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charts/chart78.xml" ContentType="application/vnd.openxmlformats-officedocument.drawingml.chart+xml"/>
  <Override PartName="/xl/drawings/drawing28.xml" ContentType="application/vnd.openxmlformats-officedocument.drawing+xml"/>
  <Override PartName="/xl/charts/chart89.xml" ContentType="application/vnd.openxmlformats-officedocument.drawingml.chart+xml"/>
  <Default Extension="xml" ContentType="application/xml"/>
  <Override PartName="/xl/drawings/drawing2.xml" ContentType="application/vnd.openxmlformats-officedocument.drawingml.chartshapes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drawings/drawing35.xml" ContentType="application/vnd.openxmlformats-officedocument.drawingml.chartshapes+xml"/>
  <Override PartName="/xl/charts/chart96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drawings/drawing13.xml" ContentType="application/vnd.openxmlformats-officedocument.drawing+xml"/>
  <Override PartName="/xl/charts/chart56.xml" ContentType="application/vnd.openxmlformats-officedocument.drawingml.chart+xml"/>
  <Override PartName="/xl/drawings/drawing24.xml" ContentType="application/vnd.openxmlformats-officedocument.drawing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drawings/drawing20.xml" ContentType="application/vnd.openxmlformats-officedocument.drawing+xml"/>
  <Override PartName="/xl/charts/chart63.xml" ContentType="application/vnd.openxmlformats-officedocument.drawingml.chart+xml"/>
  <Override PartName="/xl/charts/chart81.xml" ContentType="application/vnd.openxmlformats-officedocument.drawingml.chart+xml"/>
  <Override PartName="/xl/drawings/drawing31.xml" ContentType="application/vnd.openxmlformats-officedocument.drawingml.chartshapes+xml"/>
  <Override PartName="/xl/charts/chart92.xml" ContentType="application/vnd.openxmlformats-officedocument.drawingml.char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charts/chart70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ml.chartshapes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drawings/drawing18.xml" ContentType="application/vnd.openxmlformats-officedocument.drawing+xml"/>
  <Override PartName="/xl/charts/chart79.xml" ContentType="application/vnd.openxmlformats-officedocument.drawingml.chart+xml"/>
  <Override PartName="/xl/drawings/drawing36.xml" ContentType="application/vnd.openxmlformats-officedocument.drawing+xml"/>
  <Override PartName="/xl/charts/chart97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39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drawings/drawing25.xml" ContentType="application/vnd.openxmlformats-officedocument.drawing+xml"/>
  <Override PartName="/xl/charts/chart86.xml" ContentType="application/vnd.openxmlformats-officedocument.drawingml.chart+xml"/>
  <Override PartName="/docProps/app.xml" ContentType="application/vnd.openxmlformats-officedocument.extended-properties+xml"/>
  <Override PartName="/xl/charts/chart28.xml" ContentType="application/vnd.openxmlformats-officedocument.drawingml.chart+xml"/>
  <Override PartName="/xl/drawings/drawing14.xml" ContentType="application/vnd.openxmlformats-officedocument.drawing+xml"/>
  <Override PartName="/xl/charts/chart46.xml" ContentType="application/vnd.openxmlformats-officedocument.drawingml.chart+xml"/>
  <Override PartName="/xl/charts/chart75.xml" ContentType="application/vnd.openxmlformats-officedocument.drawingml.chart+xml"/>
  <Override PartName="/xl/drawings/drawing32.xml" ContentType="application/vnd.openxmlformats-officedocument.drawing+xml"/>
  <Override PartName="/xl/charts/chart93.xml" ContentType="application/vnd.openxmlformats-officedocument.drawingml.chart+xml"/>
  <Override PartName="/xl/charts/chart17.xml" ContentType="application/vnd.openxmlformats-officedocument.drawingml.chart+xml"/>
  <Override PartName="/xl/charts/chart35.xml" ContentType="application/vnd.openxmlformats-officedocument.drawingml.chart+xml"/>
  <Override PartName="/xl/charts/chart53.xml" ContentType="application/vnd.openxmlformats-officedocument.drawingml.chart+xml"/>
  <Override PartName="/xl/drawings/drawing21.xml" ContentType="application/vnd.openxmlformats-officedocument.drawing+xml"/>
  <Override PartName="/xl/charts/chart64.xml" ContentType="application/vnd.openxmlformats-officedocument.drawingml.chart+xml"/>
  <Override PartName="/xl/charts/chart82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hart80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ml.chartshapes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Override PartName="/xl/drawings/drawing37.xml" ContentType="application/vnd.openxmlformats-officedocument.drawing+xml"/>
  <Override PartName="/xl/charts/chart98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drawings/drawing15.xml" ContentType="application/vnd.openxmlformats-officedocument.drawing+xml"/>
  <Override PartName="/xl/charts/chart58.xml" ContentType="application/vnd.openxmlformats-officedocument.drawingml.chart+xml"/>
  <Override PartName="/xl/charts/chart76.xml" ContentType="application/vnd.openxmlformats-officedocument.drawingml.chart+xml"/>
  <Override PartName="/xl/drawings/drawing26.xml" ContentType="application/vnd.openxmlformats-officedocument.drawing+xml"/>
  <Override PartName="/xl/charts/chart87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drawings/drawing22.xml" ContentType="application/vnd.openxmlformats-officedocument.drawing+xml"/>
  <Override PartName="/xl/charts/chart83.xml" ContentType="application/vnd.openxmlformats-officedocument.drawingml.chart+xml"/>
  <Override PartName="/xl/drawings/drawing33.xml" ContentType="application/vnd.openxmlformats-officedocument.drawingml.chartshapes+xml"/>
  <Override PartName="/xl/charts/chart94.xml" ContentType="application/vnd.openxmlformats-officedocument.drawingml.chart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90.xml" ContentType="application/vnd.openxmlformats-officedocument.drawingml.chart+xml"/>
  <Override PartName="/xl/worksheets/sheet27.xml" ContentType="application/vnd.openxmlformats-officedocument.spreadsheetml.workshee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drawings/drawing27.xml" ContentType="application/vnd.openxmlformats-officedocument.drawingml.chartshapes+xml"/>
  <Override PartName="/xl/charts/chart88.xml" ContentType="application/vnd.openxmlformats-officedocument.drawingml.chart+xml"/>
  <Override PartName="/xl/charts/chart48.xml" ContentType="application/vnd.openxmlformats-officedocument.drawingml.chart+xml"/>
  <Override PartName="/xl/drawings/drawing16.xml" ContentType="application/vnd.openxmlformats-officedocument.drawing+xml"/>
  <Override PartName="/xl/charts/chart77.xml" ContentType="application/vnd.openxmlformats-officedocument.drawingml.chart+xml"/>
  <Override PartName="/xl/drawings/drawing34.xml" ContentType="application/vnd.openxmlformats-officedocument.drawing+xml"/>
  <Override PartName="/xl/charts/chart95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37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drawings/drawing23.xml" ContentType="application/vnd.openxmlformats-officedocument.drawing+xml"/>
  <Override PartName="/xl/charts/chart84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44.xml" ContentType="application/vnd.openxmlformats-officedocument.drawingml.chart+xml"/>
  <Override PartName="/xl/charts/chart73.xml" ContentType="application/vnd.openxmlformats-officedocument.drawingml.chart+xml"/>
  <Override PartName="/xl/drawings/drawing30.xml" ContentType="application/vnd.openxmlformats-officedocument.drawing+xml"/>
  <Override PartName="/xl/charts/chart9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5025" yWindow="4065" windowWidth="5040" windowHeight="4095" tabRatio="829" activeTab="23"/>
  </bookViews>
  <sheets>
    <sheet name="P.1" sheetId="1" r:id="rId1"/>
    <sheet name="P.4A" sheetId="2" r:id="rId2"/>
    <sheet name="P.5" sheetId="12" r:id="rId3"/>
    <sheet name="P.14A" sheetId="13" r:id="rId4"/>
    <sheet name="P.20" sheetId="3" r:id="rId5"/>
    <sheet name="P.21" sheetId="4" r:id="rId6"/>
    <sheet name="P.24A" sheetId="14" r:id="rId7"/>
    <sheet name="P.56A" sheetId="6" r:id="rId8"/>
    <sheet name="P.67" sheetId="8" r:id="rId9"/>
    <sheet name="P.71A" sheetId="15" r:id="rId10"/>
    <sheet name="P.73" sheetId="16" r:id="rId11"/>
    <sheet name="P.73A" sheetId="32" r:id="rId12"/>
    <sheet name="P.75" sheetId="9" r:id="rId13"/>
    <sheet name="P.76" sheetId="17" r:id="rId14"/>
    <sheet name="P.77" sheetId="19" r:id="rId15"/>
    <sheet name="P.79" sheetId="21" r:id="rId16"/>
    <sheet name="P.80" sheetId="20" r:id="rId17"/>
    <sheet name="P.81" sheetId="22" r:id="rId18"/>
    <sheet name="P.82" sheetId="23" r:id="rId19"/>
    <sheet name="P.84" sheetId="24" r:id="rId20"/>
    <sheet name="P.85" sheetId="18" r:id="rId21"/>
    <sheet name="P.86" sheetId="26" r:id="rId22"/>
    <sheet name="P.87" sheetId="27" r:id="rId23"/>
    <sheet name="P.90" sheetId="29" r:id="rId24"/>
    <sheet name="P.91" sheetId="30" r:id="rId25"/>
    <sheet name="P.92" sheetId="28" r:id="rId26"/>
    <sheet name="P.93" sheetId="31" r:id="rId27"/>
    <sheet name="ห้วยป่าซาง" sheetId="33" r:id="rId28"/>
    <sheet name="น้ำแม่สา" sheetId="34" r:id="rId29"/>
    <sheet name="Sheet2" sheetId="35" r:id="rId30"/>
  </sheets>
  <externalReferences>
    <externalReference r:id="rId31"/>
  </externalReferences>
  <definedNames>
    <definedName name="_xlnm.Print_Area" localSheetId="0">P.1!$A$1:$I$86</definedName>
    <definedName name="_xlnm.Print_Area" localSheetId="4">P.20!$A$1:$I$73</definedName>
    <definedName name="_xlnm.Print_Area" localSheetId="5">P.21!$A$1:$I$59</definedName>
    <definedName name="_xlnm.Print_Area" localSheetId="8">P.67!$A$1:$I$57</definedName>
    <definedName name="_xlnm.Print_Area" localSheetId="12">P.75!$A$1:$I$65</definedName>
    <definedName name="_xlnm.Print_Titles" localSheetId="0">P.1!$1:$10</definedName>
    <definedName name="_xlnm.Print_Titles" localSheetId="3">P.14A!$1:$10</definedName>
    <definedName name="_xlnm.Print_Titles" localSheetId="4">P.20!$1:$10</definedName>
    <definedName name="_xlnm.Print_Titles" localSheetId="5">P.21!$1:$10</definedName>
    <definedName name="_xlnm.Print_Titles" localSheetId="6">P.24A!$1:$10</definedName>
    <definedName name="_xlnm.Print_Titles" localSheetId="1">P.4A!$1:$10</definedName>
    <definedName name="_xlnm.Print_Titles" localSheetId="2">P.5!$1:$10</definedName>
    <definedName name="_xlnm.Print_Titles" localSheetId="7">P.56A!$1:$10</definedName>
    <definedName name="_xlnm.Print_Titles" localSheetId="8">P.67!$1:$10</definedName>
    <definedName name="_xlnm.Print_Titles" localSheetId="9">P.71A!$1:$10</definedName>
    <definedName name="_xlnm.Print_Titles" localSheetId="10">P.73!$1:$10</definedName>
    <definedName name="_xlnm.Print_Titles" localSheetId="12">P.75!$1:$10</definedName>
    <definedName name="_xlnm.Print_Titles" localSheetId="13">P.76!$1:$10</definedName>
    <definedName name="_xlnm.Print_Titles" localSheetId="14">P.77!$1:$10</definedName>
    <definedName name="_xlnm.Print_Titles" localSheetId="15">P.79!$1:$10</definedName>
    <definedName name="_xlnm.Print_Titles" localSheetId="16">P.80!$1:$10</definedName>
    <definedName name="_xlnm.Print_Titles" localSheetId="17">P.81!$1:$10</definedName>
    <definedName name="_xlnm.Print_Titles" localSheetId="18">P.82!$1:$10</definedName>
    <definedName name="_xlnm.Print_Titles" localSheetId="19">P.84!$1:$10</definedName>
    <definedName name="_xlnm.Print_Titles" localSheetId="20">P.85!$1:$10</definedName>
    <definedName name="_xlnm.Print_Titles" localSheetId="21">P.86!$1:$10</definedName>
    <definedName name="_xlnm.Print_Titles" localSheetId="22">P.87!$1:$11</definedName>
    <definedName name="_xlnm.Print_Titles" localSheetId="23">P.90!$1:$11</definedName>
    <definedName name="_xlnm.Print_Titles" localSheetId="24">P.91!$1:$11</definedName>
    <definedName name="_xlnm.Print_Titles" localSheetId="25">P.92!$1:$11</definedName>
    <definedName name="_xlnm.Print_Titles" localSheetId="26">P.93!$1:$11</definedName>
  </definedNames>
  <calcPr calcId="125725"/>
</workbook>
</file>

<file path=xl/calcChain.xml><?xml version="1.0" encoding="utf-8"?>
<calcChain xmlns="http://schemas.openxmlformats.org/spreadsheetml/2006/main">
  <c r="C32" i="29"/>
  <c r="C31"/>
  <c r="C30"/>
  <c r="C29"/>
  <c r="C28"/>
  <c r="C27"/>
  <c r="C26"/>
  <c r="C25"/>
  <c r="C24"/>
  <c r="C23"/>
  <c r="C22"/>
  <c r="B57" i="15"/>
  <c r="G41" i="13"/>
  <c r="G40"/>
  <c r="B60" i="12"/>
  <c r="B59" i="1"/>
  <c r="G32" i="29"/>
  <c r="G31"/>
  <c r="G30"/>
  <c r="G29"/>
  <c r="G28"/>
  <c r="G27"/>
  <c r="G26"/>
  <c r="G25"/>
  <c r="G24"/>
  <c r="AA10" s="1"/>
  <c r="G23"/>
  <c r="G22"/>
  <c r="G34"/>
  <c r="G39" i="13"/>
  <c r="G38"/>
  <c r="C41"/>
  <c r="C40"/>
  <c r="C39"/>
  <c r="B57"/>
  <c r="G33" i="29"/>
  <c r="G37" i="13"/>
  <c r="G36"/>
  <c r="G35"/>
  <c r="B54" i="29"/>
  <c r="G34" i="13"/>
  <c r="G33"/>
  <c r="G32"/>
  <c r="C38"/>
  <c r="C37"/>
  <c r="C36"/>
  <c r="C35"/>
  <c r="C34"/>
  <c r="B66" i="34"/>
  <c r="G20"/>
  <c r="C20"/>
  <c r="G19"/>
  <c r="C19"/>
  <c r="G18"/>
  <c r="C18"/>
  <c r="G17"/>
  <c r="C17"/>
  <c r="G16"/>
  <c r="C16"/>
  <c r="G15"/>
  <c r="AA10" s="1"/>
  <c r="C15"/>
  <c r="G14"/>
  <c r="AA9" s="1"/>
  <c r="C14"/>
  <c r="G13"/>
  <c r="C13"/>
  <c r="G12"/>
  <c r="C12"/>
  <c r="G11"/>
  <c r="C11"/>
  <c r="Z10"/>
  <c r="Y10"/>
  <c r="Z9"/>
  <c r="Y9"/>
  <c r="G27" i="27"/>
  <c r="G29"/>
  <c r="G31" i="13"/>
  <c r="G30"/>
  <c r="G29"/>
  <c r="G26" i="27"/>
  <c r="G25"/>
  <c r="G24"/>
  <c r="AA10" s="1"/>
  <c r="G28" i="13"/>
  <c r="G27"/>
  <c r="G26"/>
  <c r="B66" i="33"/>
  <c r="G27"/>
  <c r="C27"/>
  <c r="G26"/>
  <c r="C26"/>
  <c r="G25"/>
  <c r="C25"/>
  <c r="G24"/>
  <c r="C24"/>
  <c r="G23"/>
  <c r="C23"/>
  <c r="G22"/>
  <c r="C22"/>
  <c r="G21"/>
  <c r="C21"/>
  <c r="G20"/>
  <c r="C20"/>
  <c r="G19"/>
  <c r="C19"/>
  <c r="G18"/>
  <c r="C18"/>
  <c r="G17"/>
  <c r="C17"/>
  <c r="G16"/>
  <c r="C16"/>
  <c r="G15"/>
  <c r="AA10" s="1"/>
  <c r="C15"/>
  <c r="G14"/>
  <c r="AA9" s="1"/>
  <c r="C14"/>
  <c r="G13"/>
  <c r="C13"/>
  <c r="G12"/>
  <c r="C12"/>
  <c r="G11"/>
  <c r="C11"/>
  <c r="Z10"/>
  <c r="Y10"/>
  <c r="Z9"/>
  <c r="Y9"/>
  <c r="G23" i="27"/>
  <c r="G22"/>
  <c r="G21"/>
  <c r="G20"/>
  <c r="G23" i="18"/>
  <c r="G22"/>
  <c r="B68" i="32"/>
  <c r="G34"/>
  <c r="C34"/>
  <c r="G33"/>
  <c r="C33"/>
  <c r="G32"/>
  <c r="C32"/>
  <c r="G31"/>
  <c r="C31"/>
  <c r="G30"/>
  <c r="C30"/>
  <c r="G29"/>
  <c r="C29"/>
  <c r="G28"/>
  <c r="C28"/>
  <c r="G27"/>
  <c r="C27"/>
  <c r="G26"/>
  <c r="C26"/>
  <c r="G25"/>
  <c r="C25"/>
  <c r="G24"/>
  <c r="C24"/>
  <c r="G23"/>
  <c r="C23"/>
  <c r="G22"/>
  <c r="C22"/>
  <c r="G21"/>
  <c r="C21"/>
  <c r="G20"/>
  <c r="C20"/>
  <c r="G19"/>
  <c r="C19"/>
  <c r="G18"/>
  <c r="C18"/>
  <c r="G17"/>
  <c r="C17"/>
  <c r="G16"/>
  <c r="C16"/>
  <c r="G15"/>
  <c r="AA9" s="1"/>
  <c r="C15"/>
  <c r="G14"/>
  <c r="C14"/>
  <c r="G13"/>
  <c r="C13"/>
  <c r="G12"/>
  <c r="C12"/>
  <c r="G11"/>
  <c r="C11"/>
  <c r="AA10"/>
  <c r="Z10"/>
  <c r="Y10"/>
  <c r="Z9"/>
  <c r="Y9"/>
  <c r="G25" i="13"/>
  <c r="G24"/>
  <c r="G23"/>
  <c r="C25" i="31"/>
  <c r="C24"/>
  <c r="C23"/>
  <c r="C22"/>
  <c r="G25"/>
  <c r="G24"/>
  <c r="G23"/>
  <c r="G22"/>
  <c r="G19" i="27"/>
  <c r="G18"/>
  <c r="G17"/>
  <c r="G21" i="18"/>
  <c r="G20"/>
  <c r="G19"/>
  <c r="G18"/>
  <c r="G22" i="13"/>
  <c r="G21"/>
  <c r="G20"/>
  <c r="G24" i="12"/>
  <c r="G23"/>
  <c r="G22"/>
  <c r="C24" i="1"/>
  <c r="C23"/>
  <c r="C22"/>
  <c r="G24"/>
  <c r="G23"/>
  <c r="G22"/>
  <c r="G14" i="27"/>
  <c r="G15"/>
  <c r="G16"/>
  <c r="G19" i="13"/>
  <c r="G18"/>
  <c r="G17"/>
  <c r="G21" i="12"/>
  <c r="G20"/>
  <c r="G19"/>
  <c r="G13" i="27"/>
  <c r="G14" i="13"/>
  <c r="G15"/>
  <c r="G16"/>
  <c r="G18" i="12"/>
  <c r="G13" i="13"/>
  <c r="G12" i="27"/>
  <c r="C23"/>
  <c r="C22"/>
  <c r="C12"/>
  <c r="C13"/>
  <c r="C14"/>
  <c r="C15"/>
  <c r="C16"/>
  <c r="C17"/>
  <c r="C18"/>
  <c r="C19"/>
  <c r="C20"/>
  <c r="C21"/>
  <c r="C24"/>
  <c r="C25"/>
  <c r="C26"/>
  <c r="C27"/>
  <c r="C28"/>
  <c r="C29"/>
  <c r="C30"/>
  <c r="C31"/>
  <c r="C32"/>
  <c r="C33"/>
  <c r="C34"/>
  <c r="C35"/>
  <c r="C36"/>
  <c r="C37"/>
  <c r="C38"/>
  <c r="C39"/>
  <c r="B60" i="2"/>
  <c r="B60" i="3"/>
  <c r="B59" i="4"/>
  <c r="B59" i="14"/>
  <c r="B58" i="6"/>
  <c r="B57" i="8"/>
  <c r="B55" i="9"/>
  <c r="B49" i="17"/>
  <c r="B57" i="19"/>
  <c r="B61" i="21"/>
  <c r="B61" i="20"/>
  <c r="B60" i="22"/>
  <c r="B56" i="24"/>
  <c r="B68" i="18"/>
  <c r="B66" i="30"/>
  <c r="B64" i="28"/>
  <c r="B54" i="31"/>
  <c r="G42" i="2"/>
  <c r="C39" i="31"/>
  <c r="C27" i="13"/>
  <c r="C26"/>
  <c r="C25"/>
  <c r="C24"/>
  <c r="C42" i="2"/>
  <c r="G35" i="26"/>
  <c r="G34"/>
  <c r="G33"/>
  <c r="C33"/>
  <c r="C34"/>
  <c r="C35"/>
  <c r="C22" i="24"/>
  <c r="C19" i="12"/>
  <c r="C28" i="26"/>
  <c r="G28"/>
  <c r="C29"/>
  <c r="G29"/>
  <c r="C30"/>
  <c r="G30"/>
  <c r="C31"/>
  <c r="G31"/>
  <c r="C32"/>
  <c r="G32"/>
  <c r="C43"/>
  <c r="C42"/>
  <c r="C41"/>
  <c r="C40"/>
  <c r="G40"/>
  <c r="G41"/>
  <c r="G42"/>
  <c r="G43"/>
  <c r="G44" i="12"/>
  <c r="C44"/>
  <c r="C21" i="31"/>
  <c r="B56" i="27"/>
  <c r="C42" i="19"/>
  <c r="G42"/>
  <c r="C43" i="1"/>
  <c r="C42"/>
  <c r="C41"/>
  <c r="C40"/>
  <c r="C39"/>
  <c r="C38"/>
  <c r="G38"/>
  <c r="G39"/>
  <c r="G40"/>
  <c r="G41"/>
  <c r="G42"/>
  <c r="G43"/>
  <c r="B61" i="26"/>
  <c r="B56" i="23"/>
  <c r="B68" i="16"/>
  <c r="C17" i="24"/>
  <c r="C15" i="26"/>
  <c r="C14"/>
  <c r="C43" i="28"/>
  <c r="C42"/>
  <c r="C41"/>
  <c r="C40"/>
  <c r="C39"/>
  <c r="C38"/>
  <c r="C37"/>
  <c r="C36"/>
  <c r="C35"/>
  <c r="C34"/>
  <c r="C33"/>
  <c r="C32"/>
  <c r="C31"/>
  <c r="C30"/>
  <c r="C29"/>
  <c r="C12"/>
  <c r="G15" i="26"/>
  <c r="G14"/>
  <c r="C13" i="18"/>
  <c r="C12"/>
  <c r="C11"/>
  <c r="G13"/>
  <c r="G12"/>
  <c r="G11"/>
  <c r="C12" i="19"/>
  <c r="C11"/>
  <c r="G12"/>
  <c r="G11"/>
  <c r="C12" i="15"/>
  <c r="C11"/>
  <c r="G12"/>
  <c r="G11"/>
  <c r="C13" i="12"/>
  <c r="C12"/>
  <c r="G13"/>
  <c r="G12"/>
  <c r="G45" i="31"/>
  <c r="G44"/>
  <c r="C45"/>
  <c r="C44"/>
  <c r="G43" i="28"/>
  <c r="G42"/>
  <c r="G41"/>
  <c r="G44" i="30"/>
  <c r="G43"/>
  <c r="C44"/>
  <c r="C43"/>
  <c r="G39" i="26"/>
  <c r="G38"/>
  <c r="G37"/>
  <c r="C39"/>
  <c r="C38"/>
  <c r="C37"/>
  <c r="G40" i="18"/>
  <c r="G39"/>
  <c r="C40"/>
  <c r="C39"/>
  <c r="G45" i="22"/>
  <c r="C45"/>
  <c r="G43" i="20"/>
  <c r="G42"/>
  <c r="C43"/>
  <c r="C42"/>
  <c r="G43" i="21"/>
  <c r="C43"/>
  <c r="G41" i="19"/>
  <c r="G40"/>
  <c r="G39"/>
  <c r="C39"/>
  <c r="C41"/>
  <c r="C40"/>
  <c r="G45" i="17"/>
  <c r="C45"/>
  <c r="G43" i="15"/>
  <c r="G42"/>
  <c r="G41"/>
  <c r="C43"/>
  <c r="C42"/>
  <c r="C41"/>
  <c r="G41" i="3"/>
  <c r="G42"/>
  <c r="C42"/>
  <c r="C41"/>
  <c r="G43" i="12"/>
  <c r="C43"/>
  <c r="G43" i="31"/>
  <c r="G42"/>
  <c r="G41"/>
  <c r="C43"/>
  <c r="C42"/>
  <c r="C41"/>
  <c r="G38" i="28"/>
  <c r="G39"/>
  <c r="G40"/>
  <c r="G40" i="30"/>
  <c r="G41"/>
  <c r="G42"/>
  <c r="C42"/>
  <c r="C41"/>
  <c r="C40"/>
  <c r="G39" i="27"/>
  <c r="G38"/>
  <c r="G36" i="26"/>
  <c r="C36"/>
  <c r="G38" i="18"/>
  <c r="G37"/>
  <c r="G36"/>
  <c r="C38"/>
  <c r="C37"/>
  <c r="C36"/>
  <c r="G42" i="23"/>
  <c r="C42"/>
  <c r="G44" i="22"/>
  <c r="G43"/>
  <c r="G42"/>
  <c r="C44"/>
  <c r="C43"/>
  <c r="C42"/>
  <c r="G41" i="20"/>
  <c r="G40"/>
  <c r="G39"/>
  <c r="C41"/>
  <c r="C40"/>
  <c r="C39"/>
  <c r="G42" i="21"/>
  <c r="G41"/>
  <c r="G40"/>
  <c r="C42"/>
  <c r="C41"/>
  <c r="C40"/>
  <c r="G38" i="19"/>
  <c r="G37"/>
  <c r="G36"/>
  <c r="C38"/>
  <c r="C37"/>
  <c r="C36"/>
  <c r="G44" i="17"/>
  <c r="G43"/>
  <c r="G42"/>
  <c r="C44"/>
  <c r="C43"/>
  <c r="C42"/>
  <c r="G40" i="15"/>
  <c r="G39"/>
  <c r="G38"/>
  <c r="C40"/>
  <c r="C39"/>
  <c r="C38"/>
  <c r="G43" i="6"/>
  <c r="G42"/>
  <c r="G41"/>
  <c r="C43"/>
  <c r="C42"/>
  <c r="C41"/>
  <c r="G43" i="14"/>
  <c r="G42"/>
  <c r="C43"/>
  <c r="C42"/>
  <c r="G43" i="4"/>
  <c r="G42"/>
  <c r="G41"/>
  <c r="C43"/>
  <c r="C42"/>
  <c r="C41"/>
  <c r="G39" i="3"/>
  <c r="G40"/>
  <c r="G38"/>
  <c r="C40"/>
  <c r="C39"/>
  <c r="C38"/>
  <c r="G42" i="12"/>
  <c r="G41"/>
  <c r="G40"/>
  <c r="C42"/>
  <c r="C41"/>
  <c r="C40"/>
  <c r="G41" i="2"/>
  <c r="G40"/>
  <c r="C41"/>
  <c r="C40"/>
  <c r="G37" i="1"/>
  <c r="G36"/>
  <c r="C37"/>
  <c r="C36"/>
  <c r="G31" i="28"/>
  <c r="G32"/>
  <c r="G33"/>
  <c r="G34"/>
  <c r="G40" i="31"/>
  <c r="G39"/>
  <c r="G38"/>
  <c r="C40"/>
  <c r="C38"/>
  <c r="G37" i="28"/>
  <c r="G36"/>
  <c r="G35"/>
  <c r="G37" i="30"/>
  <c r="G38"/>
  <c r="G39"/>
  <c r="C39"/>
  <c r="C38"/>
  <c r="C37"/>
  <c r="C34" i="29"/>
  <c r="C33"/>
  <c r="G37" i="27"/>
  <c r="G36"/>
  <c r="G35"/>
  <c r="G35" i="18"/>
  <c r="G34"/>
  <c r="C35"/>
  <c r="C34"/>
  <c r="G43" i="24"/>
  <c r="G42"/>
  <c r="G41"/>
  <c r="C43"/>
  <c r="C42"/>
  <c r="C41"/>
  <c r="G41" i="23"/>
  <c r="G40"/>
  <c r="G39"/>
  <c r="C41"/>
  <c r="C40"/>
  <c r="C39"/>
  <c r="G41" i="22"/>
  <c r="G40"/>
  <c r="G39"/>
  <c r="C41"/>
  <c r="C40"/>
  <c r="C39"/>
  <c r="G38" i="20"/>
  <c r="G37"/>
  <c r="G36"/>
  <c r="C38"/>
  <c r="C37"/>
  <c r="C36"/>
  <c r="G39" i="21"/>
  <c r="G38"/>
  <c r="G37"/>
  <c r="C39"/>
  <c r="C38"/>
  <c r="C37"/>
  <c r="G35" i="19"/>
  <c r="G34"/>
  <c r="G33"/>
  <c r="C35"/>
  <c r="C34"/>
  <c r="C33"/>
  <c r="G41" i="17"/>
  <c r="G40"/>
  <c r="G39"/>
  <c r="C41"/>
  <c r="C40"/>
  <c r="C39"/>
  <c r="G44" i="16"/>
  <c r="G43"/>
  <c r="G42"/>
  <c r="C44"/>
  <c r="C43"/>
  <c r="C42"/>
  <c r="G37" i="15"/>
  <c r="G36"/>
  <c r="C37"/>
  <c r="C36"/>
  <c r="G40" i="6"/>
  <c r="G39"/>
  <c r="G38"/>
  <c r="C40"/>
  <c r="C39"/>
  <c r="C38"/>
  <c r="G41" i="14"/>
  <c r="G40"/>
  <c r="G39"/>
  <c r="C41"/>
  <c r="C40"/>
  <c r="C39"/>
  <c r="G40" i="4"/>
  <c r="G39"/>
  <c r="G38"/>
  <c r="C40"/>
  <c r="C39"/>
  <c r="C38"/>
  <c r="G37" i="3"/>
  <c r="G36"/>
  <c r="G35"/>
  <c r="C37"/>
  <c r="C36"/>
  <c r="C35"/>
  <c r="G39" i="12"/>
  <c r="G38"/>
  <c r="G37"/>
  <c r="C39"/>
  <c r="C38"/>
  <c r="C37"/>
  <c r="G39" i="2"/>
  <c r="G38"/>
  <c r="G37"/>
  <c r="C39"/>
  <c r="C38"/>
  <c r="C37"/>
  <c r="G35" i="1"/>
  <c r="G34"/>
  <c r="G33"/>
  <c r="C35"/>
  <c r="C34"/>
  <c r="C33"/>
  <c r="G37" i="31"/>
  <c r="G36"/>
  <c r="G35"/>
  <c r="C37"/>
  <c r="C36"/>
  <c r="C35"/>
  <c r="G33" i="30"/>
  <c r="G34"/>
  <c r="G35"/>
  <c r="G36"/>
  <c r="C36"/>
  <c r="C35"/>
  <c r="C34"/>
  <c r="G34" i="27"/>
  <c r="G33"/>
  <c r="G32"/>
  <c r="G33" i="18"/>
  <c r="G32"/>
  <c r="G31"/>
  <c r="C33"/>
  <c r="C32"/>
  <c r="C31"/>
  <c r="G40" i="24"/>
  <c r="G39"/>
  <c r="G38"/>
  <c r="C40"/>
  <c r="C39"/>
  <c r="C38"/>
  <c r="G38" i="23"/>
  <c r="G37"/>
  <c r="G36"/>
  <c r="C38"/>
  <c r="C37"/>
  <c r="C36"/>
  <c r="G38" i="22"/>
  <c r="G37"/>
  <c r="G36"/>
  <c r="C38"/>
  <c r="C37"/>
  <c r="C36"/>
  <c r="G35" i="20"/>
  <c r="G34"/>
  <c r="G33"/>
  <c r="C35"/>
  <c r="C34"/>
  <c r="C33"/>
  <c r="G36" i="21"/>
  <c r="G35"/>
  <c r="G34"/>
  <c r="C36"/>
  <c r="C35"/>
  <c r="C34"/>
  <c r="G32" i="19"/>
  <c r="G31"/>
  <c r="G30"/>
  <c r="C32"/>
  <c r="C31"/>
  <c r="C30"/>
  <c r="G38" i="17"/>
  <c r="G37"/>
  <c r="G36"/>
  <c r="C38"/>
  <c r="C37"/>
  <c r="C36"/>
  <c r="G42" i="9"/>
  <c r="G41"/>
  <c r="G40"/>
  <c r="C42"/>
  <c r="C41"/>
  <c r="C40"/>
  <c r="G41" i="16"/>
  <c r="G40"/>
  <c r="G39"/>
  <c r="C41"/>
  <c r="C40"/>
  <c r="C39"/>
  <c r="G35" i="15"/>
  <c r="G34"/>
  <c r="G33"/>
  <c r="C35"/>
  <c r="C34"/>
  <c r="C33"/>
  <c r="G44" i="8"/>
  <c r="C44"/>
  <c r="G37" i="6"/>
  <c r="G36"/>
  <c r="G35"/>
  <c r="C37"/>
  <c r="C36"/>
  <c r="C35"/>
  <c r="G38" i="14"/>
  <c r="G37"/>
  <c r="G36"/>
  <c r="C38"/>
  <c r="C37"/>
  <c r="C36"/>
  <c r="G37" i="4"/>
  <c r="G36"/>
  <c r="G35"/>
  <c r="C37"/>
  <c r="C36"/>
  <c r="C35"/>
  <c r="G34" i="3"/>
  <c r="G33"/>
  <c r="G32"/>
  <c r="C34"/>
  <c r="C33"/>
  <c r="C32"/>
  <c r="C33" i="13"/>
  <c r="G36" i="12"/>
  <c r="G35"/>
  <c r="G34"/>
  <c r="C36"/>
  <c r="C35"/>
  <c r="C34"/>
  <c r="G36" i="2"/>
  <c r="G35"/>
  <c r="G34"/>
  <c r="C36"/>
  <c r="C35"/>
  <c r="C34"/>
  <c r="G32" i="1"/>
  <c r="G31"/>
  <c r="G30"/>
  <c r="C32"/>
  <c r="C31"/>
  <c r="C30"/>
  <c r="G34" i="31"/>
  <c r="G33"/>
  <c r="G32"/>
  <c r="C34"/>
  <c r="C33"/>
  <c r="C32"/>
  <c r="G32" i="30"/>
  <c r="G31"/>
  <c r="C33"/>
  <c r="C32"/>
  <c r="C31"/>
  <c r="G30" i="28"/>
  <c r="G29"/>
  <c r="G31" i="27"/>
  <c r="G30"/>
  <c r="G27" i="26"/>
  <c r="G26"/>
  <c r="G25"/>
  <c r="C27"/>
  <c r="C26"/>
  <c r="C25"/>
  <c r="G30" i="18"/>
  <c r="G29"/>
  <c r="G28"/>
  <c r="C30"/>
  <c r="C29"/>
  <c r="C28"/>
  <c r="G37" i="24"/>
  <c r="G36"/>
  <c r="G35"/>
  <c r="C37"/>
  <c r="C36"/>
  <c r="C35"/>
  <c r="G35" i="23"/>
  <c r="G34"/>
  <c r="G33"/>
  <c r="C35"/>
  <c r="C34"/>
  <c r="C33"/>
  <c r="G35" i="22"/>
  <c r="G34"/>
  <c r="G33"/>
  <c r="C35"/>
  <c r="C34"/>
  <c r="C33"/>
  <c r="G32" i="20"/>
  <c r="G31"/>
  <c r="C32"/>
  <c r="C31"/>
  <c r="G33" i="21"/>
  <c r="G32"/>
  <c r="G31"/>
  <c r="C33"/>
  <c r="C32"/>
  <c r="C31"/>
  <c r="G27" i="19"/>
  <c r="G28"/>
  <c r="G29"/>
  <c r="C29"/>
  <c r="C28"/>
  <c r="C27"/>
  <c r="G35" i="17"/>
  <c r="G34"/>
  <c r="G33"/>
  <c r="C35"/>
  <c r="C34"/>
  <c r="C33"/>
  <c r="G39" i="9"/>
  <c r="G38"/>
  <c r="G37"/>
  <c r="C39"/>
  <c r="C38"/>
  <c r="C37"/>
  <c r="G38" i="16"/>
  <c r="G37"/>
  <c r="G36"/>
  <c r="C38"/>
  <c r="C37"/>
  <c r="C36"/>
  <c r="G32" i="15"/>
  <c r="G31"/>
  <c r="G30"/>
  <c r="C32"/>
  <c r="C31"/>
  <c r="C30"/>
  <c r="G43" i="8"/>
  <c r="G42"/>
  <c r="G41"/>
  <c r="C43"/>
  <c r="C42"/>
  <c r="C41"/>
  <c r="G34" i="6"/>
  <c r="G33"/>
  <c r="G32"/>
  <c r="C33"/>
  <c r="C34"/>
  <c r="C32"/>
  <c r="G35" i="14"/>
  <c r="G34"/>
  <c r="G33"/>
  <c r="C35"/>
  <c r="C34"/>
  <c r="C33"/>
  <c r="G34" i="4"/>
  <c r="G33"/>
  <c r="G32"/>
  <c r="C34"/>
  <c r="C33"/>
  <c r="C32"/>
  <c r="G31" i="3"/>
  <c r="G30"/>
  <c r="G29"/>
  <c r="C31"/>
  <c r="C30"/>
  <c r="C29"/>
  <c r="C32" i="13"/>
  <c r="C31"/>
  <c r="C30"/>
  <c r="G33" i="12"/>
  <c r="G32"/>
  <c r="G31"/>
  <c r="C33"/>
  <c r="C32"/>
  <c r="C31"/>
  <c r="G33" i="2"/>
  <c r="G32"/>
  <c r="C33"/>
  <c r="C32"/>
  <c r="G29" i="1"/>
  <c r="G28"/>
  <c r="G27"/>
  <c r="C29"/>
  <c r="C28"/>
  <c r="C27"/>
  <c r="G31" i="31"/>
  <c r="G30"/>
  <c r="G29"/>
  <c r="C31"/>
  <c r="C30"/>
  <c r="C29"/>
  <c r="G28" i="28"/>
  <c r="G27"/>
  <c r="G26"/>
  <c r="C28"/>
  <c r="C27"/>
  <c r="C26"/>
  <c r="G30" i="30"/>
  <c r="G29"/>
  <c r="G28"/>
  <c r="C30"/>
  <c r="C29"/>
  <c r="C28"/>
  <c r="G28" i="27"/>
  <c r="G24" i="26"/>
  <c r="G23"/>
  <c r="G22"/>
  <c r="AA9" s="1"/>
  <c r="C24"/>
  <c r="C23"/>
  <c r="C22"/>
  <c r="G27" i="18"/>
  <c r="G26"/>
  <c r="G25"/>
  <c r="G24"/>
  <c r="C27"/>
  <c r="C26"/>
  <c r="C25"/>
  <c r="C24"/>
  <c r="C23"/>
  <c r="G34" i="24"/>
  <c r="G33"/>
  <c r="G32"/>
  <c r="G31"/>
  <c r="G30"/>
  <c r="C32"/>
  <c r="C34"/>
  <c r="C33"/>
  <c r="C31"/>
  <c r="C30"/>
  <c r="G32" i="23"/>
  <c r="G31"/>
  <c r="G30"/>
  <c r="G29"/>
  <c r="G28"/>
  <c r="G27"/>
  <c r="C32"/>
  <c r="C31"/>
  <c r="C30"/>
  <c r="C29"/>
  <c r="C28"/>
  <c r="C27"/>
  <c r="G32" i="22"/>
  <c r="G31"/>
  <c r="G30"/>
  <c r="C32"/>
  <c r="C31"/>
  <c r="C30"/>
  <c r="G30" i="20"/>
  <c r="G29"/>
  <c r="G28"/>
  <c r="G27"/>
  <c r="C30"/>
  <c r="C29"/>
  <c r="C28"/>
  <c r="C27"/>
  <c r="G30" i="21"/>
  <c r="G29"/>
  <c r="G28"/>
  <c r="G27"/>
  <c r="C30"/>
  <c r="C29"/>
  <c r="C28"/>
  <c r="C27"/>
  <c r="G26" i="19"/>
  <c r="G25"/>
  <c r="G24"/>
  <c r="C26"/>
  <c r="C25"/>
  <c r="C24"/>
  <c r="G32" i="17"/>
  <c r="G31"/>
  <c r="G30"/>
  <c r="G29"/>
  <c r="G28"/>
  <c r="G27"/>
  <c r="C32"/>
  <c r="C31"/>
  <c r="C30"/>
  <c r="C29"/>
  <c r="C28"/>
  <c r="C27"/>
  <c r="G36" i="9"/>
  <c r="G35"/>
  <c r="G34"/>
  <c r="C36"/>
  <c r="C35"/>
  <c r="C34"/>
  <c r="G35" i="16"/>
  <c r="G34"/>
  <c r="G33"/>
  <c r="G32"/>
  <c r="C35"/>
  <c r="C34"/>
  <c r="C33"/>
  <c r="C32"/>
  <c r="G29" i="15"/>
  <c r="G28"/>
  <c r="G27"/>
  <c r="G26"/>
  <c r="G25"/>
  <c r="C29"/>
  <c r="C28"/>
  <c r="C27"/>
  <c r="C26"/>
  <c r="C25"/>
  <c r="G40" i="8"/>
  <c r="G39"/>
  <c r="G38"/>
  <c r="C40"/>
  <c r="C39"/>
  <c r="C38"/>
  <c r="G31" i="6"/>
  <c r="G30"/>
  <c r="G29"/>
  <c r="C31"/>
  <c r="C30"/>
  <c r="C29"/>
  <c r="G32" i="14"/>
  <c r="G31"/>
  <c r="G30"/>
  <c r="G29"/>
  <c r="G28"/>
  <c r="C32"/>
  <c r="C31"/>
  <c r="C30"/>
  <c r="C29"/>
  <c r="C28"/>
  <c r="G31" i="4"/>
  <c r="G30"/>
  <c r="G29"/>
  <c r="C31"/>
  <c r="C30"/>
  <c r="C29"/>
  <c r="G26" i="3"/>
  <c r="G27"/>
  <c r="G28"/>
  <c r="C28"/>
  <c r="C27"/>
  <c r="C26"/>
  <c r="C29" i="13"/>
  <c r="C28"/>
  <c r="G30" i="12"/>
  <c r="G29"/>
  <c r="G28"/>
  <c r="C30"/>
  <c r="C29"/>
  <c r="C28"/>
  <c r="G31" i="2"/>
  <c r="G30"/>
  <c r="G29"/>
  <c r="C31"/>
  <c r="C30"/>
  <c r="C29"/>
  <c r="G26" i="1"/>
  <c r="G25"/>
  <c r="C26"/>
  <c r="C25"/>
  <c r="G28" i="31"/>
  <c r="G27"/>
  <c r="G26"/>
  <c r="C28"/>
  <c r="C27"/>
  <c r="C26"/>
  <c r="G25" i="28"/>
  <c r="G24"/>
  <c r="G23"/>
  <c r="AA10" s="1"/>
  <c r="C25"/>
  <c r="C24"/>
  <c r="C23"/>
  <c r="G27" i="30"/>
  <c r="G26"/>
  <c r="G25"/>
  <c r="C27"/>
  <c r="C26"/>
  <c r="C25"/>
  <c r="G19" i="26"/>
  <c r="G20"/>
  <c r="G21"/>
  <c r="C21"/>
  <c r="C20"/>
  <c r="C19"/>
  <c r="G15" i="18"/>
  <c r="G16"/>
  <c r="G17"/>
  <c r="C22"/>
  <c r="C21"/>
  <c r="C20"/>
  <c r="G29" i="24"/>
  <c r="G28"/>
  <c r="G27"/>
  <c r="G26"/>
  <c r="C29"/>
  <c r="C28"/>
  <c r="C27"/>
  <c r="C26"/>
  <c r="G26" i="23"/>
  <c r="G25"/>
  <c r="G24"/>
  <c r="G23"/>
  <c r="C26"/>
  <c r="C25"/>
  <c r="C24"/>
  <c r="C23"/>
  <c r="G29" i="22"/>
  <c r="G28"/>
  <c r="G27"/>
  <c r="C29"/>
  <c r="C28"/>
  <c r="C27"/>
  <c r="G26" i="20"/>
  <c r="G25"/>
  <c r="G24"/>
  <c r="C26"/>
  <c r="C25"/>
  <c r="C24"/>
  <c r="G26" i="21"/>
  <c r="G25"/>
  <c r="G24"/>
  <c r="C26"/>
  <c r="C25"/>
  <c r="C24"/>
  <c r="G23" i="19"/>
  <c r="G22"/>
  <c r="C23"/>
  <c r="C22"/>
  <c r="G26" i="17"/>
  <c r="G25"/>
  <c r="G24"/>
  <c r="C26"/>
  <c r="C25"/>
  <c r="C24"/>
  <c r="G33" i="9"/>
  <c r="G32"/>
  <c r="G31"/>
  <c r="G30"/>
  <c r="C33"/>
  <c r="C32"/>
  <c r="C31"/>
  <c r="C30"/>
  <c r="G31" i="16"/>
  <c r="G30"/>
  <c r="G29"/>
  <c r="C31"/>
  <c r="C30"/>
  <c r="C29"/>
  <c r="G24" i="15"/>
  <c r="G23"/>
  <c r="G22"/>
  <c r="G21"/>
  <c r="C24"/>
  <c r="C23"/>
  <c r="C22"/>
  <c r="C21"/>
  <c r="G37" i="8"/>
  <c r="G36"/>
  <c r="G35"/>
  <c r="G34"/>
  <c r="C37"/>
  <c r="C36"/>
  <c r="C35"/>
  <c r="C34"/>
  <c r="G28" i="6"/>
  <c r="G27"/>
  <c r="G26"/>
  <c r="C28"/>
  <c r="C27"/>
  <c r="C26"/>
  <c r="G27" i="14"/>
  <c r="G26"/>
  <c r="G25"/>
  <c r="G24"/>
  <c r="C27"/>
  <c r="C26"/>
  <c r="C25"/>
  <c r="C24"/>
  <c r="G28" i="4"/>
  <c r="G27"/>
  <c r="G26"/>
  <c r="C28"/>
  <c r="C27"/>
  <c r="C26"/>
  <c r="G25" i="3"/>
  <c r="G24"/>
  <c r="C25"/>
  <c r="C24"/>
  <c r="C23" i="13"/>
  <c r="C22"/>
  <c r="C21"/>
  <c r="G27" i="12"/>
  <c r="G26"/>
  <c r="G25"/>
  <c r="C27"/>
  <c r="C26"/>
  <c r="C25"/>
  <c r="G28" i="2"/>
  <c r="G27"/>
  <c r="G26"/>
  <c r="G25"/>
  <c r="C28"/>
  <c r="C27"/>
  <c r="C26"/>
  <c r="C25"/>
  <c r="G21" i="1"/>
  <c r="G20"/>
  <c r="C21"/>
  <c r="C20"/>
  <c r="AA10" i="31"/>
  <c r="G21"/>
  <c r="G20"/>
  <c r="G19"/>
  <c r="C20"/>
  <c r="C19"/>
  <c r="G22" i="28"/>
  <c r="G21"/>
  <c r="G20"/>
  <c r="C22"/>
  <c r="C21"/>
  <c r="C20"/>
  <c r="G24" i="30"/>
  <c r="G23"/>
  <c r="AA10" s="1"/>
  <c r="G22"/>
  <c r="G21"/>
  <c r="G20"/>
  <c r="G19"/>
  <c r="G18"/>
  <c r="C24"/>
  <c r="C23"/>
  <c r="C22"/>
  <c r="C21"/>
  <c r="C20"/>
  <c r="C19"/>
  <c r="C18"/>
  <c r="G20" i="29"/>
  <c r="G19"/>
  <c r="C20"/>
  <c r="C19"/>
  <c r="G17" i="26"/>
  <c r="G18"/>
  <c r="G16"/>
  <c r="C18"/>
  <c r="C17"/>
  <c r="C16"/>
  <c r="C19" i="18"/>
  <c r="C18"/>
  <c r="C17"/>
  <c r="C16"/>
  <c r="C15"/>
  <c r="G25" i="24"/>
  <c r="G24"/>
  <c r="G23"/>
  <c r="G22"/>
  <c r="AA9" s="1"/>
  <c r="C25"/>
  <c r="C24"/>
  <c r="C23"/>
  <c r="G22" i="23"/>
  <c r="G21"/>
  <c r="AA9" s="1"/>
  <c r="C22"/>
  <c r="C21"/>
  <c r="G26" i="22"/>
  <c r="G25"/>
  <c r="G24"/>
  <c r="G23"/>
  <c r="G22"/>
  <c r="G21"/>
  <c r="C26"/>
  <c r="C25"/>
  <c r="C24"/>
  <c r="C23"/>
  <c r="C22"/>
  <c r="C21"/>
  <c r="G23" i="20"/>
  <c r="G22"/>
  <c r="G21"/>
  <c r="G20"/>
  <c r="G19"/>
  <c r="C23"/>
  <c r="C22"/>
  <c r="C21"/>
  <c r="C20"/>
  <c r="C19"/>
  <c r="G23" i="21"/>
  <c r="G22"/>
  <c r="G21"/>
  <c r="G20"/>
  <c r="G19"/>
  <c r="C23"/>
  <c r="C22"/>
  <c r="C21"/>
  <c r="C20"/>
  <c r="C19"/>
  <c r="G16" i="19"/>
  <c r="G17"/>
  <c r="G18"/>
  <c r="AA9" s="1"/>
  <c r="G19"/>
  <c r="G20"/>
  <c r="G21"/>
  <c r="C21"/>
  <c r="C20"/>
  <c r="C19"/>
  <c r="C18"/>
  <c r="C17"/>
  <c r="C16"/>
  <c r="G23" i="17"/>
  <c r="G22"/>
  <c r="G21"/>
  <c r="C23"/>
  <c r="C22"/>
  <c r="C21"/>
  <c r="G29" i="9"/>
  <c r="G28"/>
  <c r="G27"/>
  <c r="G26"/>
  <c r="G25"/>
  <c r="C29"/>
  <c r="C28"/>
  <c r="C27"/>
  <c r="C26"/>
  <c r="C25"/>
  <c r="G28" i="16"/>
  <c r="G27"/>
  <c r="G26"/>
  <c r="G25"/>
  <c r="G24"/>
  <c r="C28"/>
  <c r="C27"/>
  <c r="C26"/>
  <c r="C25"/>
  <c r="C24"/>
  <c r="G20" i="15"/>
  <c r="G19"/>
  <c r="G18"/>
  <c r="G17"/>
  <c r="C20"/>
  <c r="C19"/>
  <c r="C18"/>
  <c r="C17"/>
  <c r="G33" i="8"/>
  <c r="G32"/>
  <c r="G31"/>
  <c r="G30"/>
  <c r="G29"/>
  <c r="C33"/>
  <c r="C32"/>
  <c r="C31"/>
  <c r="C30"/>
  <c r="C29"/>
  <c r="G25" i="6"/>
  <c r="G24"/>
  <c r="G23"/>
  <c r="C25"/>
  <c r="C24"/>
  <c r="C23"/>
  <c r="C17" i="14"/>
  <c r="C16"/>
  <c r="G23"/>
  <c r="G22"/>
  <c r="G21"/>
  <c r="C23"/>
  <c r="C22"/>
  <c r="C21"/>
  <c r="G25" i="4"/>
  <c r="G24"/>
  <c r="G23"/>
  <c r="G22"/>
  <c r="C25"/>
  <c r="C24"/>
  <c r="C23"/>
  <c r="C22"/>
  <c r="G23" i="3"/>
  <c r="G22"/>
  <c r="G21"/>
  <c r="G20"/>
  <c r="G19"/>
  <c r="C23"/>
  <c r="C22"/>
  <c r="C21"/>
  <c r="C20"/>
  <c r="C19"/>
  <c r="C20" i="13"/>
  <c r="C19"/>
  <c r="C18"/>
  <c r="G17" i="12"/>
  <c r="C24"/>
  <c r="C23"/>
  <c r="C22"/>
  <c r="C21"/>
  <c r="C20"/>
  <c r="C18"/>
  <c r="C17"/>
  <c r="G24" i="2"/>
  <c r="G23"/>
  <c r="G22"/>
  <c r="G21"/>
  <c r="C24"/>
  <c r="C23"/>
  <c r="C22"/>
  <c r="C21"/>
  <c r="G16" i="1"/>
  <c r="G17"/>
  <c r="G18"/>
  <c r="G19"/>
  <c r="C19"/>
  <c r="C18"/>
  <c r="C17"/>
  <c r="C16"/>
  <c r="G18" i="31"/>
  <c r="G17"/>
  <c r="C18"/>
  <c r="C17"/>
  <c r="G19" i="28"/>
  <c r="G18"/>
  <c r="G17"/>
  <c r="C19"/>
  <c r="C18"/>
  <c r="C17"/>
  <c r="G17" i="30"/>
  <c r="G16"/>
  <c r="C17"/>
  <c r="C16"/>
  <c r="G18" i="29"/>
  <c r="G17"/>
  <c r="C18"/>
  <c r="C17"/>
  <c r="Y10" i="31"/>
  <c r="Z10"/>
  <c r="Y11"/>
  <c r="Z11"/>
  <c r="AA11"/>
  <c r="C12"/>
  <c r="G12"/>
  <c r="C13"/>
  <c r="G13"/>
  <c r="C14"/>
  <c r="G14"/>
  <c r="C15"/>
  <c r="G15"/>
  <c r="C16"/>
  <c r="G16"/>
  <c r="Y10" i="28"/>
  <c r="Z10"/>
  <c r="Y11"/>
  <c r="Z11"/>
  <c r="AA11"/>
  <c r="G12"/>
  <c r="C13"/>
  <c r="G13"/>
  <c r="C14"/>
  <c r="G14"/>
  <c r="C15"/>
  <c r="G15"/>
  <c r="C16"/>
  <c r="G16"/>
  <c r="Y10" i="30"/>
  <c r="Z10"/>
  <c r="Y11"/>
  <c r="Z11"/>
  <c r="AA11"/>
  <c r="C12"/>
  <c r="G12"/>
  <c r="C13"/>
  <c r="G13"/>
  <c r="C14"/>
  <c r="G14"/>
  <c r="C15"/>
  <c r="G15"/>
  <c r="Y10" i="29"/>
  <c r="Z10"/>
  <c r="Y11"/>
  <c r="Z11"/>
  <c r="AA11"/>
  <c r="C12"/>
  <c r="G12"/>
  <c r="C13"/>
  <c r="G13"/>
  <c r="C14"/>
  <c r="G14"/>
  <c r="C15"/>
  <c r="G15"/>
  <c r="C16"/>
  <c r="G16"/>
  <c r="Y10" i="27"/>
  <c r="Z10"/>
  <c r="Y11"/>
  <c r="Z11"/>
  <c r="AA11"/>
  <c r="Y9" i="26"/>
  <c r="Z9"/>
  <c r="Y10"/>
  <c r="Z10"/>
  <c r="AA10"/>
  <c r="C11"/>
  <c r="G11"/>
  <c r="C12"/>
  <c r="G12"/>
  <c r="C13"/>
  <c r="G13"/>
  <c r="Y9" i="18"/>
  <c r="Z9"/>
  <c r="AA9"/>
  <c r="Y10"/>
  <c r="Z10"/>
  <c r="AA10"/>
  <c r="C14"/>
  <c r="G14"/>
  <c r="Y9" i="24"/>
  <c r="Z9"/>
  <c r="Y10"/>
  <c r="Z10"/>
  <c r="AA10"/>
  <c r="C11"/>
  <c r="G11"/>
  <c r="C12"/>
  <c r="G12"/>
  <c r="C13"/>
  <c r="G13"/>
  <c r="C14"/>
  <c r="G14"/>
  <c r="C15"/>
  <c r="G15"/>
  <c r="C16"/>
  <c r="G16"/>
  <c r="G17"/>
  <c r="C18"/>
  <c r="G18"/>
  <c r="C19"/>
  <c r="G19"/>
  <c r="C20"/>
  <c r="G20"/>
  <c r="C21"/>
  <c r="G21"/>
  <c r="Y9" i="23"/>
  <c r="Z9"/>
  <c r="Y10"/>
  <c r="Z10"/>
  <c r="AA10"/>
  <c r="C11"/>
  <c r="G11"/>
  <c r="C12"/>
  <c r="G12"/>
  <c r="C13"/>
  <c r="G13"/>
  <c r="C14"/>
  <c r="G14"/>
  <c r="C15"/>
  <c r="G15"/>
  <c r="C16"/>
  <c r="G16"/>
  <c r="C17"/>
  <c r="G17"/>
  <c r="C18"/>
  <c r="G18"/>
  <c r="C19"/>
  <c r="G19"/>
  <c r="C20"/>
  <c r="G20"/>
  <c r="Y9" i="22"/>
  <c r="Z9"/>
  <c r="G15"/>
  <c r="AA9" s="1"/>
  <c r="Y10"/>
  <c r="Z10"/>
  <c r="AA10"/>
  <c r="C11"/>
  <c r="G11"/>
  <c r="C12"/>
  <c r="G12"/>
  <c r="C13"/>
  <c r="G13"/>
  <c r="C14"/>
  <c r="G14"/>
  <c r="C15"/>
  <c r="C16"/>
  <c r="G16"/>
  <c r="C17"/>
  <c r="G17"/>
  <c r="C18"/>
  <c r="G18"/>
  <c r="C19"/>
  <c r="G19"/>
  <c r="C20"/>
  <c r="G20"/>
  <c r="Y9" i="20"/>
  <c r="Z9"/>
  <c r="G13"/>
  <c r="AA9" s="1"/>
  <c r="Y10"/>
  <c r="Z10"/>
  <c r="AA10"/>
  <c r="C11"/>
  <c r="G11"/>
  <c r="C12"/>
  <c r="G12"/>
  <c r="C13"/>
  <c r="C14"/>
  <c r="G14"/>
  <c r="C15"/>
  <c r="G15"/>
  <c r="C16"/>
  <c r="G16"/>
  <c r="C17"/>
  <c r="G17"/>
  <c r="C18"/>
  <c r="G18"/>
  <c r="Y9" i="21"/>
  <c r="Z9"/>
  <c r="G13"/>
  <c r="AA9" s="1"/>
  <c r="Y10"/>
  <c r="Z10"/>
  <c r="AA10"/>
  <c r="C11"/>
  <c r="G11"/>
  <c r="C12"/>
  <c r="G12"/>
  <c r="C13"/>
  <c r="C14"/>
  <c r="G14"/>
  <c r="C15"/>
  <c r="G15"/>
  <c r="C16"/>
  <c r="G16"/>
  <c r="C17"/>
  <c r="G17"/>
  <c r="C18"/>
  <c r="G18"/>
  <c r="Y9" i="19"/>
  <c r="Z9"/>
  <c r="Y10"/>
  <c r="Z10"/>
  <c r="AA10"/>
  <c r="C13"/>
  <c r="G13"/>
  <c r="C14"/>
  <c r="G14"/>
  <c r="C15"/>
  <c r="G15"/>
  <c r="Y9" i="17"/>
  <c r="Z9"/>
  <c r="G15"/>
  <c r="AA9" s="1"/>
  <c r="Y10"/>
  <c r="Z10"/>
  <c r="AA10"/>
  <c r="C11"/>
  <c r="G11"/>
  <c r="C12"/>
  <c r="G12"/>
  <c r="C13"/>
  <c r="G13"/>
  <c r="C14"/>
  <c r="G14"/>
  <c r="C15"/>
  <c r="C16"/>
  <c r="G16"/>
  <c r="C17"/>
  <c r="G17"/>
  <c r="C18"/>
  <c r="G18"/>
  <c r="C19"/>
  <c r="G19"/>
  <c r="C20"/>
  <c r="G20"/>
  <c r="C11" i="9"/>
  <c r="G11"/>
  <c r="C12"/>
  <c r="G12"/>
  <c r="C13"/>
  <c r="G13"/>
  <c r="C14"/>
  <c r="G14"/>
  <c r="C15"/>
  <c r="G15"/>
  <c r="C16"/>
  <c r="G16"/>
  <c r="C17"/>
  <c r="G17"/>
  <c r="C18"/>
  <c r="G18"/>
  <c r="C19"/>
  <c r="G19"/>
  <c r="C20"/>
  <c r="G20"/>
  <c r="C21"/>
  <c r="G21"/>
  <c r="C22"/>
  <c r="G22"/>
  <c r="C23"/>
  <c r="G23"/>
  <c r="C24"/>
  <c r="G24"/>
  <c r="Y9" i="16"/>
  <c r="Z9"/>
  <c r="G15"/>
  <c r="AA9" s="1"/>
  <c r="Y10"/>
  <c r="Z10"/>
  <c r="AA10"/>
  <c r="C11"/>
  <c r="G11"/>
  <c r="C12"/>
  <c r="G12"/>
  <c r="C13"/>
  <c r="G13"/>
  <c r="C14"/>
  <c r="G14"/>
  <c r="C15"/>
  <c r="C16"/>
  <c r="G16"/>
  <c r="C17"/>
  <c r="G17"/>
  <c r="C18"/>
  <c r="G18"/>
  <c r="C19"/>
  <c r="G19"/>
  <c r="C20"/>
  <c r="G20"/>
  <c r="C21"/>
  <c r="G21"/>
  <c r="C22"/>
  <c r="G22"/>
  <c r="C23"/>
  <c r="G23"/>
  <c r="C13" i="15"/>
  <c r="G13"/>
  <c r="C14"/>
  <c r="G14"/>
  <c r="C15"/>
  <c r="G15"/>
  <c r="C16"/>
  <c r="G16"/>
  <c r="Y9" i="8"/>
  <c r="Z9"/>
  <c r="G15"/>
  <c r="AA9" s="1"/>
  <c r="Y10"/>
  <c r="Z10"/>
  <c r="AA10"/>
  <c r="C11"/>
  <c r="G11"/>
  <c r="C12"/>
  <c r="G12"/>
  <c r="C13"/>
  <c r="G13"/>
  <c r="C14"/>
  <c r="G14"/>
  <c r="C15"/>
  <c r="C16"/>
  <c r="G16"/>
  <c r="C17"/>
  <c r="G17"/>
  <c r="C18"/>
  <c r="G18"/>
  <c r="C19"/>
  <c r="G19"/>
  <c r="C20"/>
  <c r="G20"/>
  <c r="C21"/>
  <c r="G21"/>
  <c r="C22"/>
  <c r="G22"/>
  <c r="C23"/>
  <c r="G23"/>
  <c r="C24"/>
  <c r="G24"/>
  <c r="C25"/>
  <c r="G25"/>
  <c r="C26"/>
  <c r="G26"/>
  <c r="C27"/>
  <c r="G27"/>
  <c r="C28"/>
  <c r="G28"/>
  <c r="Y9" i="6"/>
  <c r="Z9"/>
  <c r="G14"/>
  <c r="AA9" s="1"/>
  <c r="Y10"/>
  <c r="Z10"/>
  <c r="G15"/>
  <c r="AA10" s="1"/>
  <c r="C11"/>
  <c r="G11"/>
  <c r="C12"/>
  <c r="G12"/>
  <c r="C13"/>
  <c r="G13"/>
  <c r="C14"/>
  <c r="C15"/>
  <c r="C16"/>
  <c r="G16"/>
  <c r="C17"/>
  <c r="G17"/>
  <c r="C18"/>
  <c r="G18"/>
  <c r="C19"/>
  <c r="G19"/>
  <c r="C20"/>
  <c r="G20"/>
  <c r="C21"/>
  <c r="G21"/>
  <c r="C22"/>
  <c r="G22"/>
  <c r="Y9" i="14"/>
  <c r="Z9"/>
  <c r="G15"/>
  <c r="AA9" s="1"/>
  <c r="Y10"/>
  <c r="Z10"/>
  <c r="G16"/>
  <c r="AA10" s="1"/>
  <c r="C11"/>
  <c r="G11"/>
  <c r="C12"/>
  <c r="G12"/>
  <c r="C13"/>
  <c r="G13"/>
  <c r="C14"/>
  <c r="G14"/>
  <c r="C15"/>
  <c r="G17"/>
  <c r="C18"/>
  <c r="G18"/>
  <c r="C19"/>
  <c r="G19"/>
  <c r="C20"/>
  <c r="G20"/>
  <c r="Y9" i="4"/>
  <c r="Z9"/>
  <c r="G15"/>
  <c r="AA9" s="1"/>
  <c r="Y10"/>
  <c r="Z10"/>
  <c r="G16"/>
  <c r="AA10" s="1"/>
  <c r="C11"/>
  <c r="G11"/>
  <c r="C12"/>
  <c r="G12"/>
  <c r="C13"/>
  <c r="G13"/>
  <c r="C14"/>
  <c r="G14"/>
  <c r="C15"/>
  <c r="C16"/>
  <c r="C17"/>
  <c r="G17"/>
  <c r="C18"/>
  <c r="G18"/>
  <c r="C19"/>
  <c r="G19"/>
  <c r="C20"/>
  <c r="G20"/>
  <c r="C21"/>
  <c r="G21"/>
  <c r="Y9" i="3"/>
  <c r="Z9"/>
  <c r="G14"/>
  <c r="AA9" s="1"/>
  <c r="Y10"/>
  <c r="Z10"/>
  <c r="G15"/>
  <c r="AA10" s="1"/>
  <c r="C11"/>
  <c r="G11"/>
  <c r="C12"/>
  <c r="G12"/>
  <c r="C13"/>
  <c r="G13"/>
  <c r="C14"/>
  <c r="C15"/>
  <c r="C16"/>
  <c r="G16"/>
  <c r="C17"/>
  <c r="G17"/>
  <c r="C18"/>
  <c r="G18"/>
  <c r="C11" i="13"/>
  <c r="G11"/>
  <c r="C12"/>
  <c r="G12"/>
  <c r="C13"/>
  <c r="C14"/>
  <c r="C15"/>
  <c r="C16"/>
  <c r="C17"/>
  <c r="C11" i="12"/>
  <c r="G11"/>
  <c r="C14"/>
  <c r="G14"/>
  <c r="C15"/>
  <c r="G15"/>
  <c r="C16"/>
  <c r="G16"/>
  <c r="Y9" i="2"/>
  <c r="Z9"/>
  <c r="G14"/>
  <c r="AA9" s="1"/>
  <c r="Y10"/>
  <c r="Z10"/>
  <c r="G15"/>
  <c r="AA10" s="1"/>
  <c r="C11"/>
  <c r="G11"/>
  <c r="C12"/>
  <c r="G12"/>
  <c r="C13"/>
  <c r="G13"/>
  <c r="C14"/>
  <c r="C15"/>
  <c r="C16"/>
  <c r="G16"/>
  <c r="C17"/>
  <c r="G17"/>
  <c r="C18"/>
  <c r="G18"/>
  <c r="C19"/>
  <c r="G19"/>
  <c r="C20"/>
  <c r="G20"/>
  <c r="C11" i="1"/>
  <c r="G11"/>
  <c r="C12"/>
  <c r="G12"/>
  <c r="C13"/>
  <c r="G13"/>
  <c r="C14"/>
  <c r="G14"/>
  <c r="C15"/>
  <c r="G15"/>
</calcChain>
</file>

<file path=xl/sharedStrings.xml><?xml version="1.0" encoding="utf-8"?>
<sst xmlns="http://schemas.openxmlformats.org/spreadsheetml/2006/main" count="3679" uniqueCount="1058">
  <si>
    <t>อ.ท. 1-02</t>
  </si>
  <si>
    <t>กรมชลประทาน</t>
  </si>
  <si>
    <t>ตารางแสดงสถิติการสำรวจปริมาณน้ำ</t>
  </si>
  <si>
    <t>สถานี     สะพานนวรัฐ</t>
  </si>
  <si>
    <t>รหัส   P.1</t>
  </si>
  <si>
    <t>ตำบล    วัดเกตุ</t>
  </si>
  <si>
    <t>อำเภอ     เมือง</t>
  </si>
  <si>
    <t>จังหวัด   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</si>
  <si>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</si>
  <si>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</si>
  <si>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</si>
  <si>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</si>
  <si>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</si>
  <si>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</si>
  <si>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</si>
  <si>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</si>
  <si>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</si>
  <si>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</si>
  <si>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</si>
  <si>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</si>
  <si>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ผิวน้ำ ม.</t>
  </si>
  <si>
    <t>ตร.ม.</t>
  </si>
  <si>
    <t>ม./วินาที</t>
  </si>
  <si>
    <t>ลบ.ม./วินาที</t>
  </si>
  <si>
    <t>ผู้ตรวจสอบ…………………………………………..</t>
  </si>
  <si>
    <t>แม่น้ำ  น้ำแม่แตง</t>
  </si>
  <si>
    <t>สถานี  น้ำแม่แตง</t>
  </si>
  <si>
    <t>รหัส   P.4a</t>
  </si>
  <si>
    <t>ตำบล  สันมหาพน</t>
  </si>
  <si>
    <t>อำเภอ  แม่แตง</t>
  </si>
  <si>
    <t>จังหวัด  เชียงใหม่</t>
  </si>
  <si>
    <t>*</t>
  </si>
  <si>
    <t>แม่น้ำ      ปิง</t>
  </si>
  <si>
    <t>รหัส          P.20</t>
  </si>
  <si>
    <t>ตำบล      เชียงดาว</t>
  </si>
  <si>
    <t>อำเภอ         เชียงดาว</t>
  </si>
  <si>
    <t>จังหวัด      เชียงใหม่</t>
  </si>
  <si>
    <t>แม่น้ำ น้ำแม่ริม</t>
  </si>
  <si>
    <t>สถานี  น้ำแม่ริม</t>
  </si>
  <si>
    <t>รหัส   P.21</t>
  </si>
  <si>
    <t>ตำบล  ริมเหนือ</t>
  </si>
  <si>
    <t>อำเภอ  แม่ริม</t>
  </si>
  <si>
    <t>รหัส       P.56 A</t>
  </si>
  <si>
    <t>ตำบล     แม่แวน</t>
  </si>
  <si>
    <t xml:space="preserve">อำเภอ       พร้าว  </t>
  </si>
  <si>
    <t xml:space="preserve"> ราคาศูนย์เสาระดับ</t>
  </si>
  <si>
    <t>จังหวัด     เชียงใหม่</t>
  </si>
  <si>
    <t xml:space="preserve">     ตารางแสดงสถิติการสำรวจปริมาณน้ำ</t>
  </si>
  <si>
    <t>แม่น้ำ    ปิง</t>
  </si>
  <si>
    <t>รหัส       P.67</t>
  </si>
  <si>
    <t>อำเภอ      สันทราย</t>
  </si>
  <si>
    <t>ตำบล     ช่อแล</t>
  </si>
  <si>
    <t>อำเภอ     แม่แตง</t>
  </si>
  <si>
    <t>จังหวัด       เชียงใหม่</t>
  </si>
  <si>
    <t>ตำบล   แม่แต</t>
  </si>
  <si>
    <t xml:space="preserve">สถานี      </t>
  </si>
  <si>
    <t>สำรวจที่แนวสะพาน</t>
  </si>
  <si>
    <t>สำนักอุทกวิทยาและบริหารน้ำ</t>
  </si>
  <si>
    <t>จังหวัด   ลำพูน</t>
  </si>
  <si>
    <t xml:space="preserve">ตำบล    </t>
  </si>
  <si>
    <t>รหัส   P.5</t>
  </si>
  <si>
    <t>สถานี    น้ำแม่กวง</t>
  </si>
  <si>
    <t>แม่น้ำ    น้ำแม่กวง</t>
  </si>
  <si>
    <t>รหัส       P.77</t>
  </si>
  <si>
    <t>ตำบล      ทาสบเส้า</t>
  </si>
  <si>
    <t>อำเภอ     แม่ทา</t>
  </si>
  <si>
    <t>จังหวัด     ลำพูน</t>
  </si>
  <si>
    <t>รหัส       P.79</t>
  </si>
  <si>
    <t>ตำบล      ป่าเมี่ยง</t>
  </si>
  <si>
    <t>อำเภอ     ดอยสะเก็ด</t>
  </si>
  <si>
    <t>จังหวัด    เชียงใหม่</t>
  </si>
  <si>
    <t>สถานี      P.80</t>
  </si>
  <si>
    <t>รหัส       P.80</t>
  </si>
  <si>
    <t>ม.(ร.ส.ก)</t>
  </si>
  <si>
    <t>สถานี      P.81</t>
  </si>
  <si>
    <t>รหัส       P.81</t>
  </si>
  <si>
    <t>ตำบล      บวกค้าง</t>
  </si>
  <si>
    <t>อำเภอ     สันกำแพง</t>
  </si>
  <si>
    <t>P  86</t>
  </si>
  <si>
    <t xml:space="preserve">รหัส       P 86     </t>
  </si>
  <si>
    <t>ตำบล      แม่ออน</t>
  </si>
  <si>
    <t xml:space="preserve">                                                                                               </t>
  </si>
  <si>
    <t>P  87</t>
  </si>
  <si>
    <t xml:space="preserve">รหัส       P 87     </t>
  </si>
  <si>
    <t>ตำบล      ป่าซาง</t>
  </si>
  <si>
    <t>อำเภอ    ป่าซาง</t>
  </si>
  <si>
    <t>แม่น้ำ    น้ำแม่แจ่ม</t>
  </si>
  <si>
    <t>สถานี    น้ำแม่แจ่ม</t>
  </si>
  <si>
    <t>รหัส   P.14A</t>
  </si>
  <si>
    <t>อำเภอ     จอมทอง</t>
  </si>
  <si>
    <t>อำเภอ       จอมทอง</t>
  </si>
  <si>
    <t>ตำบล      บ้านหลวง</t>
  </si>
  <si>
    <t>รหัส      P.24A</t>
  </si>
  <si>
    <t>สถานี       น้ำแม่กลาง</t>
  </si>
  <si>
    <t>แม่น้ำ      น้ำแม่กลาง</t>
  </si>
  <si>
    <t>แม่น้ำ    น้ำแม่ขาน</t>
  </si>
  <si>
    <t>สถานี     น้ำแม่ขาน</t>
  </si>
  <si>
    <t>ตำบล     บ้านกลาง</t>
  </si>
  <si>
    <t>อำเภอ     สันป่าตอง</t>
  </si>
  <si>
    <t>รหัส        P.73</t>
  </si>
  <si>
    <t>ตำบล      แม่สอย</t>
  </si>
  <si>
    <t>แม่น้ำ      น้ำแม่ลี้</t>
  </si>
  <si>
    <t>รหัส       P.76</t>
  </si>
  <si>
    <t>ตำบล      ศรีวิชัย</t>
  </si>
  <si>
    <t>อำเภอ    ลี้</t>
  </si>
  <si>
    <t>จังหวัด    ลำพูน</t>
  </si>
  <si>
    <t>สถานี      น้ำแม่วาง</t>
  </si>
  <si>
    <t>ตำบล      แม่วิน</t>
  </si>
  <si>
    <t>อำเภอ     แม่วาง</t>
  </si>
  <si>
    <t>ตำบล      ทุ่งปี้</t>
  </si>
  <si>
    <t>P  85</t>
  </si>
  <si>
    <t xml:space="preserve">รหัส       P 85     </t>
  </si>
  <si>
    <t>ตำบล      ศรีเตี๊ย</t>
  </si>
  <si>
    <t>อำเภอ     บ้านโฮ่ง</t>
  </si>
  <si>
    <t>รหัส      P.71A</t>
  </si>
  <si>
    <t>P  90</t>
  </si>
  <si>
    <t xml:space="preserve">รหัส       P 90     </t>
  </si>
  <si>
    <t>ตำบล      อินทขิล</t>
  </si>
  <si>
    <t>อำเภอ    แม่แตง</t>
  </si>
  <si>
    <t>แม่น้ำ      น้ำแม่ขอด</t>
  </si>
  <si>
    <t>P  91</t>
  </si>
  <si>
    <t xml:space="preserve">รหัส       P 91     </t>
  </si>
  <si>
    <t>ตำบล      โหล่งขอด</t>
  </si>
  <si>
    <t>อำเภอ    พร้าว</t>
  </si>
  <si>
    <t>P  92</t>
  </si>
  <si>
    <t xml:space="preserve">รหัส       P 92    </t>
  </si>
  <si>
    <t>ตำบล      กึ๊ดช้าง</t>
  </si>
  <si>
    <t>แม่น้ำ      น้ำแม่ริม</t>
  </si>
  <si>
    <t>P  93</t>
  </si>
  <si>
    <t xml:space="preserve">รหัส       P 93     </t>
  </si>
  <si>
    <t>ตำบล      สลวง</t>
  </si>
  <si>
    <t>อำเภอ    แม่ริม</t>
  </si>
  <si>
    <t>แม่น้ำ      น้ำแม่ออน</t>
  </si>
  <si>
    <t>แม่น้ำ      น้ำแม่แตง</t>
  </si>
  <si>
    <t>แม่น้ำ      น้ำแม่ทา</t>
  </si>
  <si>
    <t>แม่น้ำ     น้ำ แม่วาง</t>
  </si>
  <si>
    <t>แม่น้ำ      น้ำแม่วาง</t>
  </si>
  <si>
    <t>แม่น้ำ     น้ำ แม่กวง</t>
  </si>
  <si>
    <t>แม่น้ำ      น้ำแม่ลาย</t>
  </si>
  <si>
    <t>แม่น้ำ      น้ำแม่กวง</t>
  </si>
  <si>
    <t>แม่น้ำ     แม่ปิง</t>
  </si>
  <si>
    <t>สถานี         แม่น้ำปิง</t>
  </si>
  <si>
    <t>แม่น้ำ    น้ำแม่งัด</t>
  </si>
  <si>
    <t>สถานี      น้ำแม่งัด</t>
  </si>
  <si>
    <t>สถานี    แม่น้ำปิง</t>
  </si>
  <si>
    <t>สถานี      แม่น้ำปิง</t>
  </si>
  <si>
    <t>สถานี      น้ำแม่ลี้</t>
  </si>
  <si>
    <t>สถานี      น้ำแม่ทา</t>
  </si>
  <si>
    <t>สถานี      น้ำแม่กวง</t>
  </si>
  <si>
    <t>สำรวจที่แนวสะพานนครพิงค์</t>
  </si>
  <si>
    <t>"</t>
  </si>
  <si>
    <t xml:space="preserve">รหัส  P.75       </t>
  </si>
  <si>
    <t xml:space="preserve">รหัส       P 82     </t>
  </si>
  <si>
    <t xml:space="preserve">สำรวจที่แนวสะพาน </t>
  </si>
  <si>
    <t>สำรวจที่แนวโคลงสลิง</t>
  </si>
  <si>
    <t xml:space="preserve">รหัส       P 84    </t>
  </si>
  <si>
    <t xml:space="preserve"> </t>
  </si>
  <si>
    <t>สำรวจที่เหนือแนวเสาระดับ 30 เมตร</t>
  </si>
  <si>
    <t>จุด</t>
  </si>
  <si>
    <t>จุดสำรวจ</t>
  </si>
  <si>
    <t>รวม</t>
  </si>
  <si>
    <t xml:space="preserve">สำรวจที่แนวสะพาน  </t>
  </si>
  <si>
    <t>24 เม.ย.</t>
  </si>
  <si>
    <t>1 เม.ย.</t>
  </si>
  <si>
    <t>22 เม.ย.</t>
  </si>
  <si>
    <t>13.30-13.45</t>
  </si>
  <si>
    <t>3 เม.ย.</t>
  </si>
  <si>
    <t>25 เม.ย.</t>
  </si>
  <si>
    <t>2 เม.ย.</t>
  </si>
  <si>
    <t>15 พ.ค.</t>
  </si>
  <si>
    <t>28 พ.ค.</t>
  </si>
  <si>
    <t>7 พ.ค.</t>
  </si>
  <si>
    <t>14 พ.ค.</t>
  </si>
  <si>
    <t>2 พ.ค.</t>
  </si>
  <si>
    <t>20 พ.ค.</t>
  </si>
  <si>
    <t>29 พ.ค.</t>
  </si>
  <si>
    <t>1 พ.ค.</t>
  </si>
  <si>
    <t>21 พ.ค.</t>
  </si>
  <si>
    <t>13.20-13.30</t>
  </si>
  <si>
    <t>23 พ.ค.</t>
  </si>
  <si>
    <t>13.50-14.00</t>
  </si>
  <si>
    <t>4 มิ.ย.</t>
  </si>
  <si>
    <t>5 มิ.ย.</t>
  </si>
  <si>
    <t>25 มิ.ย.</t>
  </si>
  <si>
    <t>3 มิ.ย.</t>
  </si>
  <si>
    <t>18 มิ.ย.</t>
  </si>
  <si>
    <t>11 มิ.ย.</t>
  </si>
  <si>
    <t>20 มิ.ย.</t>
  </si>
  <si>
    <t>27 มิ.ย.</t>
  </si>
  <si>
    <t>17 มิ.ย.</t>
  </si>
  <si>
    <t>8 ก.ค.</t>
  </si>
  <si>
    <t>9 ก.ค.</t>
  </si>
  <si>
    <t>15 ก.ค.</t>
  </si>
  <si>
    <t>24 ก.ค.</t>
  </si>
  <si>
    <t>16 ก.ค.</t>
  </si>
  <si>
    <t>25 ก.ค.</t>
  </si>
  <si>
    <t>30 ก.ค.</t>
  </si>
  <si>
    <t>29 ก.ค.</t>
  </si>
  <si>
    <t>2 ก.ค.</t>
  </si>
  <si>
    <t>11.05-11.15</t>
  </si>
  <si>
    <t>3 ก.ค.</t>
  </si>
  <si>
    <t>8 ส.ค.</t>
  </si>
  <si>
    <t>28 ส.ค.</t>
  </si>
  <si>
    <t>29 ส.ค.</t>
  </si>
  <si>
    <t>14 ส.ค.</t>
  </si>
  <si>
    <t>19 ส.ค.</t>
  </si>
  <si>
    <t>27 ส.ค.</t>
  </si>
  <si>
    <t>6 ส.ค.</t>
  </si>
  <si>
    <t>20 ส.ค.</t>
  </si>
  <si>
    <t>26 ส.ค.</t>
  </si>
  <si>
    <t>21 ส.ค.</t>
  </si>
  <si>
    <t>22 ส.ค.</t>
  </si>
  <si>
    <t>30 ส.ค.</t>
  </si>
  <si>
    <t>5 ส.ค.</t>
  </si>
  <si>
    <t>4 ก.ย.</t>
  </si>
  <si>
    <t>2 ก.ย.</t>
  </si>
  <si>
    <t>8 ก.ย.</t>
  </si>
  <si>
    <t>16 ก.ย.</t>
  </si>
  <si>
    <t>23 ก.ย.</t>
  </si>
  <si>
    <t>24 ก.ย.</t>
  </si>
  <si>
    <t>10 ก.ย.</t>
  </si>
  <si>
    <t>3 ก.ย.</t>
  </si>
  <si>
    <t>11 ก.ย.</t>
  </si>
  <si>
    <t>15 ก.ย.</t>
  </si>
  <si>
    <t>1 ก.ย.</t>
  </si>
  <si>
    <t>18 ก.ย.</t>
  </si>
  <si>
    <t>8 ต.ค.</t>
  </si>
  <si>
    <t>29 ต.ค.</t>
  </si>
  <si>
    <t>17 ต.ค.</t>
  </si>
  <si>
    <t>24 ต.ค.</t>
  </si>
  <si>
    <t>14 ต.ค.</t>
  </si>
  <si>
    <t>7 ต.ค.</t>
  </si>
  <si>
    <t>15 ต.ค.</t>
  </si>
  <si>
    <t>22 ต.ค.</t>
  </si>
  <si>
    <t>13.10-13.25</t>
  </si>
  <si>
    <t>2 ต.ค.</t>
  </si>
  <si>
    <t>28 ต.ค.</t>
  </si>
  <si>
    <t>27 พ.ย.</t>
  </si>
  <si>
    <t>13.37-13.48</t>
  </si>
  <si>
    <t>13.50-14.02</t>
  </si>
  <si>
    <t>10.20-10.30</t>
  </si>
  <si>
    <t>24 ธ.ค.</t>
  </si>
  <si>
    <t>9 ธ.ค.</t>
  </si>
  <si>
    <t>25 ธ.ค.</t>
  </si>
  <si>
    <t>2 ธ.ค.</t>
  </si>
  <si>
    <t>23 ธ.ค.</t>
  </si>
  <si>
    <t>19 ธ.ค.</t>
  </si>
  <si>
    <t>3 ธ.ค.</t>
  </si>
  <si>
    <t>16 ธ.ค.</t>
  </si>
  <si>
    <t>14.25-14.40</t>
  </si>
  <si>
    <t>15 ม.ค.</t>
  </si>
  <si>
    <t>28 ม.ค.</t>
  </si>
  <si>
    <t>6 ม.ค.</t>
  </si>
  <si>
    <t>13 ม.ค.</t>
  </si>
  <si>
    <t>21 ม.ค.</t>
  </si>
  <si>
    <t>8 ม.ค.</t>
  </si>
  <si>
    <t>7 ม.ค.</t>
  </si>
  <si>
    <t>16 ม.ค.</t>
  </si>
  <si>
    <t>14 ม.ค.</t>
  </si>
  <si>
    <t>22 ม.ค.</t>
  </si>
  <si>
    <t>3 ก.พ.</t>
  </si>
  <si>
    <t>11 ก.พ.</t>
  </si>
  <si>
    <t>14.43-15.00</t>
  </si>
  <si>
    <t>5 ก.พ.</t>
  </si>
  <si>
    <t>18 ก.พ.</t>
  </si>
  <si>
    <t>12 ก.พ.</t>
  </si>
  <si>
    <t>10 มี.ค.</t>
  </si>
  <si>
    <t>4 มี.ค.</t>
  </si>
  <si>
    <t>26 มี.ค.</t>
  </si>
  <si>
    <t>09.30-09.42</t>
  </si>
  <si>
    <t>25 มี.ค.</t>
  </si>
  <si>
    <t>12.05-12.15</t>
  </si>
  <si>
    <t xml:space="preserve"> ปีน้ำ     2557 ( 2014 )</t>
  </si>
  <si>
    <t>09.10-09.55</t>
  </si>
  <si>
    <t>14.20-15.00</t>
  </si>
  <si>
    <t>21 เม.ย.</t>
  </si>
  <si>
    <t>15.02-15.27</t>
  </si>
  <si>
    <t>09.20-09.32</t>
  </si>
  <si>
    <t>13.20-13.41</t>
  </si>
  <si>
    <t>12.52-13.19</t>
  </si>
  <si>
    <t xml:space="preserve"> ปีน้ำ     2557  ( 2014 )</t>
  </si>
  <si>
    <t>09.35-09.51</t>
  </si>
  <si>
    <t>09.55-10.12</t>
  </si>
  <si>
    <t>.</t>
  </si>
  <si>
    <t>14.00-14.15</t>
  </si>
  <si>
    <t>11.58-12.19</t>
  </si>
  <si>
    <t>4 เม.ย.</t>
  </si>
  <si>
    <t>09.49-10.14</t>
  </si>
  <si>
    <t>10.23-10.48</t>
  </si>
  <si>
    <t>12.30-12.40</t>
  </si>
  <si>
    <t>14.45-14.55</t>
  </si>
  <si>
    <t>10.57-11.27</t>
  </si>
  <si>
    <t>14.19-14.47</t>
  </si>
  <si>
    <t>11.30-11.40</t>
  </si>
  <si>
    <t>13.7-13.16</t>
  </si>
  <si>
    <t>14.13-14.22</t>
  </si>
  <si>
    <t>11.00-12.12</t>
  </si>
  <si>
    <t>12.42-12.50</t>
  </si>
  <si>
    <t>11.45-11.55</t>
  </si>
  <si>
    <t>11.02-11.13</t>
  </si>
  <si>
    <t>14.01-14.10</t>
  </si>
  <si>
    <t>14.50-15.02</t>
  </si>
  <si>
    <t>14.04-14.20</t>
  </si>
  <si>
    <t>13.45-14.05</t>
  </si>
  <si>
    <t>11.30-11.47</t>
  </si>
  <si>
    <t>12.38-12.53</t>
  </si>
  <si>
    <t>12.12-12.27</t>
  </si>
  <si>
    <t>11.27-11.44</t>
  </si>
  <si>
    <t>10.12-10.27</t>
  </si>
  <si>
    <t>10.32-10.47</t>
  </si>
  <si>
    <t>6 พ.ค.</t>
  </si>
  <si>
    <t>09.30-10.20</t>
  </si>
  <si>
    <t>09.25-10.05</t>
  </si>
  <si>
    <t>09.20-10.05</t>
  </si>
  <si>
    <t>15.02-14.19</t>
  </si>
  <si>
    <t>14.52-15.07</t>
  </si>
  <si>
    <t>19 พ.ค.</t>
  </si>
  <si>
    <t>11.00-11.20</t>
  </si>
  <si>
    <t>09.30-09.43</t>
  </si>
  <si>
    <t>09.50-10.00</t>
  </si>
  <si>
    <t>14.35-14.50</t>
  </si>
  <si>
    <t>16.35-16.50</t>
  </si>
  <si>
    <t>13.46-14.03</t>
  </si>
  <si>
    <t>13.29-13.53</t>
  </si>
  <si>
    <t>09.37-09.49</t>
  </si>
  <si>
    <t>12.26-12.40</t>
  </si>
  <si>
    <t>14.30-14.42</t>
  </si>
  <si>
    <t>11.25-11.38</t>
  </si>
  <si>
    <t>11.00-11.27</t>
  </si>
  <si>
    <t>09.44-10.03</t>
  </si>
  <si>
    <t>09.24-09.57</t>
  </si>
  <si>
    <t>09.27-09.52</t>
  </si>
  <si>
    <t>12.10-12.20</t>
  </si>
  <si>
    <t>11.22-11.42</t>
  </si>
  <si>
    <t>13.20-13.40</t>
  </si>
  <si>
    <t>13.55-14.25</t>
  </si>
  <si>
    <t>13.00-13.22</t>
  </si>
  <si>
    <t>15.10-15.32</t>
  </si>
  <si>
    <t>17 พ.ค.</t>
  </si>
  <si>
    <t>11.30-12.04</t>
  </si>
  <si>
    <t>10.50-11.27</t>
  </si>
  <si>
    <t>12.05-12.25</t>
  </si>
  <si>
    <t>12.20-12.33</t>
  </si>
  <si>
    <t>13.15-13.22</t>
  </si>
  <si>
    <t>13.40-13.47</t>
  </si>
  <si>
    <t>13.51-14.02</t>
  </si>
  <si>
    <t>13.18-13.37</t>
  </si>
  <si>
    <t>13.00-13.29</t>
  </si>
  <si>
    <t>14.13-14.29</t>
  </si>
  <si>
    <t>13.41-13.57</t>
  </si>
  <si>
    <t>13.42-13.51</t>
  </si>
  <si>
    <t>15.42-16.03</t>
  </si>
  <si>
    <t>14.20-14.40</t>
  </si>
  <si>
    <t>14.20-14.35</t>
  </si>
  <si>
    <t>10.40-10.52</t>
  </si>
  <si>
    <t>11.20-11.30</t>
  </si>
  <si>
    <t>11.33-11.40</t>
  </si>
  <si>
    <t>10.50-11.02</t>
  </si>
  <si>
    <t>12.10-12.18</t>
  </si>
  <si>
    <t>11.20-11.27</t>
  </si>
  <si>
    <t>15.00-15.10</t>
  </si>
  <si>
    <t>14.32-14.41</t>
  </si>
  <si>
    <t>14.20-14.31</t>
  </si>
  <si>
    <t>14.22-14.40</t>
  </si>
  <si>
    <t>14.09-14.27</t>
  </si>
  <si>
    <t>10.50-11.09</t>
  </si>
  <si>
    <t>10.25-10.41</t>
  </si>
  <si>
    <t>10.29-10.47</t>
  </si>
  <si>
    <t>12.40-12.58</t>
  </si>
  <si>
    <t>12.10-12.31</t>
  </si>
  <si>
    <t>10.25-10.42</t>
  </si>
  <si>
    <t>10.08-10.22</t>
  </si>
  <si>
    <t>6 มิ.ย.</t>
  </si>
  <si>
    <t>09.11-09.48</t>
  </si>
  <si>
    <t>09.30-10.22</t>
  </si>
  <si>
    <t>16.00-16.38</t>
  </si>
  <si>
    <t>23 มิ.ย.</t>
  </si>
  <si>
    <t>15.13-15.23</t>
  </si>
  <si>
    <t>14.42-14.58</t>
  </si>
  <si>
    <t>14.06-14.19</t>
  </si>
  <si>
    <t>30 มิ.ย.</t>
  </si>
  <si>
    <t>10.30-10.53</t>
  </si>
  <si>
    <t>09.30-09.41</t>
  </si>
  <si>
    <t>15.15-15.25</t>
  </si>
  <si>
    <t>14.10-14.22</t>
  </si>
  <si>
    <t>12.04-12.25</t>
  </si>
  <si>
    <t>12.32-12.49</t>
  </si>
  <si>
    <t>12.16-12.29</t>
  </si>
  <si>
    <t>12 มิ.ย.</t>
  </si>
  <si>
    <t>09.47-10.00</t>
  </si>
  <si>
    <t>09.48-10.02</t>
  </si>
  <si>
    <t>09.32-09.40</t>
  </si>
  <si>
    <t>13.30-13.43</t>
  </si>
  <si>
    <t>12.56-13.10</t>
  </si>
  <si>
    <t>12.00-12.12</t>
  </si>
  <si>
    <t>10.42-10.54</t>
  </si>
  <si>
    <t>11.00-11.16</t>
  </si>
  <si>
    <t>10.49-10.58</t>
  </si>
  <si>
    <t>10.58-11.23</t>
  </si>
  <si>
    <t>13.00-13.24</t>
  </si>
  <si>
    <t>12.28-12.47</t>
  </si>
  <si>
    <t>11.48-12.10</t>
  </si>
  <si>
    <t>11.55-12.26</t>
  </si>
  <si>
    <t>10.38-10.59</t>
  </si>
  <si>
    <t>14.20-14.50</t>
  </si>
  <si>
    <t>13.40-14.05</t>
  </si>
  <si>
    <t>12.42-12.58</t>
  </si>
  <si>
    <t>14.41-14.56</t>
  </si>
  <si>
    <t>14.03-14.24</t>
  </si>
  <si>
    <t>13.37-13.54</t>
  </si>
  <si>
    <t>13.48-14.08</t>
  </si>
  <si>
    <t>11.20-11.35</t>
  </si>
  <si>
    <t>12.30-12.42</t>
  </si>
  <si>
    <t>14.58-15.06</t>
  </si>
  <si>
    <t>12.30-12.45</t>
  </si>
  <si>
    <t>13.30-13.39</t>
  </si>
  <si>
    <t>16 มิ.ย.</t>
  </si>
  <si>
    <t>12.36-12.48</t>
  </si>
  <si>
    <t>11.10-11.20</t>
  </si>
  <si>
    <t>13.42-13.50</t>
  </si>
  <si>
    <t>13.10-13.22</t>
  </si>
  <si>
    <t>10.46-10.57</t>
  </si>
  <si>
    <t>14.09-14.20</t>
  </si>
  <si>
    <t>15.38-15.52</t>
  </si>
  <si>
    <t>11.20-11.32</t>
  </si>
  <si>
    <t>14.40-14.52</t>
  </si>
  <si>
    <t>10.20-10.31</t>
  </si>
  <si>
    <t>10.27-10.37</t>
  </si>
  <si>
    <t>09.30-09.40</t>
  </si>
  <si>
    <t>11.00-11.08</t>
  </si>
  <si>
    <t>11.35-11.25</t>
  </si>
  <si>
    <t>10.10-10.18</t>
  </si>
  <si>
    <t>20 มิ.ย</t>
  </si>
  <si>
    <t>30 มิ.ย</t>
  </si>
  <si>
    <t>13.00-13.12</t>
  </si>
  <si>
    <t>11.00-11.12</t>
  </si>
  <si>
    <t>13.55-14.04</t>
  </si>
  <si>
    <t>09.57-10.06</t>
  </si>
  <si>
    <t>14.49-14.57</t>
  </si>
  <si>
    <t>11.25-11.35</t>
  </si>
  <si>
    <t>1 มิ.ย.</t>
  </si>
  <si>
    <t>12.50-13.11</t>
  </si>
  <si>
    <t>13.30-13.46</t>
  </si>
  <si>
    <t>13.00-13.13</t>
  </si>
  <si>
    <t>10.02-10.13</t>
  </si>
  <si>
    <t>10.18-10.31</t>
  </si>
  <si>
    <t>10.14-10.25</t>
  </si>
  <si>
    <t>13.37-13.55</t>
  </si>
  <si>
    <t>11.38-11.55</t>
  </si>
  <si>
    <t>11.12-11.26</t>
  </si>
  <si>
    <t>10.22-10.33</t>
  </si>
  <si>
    <t>10.38-10.53</t>
  </si>
  <si>
    <t>10.12-10.23</t>
  </si>
  <si>
    <t>18 ก.ค.</t>
  </si>
  <si>
    <t>16.00-16.37</t>
  </si>
  <si>
    <t>09.20-10.12</t>
  </si>
  <si>
    <t>09.30-10.38</t>
  </si>
  <si>
    <t>15.30-15.41</t>
  </si>
  <si>
    <t>14.31-14.45</t>
  </si>
  <si>
    <t>12.52-13.04</t>
  </si>
  <si>
    <t>21 ก.ค.</t>
  </si>
  <si>
    <t>28 ก.ค.</t>
  </si>
  <si>
    <t>09.22-09.34</t>
  </si>
  <si>
    <t>09.10-09.33</t>
  </si>
  <si>
    <t>09.50-10.20</t>
  </si>
  <si>
    <t>13.45-13.57</t>
  </si>
  <si>
    <t>15.20-15.35</t>
  </si>
  <si>
    <t>16.52-17.07</t>
  </si>
  <si>
    <t>12.10-12.29</t>
  </si>
  <si>
    <t>13.23-13.41</t>
  </si>
  <si>
    <t>12.13-12.36</t>
  </si>
  <si>
    <t>09.10-09.21</t>
  </si>
  <si>
    <t>15.06-15.20</t>
  </si>
  <si>
    <t>09.38-09.56</t>
  </si>
  <si>
    <t>12.20-12.32</t>
  </si>
  <si>
    <t>13.35-13.50</t>
  </si>
  <si>
    <t>13.53-14.06</t>
  </si>
  <si>
    <t>12.08-12.31</t>
  </si>
  <si>
    <t>10.41-11.00</t>
  </si>
  <si>
    <t>10.32-10.50</t>
  </si>
  <si>
    <t>12.48-13.10</t>
  </si>
  <si>
    <t>13.33-13.52</t>
  </si>
  <si>
    <t>11.10-11.23</t>
  </si>
  <si>
    <t>12.40-13.00</t>
  </si>
  <si>
    <t>12.50-13.13</t>
  </si>
  <si>
    <t>13.10-12.35</t>
  </si>
  <si>
    <t>14.30-14.55</t>
  </si>
  <si>
    <t>14.46-15.20</t>
  </si>
  <si>
    <t>14.49-15.06</t>
  </si>
  <si>
    <t>10.01-10.22</t>
  </si>
  <si>
    <t>12.02-12.25</t>
  </si>
  <si>
    <t>12.20-12.34</t>
  </si>
  <si>
    <t>12.40-12.25</t>
  </si>
  <si>
    <t>13.32-13.45</t>
  </si>
  <si>
    <t>13.55-14.10</t>
  </si>
  <si>
    <t>14.40-14.50</t>
  </si>
  <si>
    <t>12.06-12.16</t>
  </si>
  <si>
    <t>14.12-14.26</t>
  </si>
  <si>
    <t>14.45-14.56</t>
  </si>
  <si>
    <t>12.41-12.51</t>
  </si>
  <si>
    <t>14.48-14.59</t>
  </si>
  <si>
    <t>15.18-15.27</t>
  </si>
  <si>
    <t>15.00-15.25</t>
  </si>
  <si>
    <t>11.00-11.35</t>
  </si>
  <si>
    <t>09.40-09.50</t>
  </si>
  <si>
    <t>11.15-11.27</t>
  </si>
  <si>
    <t>10.30-10.42</t>
  </si>
  <si>
    <t>10.30-10.38</t>
  </si>
  <si>
    <t>12.00-12.10</t>
  </si>
  <si>
    <t>9 ก.ค</t>
  </si>
  <si>
    <t>11.12-11.20</t>
  </si>
  <si>
    <t>11.15-11.22</t>
  </si>
  <si>
    <t>12.20-12.28</t>
  </si>
  <si>
    <t>13.33-13.41</t>
  </si>
  <si>
    <t>15.30-15.38</t>
  </si>
  <si>
    <t>16.02-16.08</t>
  </si>
  <si>
    <t>10.10-10.20</t>
  </si>
  <si>
    <t>11.00-11.10</t>
  </si>
  <si>
    <t>13.08-13.25</t>
  </si>
  <si>
    <t>13.12-13.33</t>
  </si>
  <si>
    <t>11.03-11.16</t>
  </si>
  <si>
    <t>09.48-09.57</t>
  </si>
  <si>
    <t>13.56-14.13</t>
  </si>
  <si>
    <t>11.08-11.25</t>
  </si>
  <si>
    <t>14.07-14.28</t>
  </si>
  <si>
    <t>10.02-10.15</t>
  </si>
  <si>
    <t>10.28-10.43</t>
  </si>
  <si>
    <t>18 ส.ค.</t>
  </si>
  <si>
    <t>09.05-10.05</t>
  </si>
  <si>
    <t>09.10-10.05</t>
  </si>
  <si>
    <t>09.27-10.20</t>
  </si>
  <si>
    <t>14.47-14.59</t>
  </si>
  <si>
    <t>14.11-14.32</t>
  </si>
  <si>
    <t>14.12-14.33</t>
  </si>
  <si>
    <t>31 ส.ค.</t>
  </si>
  <si>
    <t>09.40-10.05</t>
  </si>
  <si>
    <t>09.20-09.40</t>
  </si>
  <si>
    <t>09.20-09.41</t>
  </si>
  <si>
    <t>11.40-12.17</t>
  </si>
  <si>
    <t>16.38-16.58</t>
  </si>
  <si>
    <t>16.25-16.40</t>
  </si>
  <si>
    <t>15.55-16.20</t>
  </si>
  <si>
    <t>12.43-13.02</t>
  </si>
  <si>
    <t>10.21-10.47</t>
  </si>
  <si>
    <t>12.15-12.36</t>
  </si>
  <si>
    <t>14.52-15.11</t>
  </si>
  <si>
    <t>10.02-10.19</t>
  </si>
  <si>
    <t>13.47-14.08</t>
  </si>
  <si>
    <t>13.50-14.05</t>
  </si>
  <si>
    <t>13.10-13.42</t>
  </si>
  <si>
    <t>11.18-11.30</t>
  </si>
  <si>
    <t>10.08-10.35</t>
  </si>
  <si>
    <t>12.23-13.02</t>
  </si>
  <si>
    <t>14.40-14.58</t>
  </si>
  <si>
    <t>13.15-13.36</t>
  </si>
  <si>
    <t>11.22-11.45</t>
  </si>
  <si>
    <t>14.57-15.32</t>
  </si>
  <si>
    <t>14.54-15.27</t>
  </si>
  <si>
    <t>12.35-13.00</t>
  </si>
  <si>
    <t>12.30-12.50</t>
  </si>
  <si>
    <t>16.50-17.12</t>
  </si>
  <si>
    <t>14.50-15.23</t>
  </si>
  <si>
    <t>14.10-14.50</t>
  </si>
  <si>
    <t>13.57-14.22</t>
  </si>
  <si>
    <t>13.04-13.39</t>
  </si>
  <si>
    <t>13.30-13.57</t>
  </si>
  <si>
    <t>13.05-13.20</t>
  </si>
  <si>
    <t>12.30-12.55</t>
  </si>
  <si>
    <t>10.44-11.34</t>
  </si>
  <si>
    <t>12.00-12.35</t>
  </si>
  <si>
    <t>14.12-14.27</t>
  </si>
  <si>
    <t>13.40-13.50</t>
  </si>
  <si>
    <t>13.45-13.55</t>
  </si>
  <si>
    <t>16.02-16.15</t>
  </si>
  <si>
    <t>13.26-13.38</t>
  </si>
  <si>
    <t>09.27-09.40</t>
  </si>
  <si>
    <t>16.38-16.49</t>
  </si>
  <si>
    <t>13.58-14.10</t>
  </si>
  <si>
    <t>09.55-10.14</t>
  </si>
  <si>
    <t>15.05-15.30</t>
  </si>
  <si>
    <t>14.25-14.50</t>
  </si>
  <si>
    <t>14.25-14.55</t>
  </si>
  <si>
    <t>09.50-10.17</t>
  </si>
  <si>
    <t>10.30-10.16</t>
  </si>
  <si>
    <t>11.00-11.15</t>
  </si>
  <si>
    <t>10.21-10.42</t>
  </si>
  <si>
    <t>11.55-12.05</t>
  </si>
  <si>
    <t>11.42-11.52</t>
  </si>
  <si>
    <t>11.10-11.31</t>
  </si>
  <si>
    <t>11.50-11.58</t>
  </si>
  <si>
    <t>11.20-11.28</t>
  </si>
  <si>
    <t>11.25-11.50</t>
  </si>
  <si>
    <t>17.10-17.16</t>
  </si>
  <si>
    <t>14.51-15.00</t>
  </si>
  <si>
    <t>16.20-16.27</t>
  </si>
  <si>
    <t>10.40-10.57</t>
  </si>
  <si>
    <t>10.32-10.45</t>
  </si>
  <si>
    <t>13.18-13.35</t>
  </si>
  <si>
    <t>15.07-15.19</t>
  </si>
  <si>
    <t>11.39-12.00</t>
  </si>
  <si>
    <t>11.42-12.07</t>
  </si>
  <si>
    <t>10.34-10.53</t>
  </si>
  <si>
    <t>14.08-14.23</t>
  </si>
  <si>
    <t>10.52-11.05</t>
  </si>
  <si>
    <t>14.56-15.12</t>
  </si>
  <si>
    <t>13.02-13.20</t>
  </si>
  <si>
    <t>22 ก.ย.</t>
  </si>
  <si>
    <t>09.30-10.12</t>
  </si>
  <si>
    <t>15.00-16.12</t>
  </si>
  <si>
    <t>09.00-10.05</t>
  </si>
  <si>
    <t>10.56-11.29</t>
  </si>
  <si>
    <t>13.11-13.28</t>
  </si>
  <si>
    <t>14.41-15.12</t>
  </si>
  <si>
    <t>09.25-09.50</t>
  </si>
  <si>
    <t>10.45-11.08</t>
  </si>
  <si>
    <t>12.56-13.27</t>
  </si>
  <si>
    <t>14.50-15.05</t>
  </si>
  <si>
    <t>14.30-14.45</t>
  </si>
  <si>
    <t>5 ก.ย.</t>
  </si>
  <si>
    <t>30 ก.ย.</t>
  </si>
  <si>
    <t>12.15-12.44</t>
  </si>
  <si>
    <t>12.10-12.33</t>
  </si>
  <si>
    <t>12.30-12.51</t>
  </si>
  <si>
    <t>13.00-13.28</t>
  </si>
  <si>
    <t>14.24-14.42</t>
  </si>
  <si>
    <t>14.28-14.42</t>
  </si>
  <si>
    <t>15.40-15.52</t>
  </si>
  <si>
    <t>11.35-11.50</t>
  </si>
  <si>
    <t>10.55-11.21</t>
  </si>
  <si>
    <t>10.32-10.48</t>
  </si>
  <si>
    <t>10.52-11.11</t>
  </si>
  <si>
    <t>11.50-12.27</t>
  </si>
  <si>
    <t>13.06-13.29</t>
  </si>
  <si>
    <t>13.52-14.15</t>
  </si>
  <si>
    <t>10.49-11.20</t>
  </si>
  <si>
    <t>11.25-11.57</t>
  </si>
  <si>
    <t>10.40-11.05</t>
  </si>
  <si>
    <t>10.42-11.29</t>
  </si>
  <si>
    <t>15.30-16.40</t>
  </si>
  <si>
    <t>12.55-13.30</t>
  </si>
  <si>
    <t>12.50-13.25</t>
  </si>
  <si>
    <t>รหัส        P.73A</t>
  </si>
  <si>
    <t>15.45-16.22</t>
  </si>
  <si>
    <t>15.43-16.18</t>
  </si>
  <si>
    <t>15.25-16.05</t>
  </si>
  <si>
    <t>15.05-15.45</t>
  </si>
  <si>
    <t>11.36-12.23</t>
  </si>
  <si>
    <t>16.55-17.57</t>
  </si>
  <si>
    <t>13.50-14.30</t>
  </si>
  <si>
    <t>13.35-14.15</t>
  </si>
  <si>
    <t>10.04-10.38</t>
  </si>
  <si>
    <t>13.24-13.52</t>
  </si>
  <si>
    <t>13.34-14.08</t>
  </si>
  <si>
    <t>12.30-12.52</t>
  </si>
  <si>
    <t>12.20-12.35</t>
  </si>
  <si>
    <t>12.58-13.15</t>
  </si>
  <si>
    <t>09.05-09.38</t>
  </si>
  <si>
    <t>13.25-13.35</t>
  </si>
  <si>
    <t>13.08-13.21</t>
  </si>
  <si>
    <t>14.25-14.36</t>
  </si>
  <si>
    <t>15.03-15.14</t>
  </si>
  <si>
    <t>13.48-14.00</t>
  </si>
  <si>
    <t>15.02-15.13</t>
  </si>
  <si>
    <t>15.44-15.56</t>
  </si>
  <si>
    <t>16.10-16.43</t>
  </si>
  <si>
    <t>15.35-16.05</t>
  </si>
  <si>
    <t>10.00-10.16</t>
  </si>
  <si>
    <t>14.10-14.35</t>
  </si>
  <si>
    <t>10.36-10.50</t>
  </si>
  <si>
    <t>11.00-11.25</t>
  </si>
  <si>
    <t>13.00-13.15</t>
  </si>
  <si>
    <t>14.36-14.44</t>
  </si>
  <si>
    <t>15.48-15.56</t>
  </si>
  <si>
    <t>16.28-16.36</t>
  </si>
  <si>
    <t>13.02-13.33</t>
  </si>
  <si>
    <t>10.52-11.27</t>
  </si>
  <si>
    <t>11.40-11.52</t>
  </si>
  <si>
    <t>10.09-10.24</t>
  </si>
  <si>
    <t>10.04-10.14</t>
  </si>
  <si>
    <t>10.02-10.17</t>
  </si>
  <si>
    <t>10.04-10.29</t>
  </si>
  <si>
    <t>12.00-12.21</t>
  </si>
  <si>
    <t>12.22-12.39</t>
  </si>
  <si>
    <t>12.00-12.30</t>
  </si>
  <si>
    <t>10.07-10.19</t>
  </si>
  <si>
    <t>10.26-10.40</t>
  </si>
  <si>
    <t>รหัส   P.</t>
  </si>
  <si>
    <t>สถานี  ห้วยป่าซาง</t>
  </si>
  <si>
    <t xml:space="preserve">10 ก.ย. </t>
  </si>
  <si>
    <t>10.53-11.13</t>
  </si>
  <si>
    <t>10.57-11.21</t>
  </si>
  <si>
    <t>11.18-11.37</t>
  </si>
  <si>
    <t>10.00-10.52</t>
  </si>
  <si>
    <t>09.20-10.10</t>
  </si>
  <si>
    <t>6 ต.ค.</t>
  </si>
  <si>
    <t>21 ต.ค.</t>
  </si>
  <si>
    <t>13.58-14.11</t>
  </si>
  <si>
    <t>14.32-14.44</t>
  </si>
  <si>
    <t>15.47-15.58</t>
  </si>
  <si>
    <t>27 ต.ค.</t>
  </si>
  <si>
    <t>11.30-11.55</t>
  </si>
  <si>
    <t>09.20-09.45</t>
  </si>
  <si>
    <t>09.30-09.55</t>
  </si>
  <si>
    <t>20 ต.ค.</t>
  </si>
  <si>
    <t>15.45-16.00</t>
  </si>
  <si>
    <t>13.28-13.43</t>
  </si>
  <si>
    <t>16.00-16.15</t>
  </si>
  <si>
    <t>12.27-12.44</t>
  </si>
  <si>
    <t>12.14-12.33</t>
  </si>
  <si>
    <t>12.13-12.28</t>
  </si>
  <si>
    <t>14.42-14.59</t>
  </si>
  <si>
    <t>15.06-15.19</t>
  </si>
  <si>
    <t>09.52-10.14</t>
  </si>
  <si>
    <t>13.00-13.25</t>
  </si>
  <si>
    <t>11.03-11.17</t>
  </si>
  <si>
    <t>10.55-11.10</t>
  </si>
  <si>
    <t>10.42-10.55</t>
  </si>
  <si>
    <t>13 ต.ค.</t>
  </si>
  <si>
    <t>13.08-13.32</t>
  </si>
  <si>
    <t>12.38-13.00</t>
  </si>
  <si>
    <t>11.00-11.19</t>
  </si>
  <si>
    <t>12.00-12.22</t>
  </si>
  <si>
    <t>12.50-13.10</t>
  </si>
  <si>
    <t>12.20-12.42</t>
  </si>
  <si>
    <t>14.00-14.38</t>
  </si>
  <si>
    <t>10.20-11.45</t>
  </si>
  <si>
    <t>14.10-14.47</t>
  </si>
  <si>
    <t>14.50-15.30</t>
  </si>
  <si>
    <t>12.30-13.08</t>
  </si>
  <si>
    <t>15.00-15.40</t>
  </si>
  <si>
    <t>13.10-13.34</t>
  </si>
  <si>
    <t>13.35-14.00</t>
  </si>
  <si>
    <t>15.02-15.21</t>
  </si>
  <si>
    <t>9 ต.ค.</t>
  </si>
  <si>
    <t>12.00-12.15</t>
  </si>
  <si>
    <t>11.20-12.22</t>
  </si>
  <si>
    <t>13.00-13.10</t>
  </si>
  <si>
    <t>13.43-13.53</t>
  </si>
  <si>
    <t>10.32-10.42</t>
  </si>
  <si>
    <t>15.03-15.13</t>
  </si>
  <si>
    <t>14.28-14.38</t>
  </si>
  <si>
    <t>10.03-10.13</t>
  </si>
  <si>
    <t>13.30-13.55</t>
  </si>
  <si>
    <t>12.20-12.52</t>
  </si>
  <si>
    <t>10.50-11.00</t>
  </si>
  <si>
    <t>11.15-11.26</t>
  </si>
  <si>
    <t>12.00-12.08</t>
  </si>
  <si>
    <t>11.32-11.42</t>
  </si>
  <si>
    <t>10.50-11.05</t>
  </si>
  <si>
    <t>13.05-14.07</t>
  </si>
  <si>
    <t>15.52-16.00</t>
  </si>
  <si>
    <t>15.13-15.21</t>
  </si>
  <si>
    <t>09.37-09.45</t>
  </si>
  <si>
    <t>13.00-13.16</t>
  </si>
  <si>
    <t>10.22-10.34</t>
  </si>
  <si>
    <t>10.08-10.19</t>
  </si>
  <si>
    <t>12.10-12.32</t>
  </si>
  <si>
    <t>11.35-11.56</t>
  </si>
  <si>
    <t>10.06-10.20</t>
  </si>
  <si>
    <t>10.03-10.14</t>
  </si>
  <si>
    <t>10.52-11.12</t>
  </si>
  <si>
    <t>10.52-11.13</t>
  </si>
  <si>
    <t>13.35-13.52</t>
  </si>
  <si>
    <t>10 พ.ย</t>
  </si>
  <si>
    <t>18 พ.ย.</t>
  </si>
  <si>
    <t>17.30-18.10</t>
  </si>
  <si>
    <t>10.02-10.50</t>
  </si>
  <si>
    <t>5 พ.ย</t>
  </si>
  <si>
    <t>13 พ.ย</t>
  </si>
  <si>
    <t>25 พ.ย</t>
  </si>
  <si>
    <t>13.03-13.20</t>
  </si>
  <si>
    <t>14.48-15.03</t>
  </si>
  <si>
    <t>14.54-15.08</t>
  </si>
  <si>
    <t>7 พ.ย</t>
  </si>
  <si>
    <t>11 พ.ย</t>
  </si>
  <si>
    <t>26 พ.ย</t>
  </si>
  <si>
    <t>09.30-09.57</t>
  </si>
  <si>
    <t>09.10-09.36</t>
  </si>
  <si>
    <t>17 พ.ย</t>
  </si>
  <si>
    <t>27 พ.ย</t>
  </si>
  <si>
    <t>15.55-16.10</t>
  </si>
  <si>
    <t>15.05-15.17</t>
  </si>
  <si>
    <t>14.57-15.13</t>
  </si>
  <si>
    <t>6 พ.ย</t>
  </si>
  <si>
    <t>12.03-12.27</t>
  </si>
  <si>
    <t>12.35-12.54</t>
  </si>
  <si>
    <t>13.04-13.23</t>
  </si>
  <si>
    <t>24 พ.ย</t>
  </si>
  <si>
    <t>15.18-15.35</t>
  </si>
  <si>
    <t>15.38-15.53</t>
  </si>
  <si>
    <t>14.02-14.17</t>
  </si>
  <si>
    <t>12.40-12.55</t>
  </si>
  <si>
    <t>12.55-13.10</t>
  </si>
  <si>
    <t>10.48-11.07</t>
  </si>
  <si>
    <t>11.28-11.43</t>
  </si>
  <si>
    <t>11.03-11.18</t>
  </si>
  <si>
    <t>12 พ.ย</t>
  </si>
  <si>
    <t>14.02-14.29</t>
  </si>
  <si>
    <t>09.07-09.30</t>
  </si>
  <si>
    <t>09.53-10.24</t>
  </si>
  <si>
    <t>10.55-11.20</t>
  </si>
  <si>
    <t>12.00-12.25</t>
  </si>
  <si>
    <t>13.40-13.51</t>
  </si>
  <si>
    <t>14.59-15.40</t>
  </si>
  <si>
    <t>14.00-14.27</t>
  </si>
  <si>
    <t>14.02-14.21</t>
  </si>
  <si>
    <t>14.11-14.28</t>
  </si>
  <si>
    <t>13.36-13.57</t>
  </si>
  <si>
    <t>13.00-13.45</t>
  </si>
  <si>
    <t>12.19-12.42</t>
  </si>
  <si>
    <t>21 พ.ย</t>
  </si>
  <si>
    <t>11.02-11.12</t>
  </si>
  <si>
    <t>15.48-15.59</t>
  </si>
  <si>
    <t>10.29-10.39</t>
  </si>
  <si>
    <t>15.05-15.35</t>
  </si>
  <si>
    <t>13.45-14.00</t>
  </si>
  <si>
    <t>09.50-10.02</t>
  </si>
  <si>
    <t>10.25-10.32</t>
  </si>
  <si>
    <t>11.10-12.00</t>
  </si>
  <si>
    <t>10.58-11.18</t>
  </si>
  <si>
    <t>16.24-16.32</t>
  </si>
  <si>
    <t>15.02-15.10</t>
  </si>
  <si>
    <t>09.43-09.51</t>
  </si>
  <si>
    <t>13.24-13.45</t>
  </si>
  <si>
    <t>13.42-13.57</t>
  </si>
  <si>
    <t>10.00-10.17</t>
  </si>
  <si>
    <t>10.14-10.26</t>
  </si>
  <si>
    <t>10.13-10.30</t>
  </si>
  <si>
    <t>11.03-11.26</t>
  </si>
  <si>
    <t>11.22-11.43</t>
  </si>
  <si>
    <t>10.05-10.20</t>
  </si>
  <si>
    <t>09.52-10.05</t>
  </si>
  <si>
    <t>10.56-11.12</t>
  </si>
  <si>
    <t>12.02-12.20</t>
  </si>
  <si>
    <t>13.10-13.27</t>
  </si>
  <si>
    <t>แม่น้ำ  น้ำแม่สา</t>
  </si>
  <si>
    <t xml:space="preserve">รหัส   </t>
  </si>
  <si>
    <t>สถานี  น้ำแม่สา</t>
  </si>
  <si>
    <t>16.03-16.19</t>
  </si>
  <si>
    <t>12.45-12.56</t>
  </si>
  <si>
    <t>14.38-14.50</t>
  </si>
  <si>
    <t>09.20-10.00</t>
  </si>
  <si>
    <t>10.30-11.08</t>
  </si>
  <si>
    <t>09.30-10.09</t>
  </si>
  <si>
    <t>15 ธ.ค.</t>
  </si>
  <si>
    <t>22 ธ.ค.</t>
  </si>
  <si>
    <t>14.41-14.54</t>
  </si>
  <si>
    <t>14.53-15.06</t>
  </si>
  <si>
    <t>14.27-14.37</t>
  </si>
  <si>
    <t>8 ธ.ค.</t>
  </si>
  <si>
    <t>18 ธ.ค.</t>
  </si>
  <si>
    <t>09.20-09.30</t>
  </si>
  <si>
    <t>10.02-10.12</t>
  </si>
  <si>
    <t>09.10-09.20</t>
  </si>
  <si>
    <t>17 ธ.ค.</t>
  </si>
  <si>
    <t>15.10-15.27</t>
  </si>
  <si>
    <t>12.05-12.28</t>
  </si>
  <si>
    <t>12.32-12.47</t>
  </si>
  <si>
    <t>15.23-15.39</t>
  </si>
  <si>
    <t>15.04-15.18</t>
  </si>
  <si>
    <t>13.05-13.16</t>
  </si>
  <si>
    <t>12.20-12.30</t>
  </si>
  <si>
    <t>10.50-11.08</t>
  </si>
  <si>
    <t>11.12-11.24</t>
  </si>
  <si>
    <t>10.54-11.05</t>
  </si>
  <si>
    <t>09.33-09.54</t>
  </si>
  <si>
    <t>09.42-10.01</t>
  </si>
  <si>
    <t>09.47-10.08</t>
  </si>
  <si>
    <t>12.20-12.31</t>
  </si>
  <si>
    <t>11.10-11.19</t>
  </si>
  <si>
    <t>13.46-14.07</t>
  </si>
  <si>
    <t>13.00-13.20</t>
  </si>
  <si>
    <t>14.30-14.48</t>
  </si>
  <si>
    <t>14.27-14.57</t>
  </si>
  <si>
    <t>13.40-14.10</t>
  </si>
  <si>
    <t>15.10-15.35</t>
  </si>
  <si>
    <t>13.50-14.11</t>
  </si>
  <si>
    <t>14.13-14.26</t>
  </si>
  <si>
    <t>13.48-14.09</t>
  </si>
  <si>
    <t>11.50-12.05</t>
  </si>
  <si>
    <t>11.30-11.45</t>
  </si>
  <si>
    <t>13.00-13.14</t>
  </si>
  <si>
    <t>13.58-14.08</t>
  </si>
  <si>
    <t>13.55-14.05</t>
  </si>
  <si>
    <t>14.37-14.47</t>
  </si>
  <si>
    <t>14.32-14.42</t>
  </si>
  <si>
    <t>14.36-14.46</t>
  </si>
  <si>
    <t>13.34-13.48</t>
  </si>
  <si>
    <t>13.20-13.35</t>
  </si>
  <si>
    <t>11.40-11.50</t>
  </si>
  <si>
    <t>10.40-10.48</t>
  </si>
  <si>
    <t>10.50-10.59</t>
  </si>
  <si>
    <t>11.40-11.48</t>
  </si>
  <si>
    <t>10.30-10.37</t>
  </si>
  <si>
    <t>15.18-15.26</t>
  </si>
  <si>
    <t>15.08-15.16</t>
  </si>
  <si>
    <t>15.10-15.18</t>
  </si>
  <si>
    <t>28 ธ.ค.</t>
  </si>
  <si>
    <t>10.40-10.50</t>
  </si>
  <si>
    <t>13.02-13.21</t>
  </si>
  <si>
    <t>13.38-13.52</t>
  </si>
  <si>
    <t>13.00-13.23</t>
  </si>
  <si>
    <t>10.06-10.22</t>
  </si>
  <si>
    <t>10.43-10.54</t>
  </si>
  <si>
    <t>10.15-10.27</t>
  </si>
  <si>
    <t>12.29-12.46</t>
  </si>
  <si>
    <t>12.12-12.30</t>
  </si>
  <si>
    <t>10.20-10.32</t>
  </si>
  <si>
    <t>10.37-10.48</t>
  </si>
  <si>
    <t>10.32-10.43</t>
  </si>
  <si>
    <t>19 ม.ค.</t>
  </si>
  <si>
    <t>14.50-15.28</t>
  </si>
  <si>
    <t>10.02-10.42</t>
  </si>
  <si>
    <t>09.30-10.10</t>
  </si>
  <si>
    <t>14.40-14.51</t>
  </si>
  <si>
    <t>26 ม.ค.</t>
  </si>
  <si>
    <t>09.30-10.57</t>
  </si>
  <si>
    <t>09.20-09.46</t>
  </si>
  <si>
    <t>14.50-15.10</t>
  </si>
  <si>
    <t>16.10-16.25</t>
  </si>
  <si>
    <t>12.10-12.27</t>
  </si>
  <si>
    <t>12.21-12.40</t>
  </si>
  <si>
    <t>12.04-12.21</t>
  </si>
  <si>
    <t>15.12-15.22</t>
  </si>
  <si>
    <t>15.19-15.35</t>
  </si>
  <si>
    <t>15.23-15.36</t>
  </si>
  <si>
    <t>12.30-12.43</t>
  </si>
  <si>
    <t>13.48-14.05</t>
  </si>
  <si>
    <t>11.08-11.21</t>
  </si>
  <si>
    <t>10.53-11.19</t>
  </si>
  <si>
    <t>10.42-11.03</t>
  </si>
  <si>
    <t>5 ม.ค.</t>
  </si>
  <si>
    <t>09.33-09.56</t>
  </si>
  <si>
    <t>09.40-10.24</t>
  </si>
  <si>
    <t>09.37-10.02</t>
  </si>
  <si>
    <t>11.38-11.58</t>
  </si>
  <si>
    <t>13.00-13.18</t>
  </si>
  <si>
    <t>13.30-13.48</t>
  </si>
  <si>
    <t>14.35-15.00</t>
  </si>
  <si>
    <t>14.10-14.30</t>
  </si>
  <si>
    <t>15.20-15.50</t>
  </si>
  <si>
    <t>13.52-14.05</t>
  </si>
  <si>
    <t>13.47-14.04</t>
  </si>
  <si>
    <t>13.56-14.17</t>
  </si>
  <si>
    <t>13.40-13.55</t>
  </si>
  <si>
    <t>12.00-12.18</t>
  </si>
  <si>
    <t>14.02-14.12</t>
  </si>
  <si>
    <t>14..03-14.13</t>
  </si>
  <si>
    <t>14.20-14.30</t>
  </si>
  <si>
    <t>15.02-15.12</t>
  </si>
  <si>
    <t>13.45-13.58</t>
  </si>
  <si>
    <t>13.35-13.48</t>
  </si>
  <si>
    <t>11.50-12.00</t>
  </si>
  <si>
    <t>12.30-12.48</t>
  </si>
  <si>
    <t>15.33-15.41</t>
  </si>
  <si>
    <t>15.15-15.23</t>
  </si>
  <si>
    <t>15.44-15.52</t>
  </si>
  <si>
    <t>10.30-10.41</t>
  </si>
  <si>
    <t>11.30-11.41</t>
  </si>
  <si>
    <t>13.07-13.28</t>
  </si>
  <si>
    <t>12.57-13.20</t>
  </si>
  <si>
    <t>10.16-10.30</t>
  </si>
  <si>
    <t>10.03-10.18</t>
  </si>
  <si>
    <t>12.20-12.37</t>
  </si>
  <si>
    <t>11.49-12.10</t>
  </si>
  <si>
    <t>10.24-10.34</t>
  </si>
  <si>
    <t>10.40-10.56</t>
  </si>
  <si>
    <t>13.02-13.17</t>
  </si>
  <si>
    <t>11.28-11.47</t>
  </si>
  <si>
    <t>11.17-11.38</t>
  </si>
  <si>
    <t>10.52-11.17</t>
  </si>
  <si>
    <t>15.50-16.00</t>
  </si>
  <si>
    <t>16.03-16.13</t>
  </si>
  <si>
    <t>15.58-16.08</t>
  </si>
  <si>
    <t>09.30-10.08</t>
  </si>
  <si>
    <t>15.05-15.15</t>
  </si>
  <si>
    <t>16 ก.พ.</t>
  </si>
  <si>
    <t>10.30-10.58</t>
  </si>
  <si>
    <t>10.00-10.28</t>
  </si>
  <si>
    <t>9 ก.พ.</t>
  </si>
  <si>
    <t>16.00-16.16</t>
  </si>
  <si>
    <t>12.20-12.40</t>
  </si>
  <si>
    <t>12.25-12.46</t>
  </si>
  <si>
    <t>15.48-16.00</t>
  </si>
  <si>
    <t>15.42-15.53</t>
  </si>
  <si>
    <t>11.32-11.45</t>
  </si>
  <si>
    <t>2 ก.พ.</t>
  </si>
  <si>
    <t>09.47-10.12</t>
  </si>
  <si>
    <t>09.51-10.12</t>
  </si>
  <si>
    <t>11.10-11.18</t>
  </si>
  <si>
    <t>13.30-14.00</t>
  </si>
  <si>
    <t>15.10-15.40</t>
  </si>
  <si>
    <t>14.18-14.37</t>
  </si>
  <si>
    <t>14.11-14.26</t>
  </si>
  <si>
    <t>14.00-14.12</t>
  </si>
  <si>
    <t>14.10-14.20</t>
  </si>
  <si>
    <t>14.38-14.48</t>
  </si>
  <si>
    <t>15.19-15.29</t>
  </si>
  <si>
    <t>14.32-14.49</t>
  </si>
  <si>
    <t>10.35-10.45</t>
  </si>
  <si>
    <t>15.55-16.03</t>
  </si>
  <si>
    <t>13.13-13.35</t>
  </si>
  <si>
    <t>13.10-13.32</t>
  </si>
  <si>
    <t>10.27-10.38</t>
  </si>
  <si>
    <t>10.36-10.49</t>
  </si>
  <si>
    <t>12.33-12.52</t>
  </si>
  <si>
    <t>10.38-10.50</t>
  </si>
  <si>
    <t>10.41-10.52</t>
  </si>
  <si>
    <t>11.32-11.51</t>
  </si>
  <si>
    <t>11.28-11.50</t>
  </si>
  <si>
    <t>16.22-16.30</t>
  </si>
  <si>
    <t>16.25-16.35</t>
  </si>
  <si>
    <t>เดือน สิงหาคม - กันยายน ไม่ได้ทำการสำรวจปริมาณน้ำ</t>
  </si>
  <si>
    <t>17 มี.ค</t>
  </si>
  <si>
    <t>30 มี.ค.</t>
  </si>
  <si>
    <t>14.51-15.01</t>
  </si>
  <si>
    <t>16 มี.ค.</t>
  </si>
  <si>
    <t>31 มี.ค.</t>
  </si>
  <si>
    <t>17 มี.ค.</t>
  </si>
  <si>
    <t>16.10-16.26</t>
  </si>
  <si>
    <t>16.10-16.29</t>
  </si>
  <si>
    <t>12.38-12.55</t>
  </si>
  <si>
    <t>15.40-15.50</t>
  </si>
  <si>
    <t>15.47-16.00</t>
  </si>
  <si>
    <t>11.04-11.17</t>
  </si>
  <si>
    <t>11 มี.ค.</t>
  </si>
  <si>
    <t>09.46-10.05</t>
  </si>
  <si>
    <t>09.50-10.11</t>
  </si>
  <si>
    <t>12.10-12.30</t>
  </si>
  <si>
    <t>14.50-14.55</t>
  </si>
  <si>
    <t>14.50-14.59</t>
  </si>
  <si>
    <t>15.20-15.45</t>
  </si>
  <si>
    <t>14.05-14.19</t>
  </si>
  <si>
    <t>14.28-14.46</t>
  </si>
  <si>
    <t>13.10-13.18</t>
  </si>
  <si>
    <t>14.04-14.14</t>
  </si>
  <si>
    <t>14.07-14.17</t>
  </si>
  <si>
    <t>14.58-15.08</t>
  </si>
  <si>
    <t>14.44-15.54</t>
  </si>
  <si>
    <t>15.00-15.15</t>
  </si>
  <si>
    <t>11.55-12.08</t>
  </si>
  <si>
    <t>11 มี.ค</t>
  </si>
  <si>
    <t>15.47-15.55</t>
  </si>
  <si>
    <t>16 มี.ค</t>
  </si>
  <si>
    <t>31 มี.ค</t>
  </si>
  <si>
    <t>10.55-11.07</t>
  </si>
  <si>
    <t>10 มี.ค</t>
  </si>
  <si>
    <t>25 มี.ค</t>
  </si>
  <si>
    <t>13.17-13.32</t>
  </si>
  <si>
    <t>13.40-13.57</t>
  </si>
  <si>
    <t>10.29-10.42</t>
  </si>
  <si>
    <t>10.15-10.25</t>
  </si>
  <si>
    <t>26 มี.ค</t>
  </si>
  <si>
    <t>10.35-10.46</t>
  </si>
  <si>
    <t>10.39-10.52</t>
  </si>
  <si>
    <t>11.18-11.35</t>
  </si>
  <si>
    <t>11.17-11.32</t>
  </si>
  <si>
    <t>16.22-16.32</t>
  </si>
</sst>
</file>

<file path=xl/styles.xml><?xml version="1.0" encoding="utf-8"?>
<styleSheet xmlns="http://schemas.openxmlformats.org/spreadsheetml/2006/main">
  <numFmts count="6">
    <numFmt numFmtId="187" formatCode="d\ \ ดดด"/>
    <numFmt numFmtId="188" formatCode="0.000"/>
    <numFmt numFmtId="189" formatCode="dd\ ดดด"/>
    <numFmt numFmtId="190" formatCode="0.00;[Red]0.00"/>
    <numFmt numFmtId="191" formatCode="d\ ดดด"/>
    <numFmt numFmtId="192" formatCode="0.00_ ;\-0.00\ "/>
  </numFmts>
  <fonts count="31">
    <font>
      <sz val="14"/>
      <name val="Cordia New"/>
      <charset val="222"/>
    </font>
    <font>
      <sz val="15"/>
      <name val="AngsanaUPC"/>
      <family val="1"/>
      <charset val="222"/>
    </font>
    <font>
      <sz val="15"/>
      <name val="CordiaUPC"/>
      <family val="2"/>
    </font>
    <font>
      <b/>
      <sz val="15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sz val="18"/>
      <name val="AngsanaUPC"/>
      <family val="1"/>
      <charset val="222"/>
    </font>
    <font>
      <b/>
      <sz val="18"/>
      <name val="AngsanaUPC"/>
      <family val="1"/>
      <charset val="222"/>
    </font>
    <font>
      <sz val="12"/>
      <name val="AngsanaUPC"/>
      <family val="1"/>
      <charset val="222"/>
    </font>
    <font>
      <sz val="14"/>
      <name val="CordiaUPC"/>
      <family val="2"/>
    </font>
    <font>
      <b/>
      <sz val="16"/>
      <name val="AngsanaUPC"/>
      <family val="1"/>
      <charset val="222"/>
    </font>
    <font>
      <sz val="16"/>
      <name val="AngsanaUPC"/>
      <family val="1"/>
      <charset val="222"/>
    </font>
    <font>
      <sz val="14"/>
      <name val="DilleniaUPC"/>
      <family val="1"/>
      <charset val="222"/>
    </font>
    <font>
      <sz val="11"/>
      <name val="AngsanaUPC"/>
      <family val="1"/>
      <charset val="222"/>
    </font>
    <font>
      <sz val="8"/>
      <name val="Cordia New"/>
      <family val="2"/>
    </font>
    <font>
      <sz val="16"/>
      <name val="CordiaUPC"/>
      <family val="2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8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5"/>
      <name val="Angsana New"/>
      <family val="1"/>
    </font>
    <font>
      <sz val="18"/>
      <name val="Angsana New"/>
      <family val="1"/>
    </font>
    <font>
      <sz val="10"/>
      <name val="AngsanaUPC"/>
      <family val="1"/>
      <charset val="222"/>
    </font>
    <font>
      <sz val="10"/>
      <color indexed="8"/>
      <name val="Angsana New"/>
      <family val="1"/>
    </font>
    <font>
      <sz val="13"/>
      <name val="AngsanaUPC"/>
      <family val="1"/>
      <charset val="222"/>
    </font>
    <font>
      <sz val="14"/>
      <color indexed="10"/>
      <name val="AngsanaUPC"/>
      <family val="1"/>
      <charset val="222"/>
    </font>
    <font>
      <sz val="14"/>
      <color indexed="8"/>
      <name val="AngsanaUPC"/>
      <family val="1"/>
      <charset val="222"/>
    </font>
    <font>
      <sz val="14"/>
      <name val="Cordia New"/>
      <family val="2"/>
    </font>
    <font>
      <b/>
      <sz val="14"/>
      <name val="AngsanaUPC"/>
      <family val="1"/>
    </font>
    <font>
      <sz val="14"/>
      <name val="JasmineUPC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0" fillId="0" borderId="0"/>
  </cellStyleXfs>
  <cellXfs count="440">
    <xf numFmtId="0" fontId="0" fillId="0" borderId="0" xfId="0"/>
    <xf numFmtId="187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/>
    <xf numFmtId="187" fontId="4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/>
    <xf numFmtId="0" fontId="4" fillId="0" borderId="0" xfId="0" applyFont="1"/>
    <xf numFmtId="187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7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88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188" fontId="4" fillId="0" borderId="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188" fontId="4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vertical="center"/>
    </xf>
    <xf numFmtId="18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88" fontId="0" fillId="0" borderId="0" xfId="0" applyNumberFormat="1"/>
    <xf numFmtId="188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/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88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11" fillId="0" borderId="0" xfId="0" applyFont="1" applyBorder="1"/>
    <xf numFmtId="0" fontId="11" fillId="0" borderId="0" xfId="0" applyFont="1"/>
    <xf numFmtId="187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2" fontId="4" fillId="0" borderId="0" xfId="0" applyNumberFormat="1" applyFont="1"/>
    <xf numFmtId="49" fontId="4" fillId="0" borderId="0" xfId="0" applyNumberFormat="1" applyFont="1"/>
    <xf numFmtId="188" fontId="4" fillId="0" borderId="0" xfId="0" applyNumberFormat="1" applyFont="1"/>
    <xf numFmtId="189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/>
    <xf numFmtId="2" fontId="1" fillId="0" borderId="0" xfId="0" applyNumberFormat="1" applyFont="1" applyBorder="1" applyAlignment="1">
      <alignment horizontal="left" vertical="center"/>
    </xf>
    <xf numFmtId="20" fontId="4" fillId="0" borderId="1" xfId="0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88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2" fontId="4" fillId="0" borderId="1" xfId="0" applyNumberFormat="1" applyFont="1" applyBorder="1" applyAlignment="1">
      <alignment horizontal="centerContinuous" vertical="center"/>
    </xf>
    <xf numFmtId="2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88" fontId="1" fillId="0" borderId="0" xfId="0" applyNumberFormat="1" applyFont="1" applyBorder="1"/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2" fontId="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7" fontId="4" fillId="0" borderId="0" xfId="0" applyNumberFormat="1" applyFont="1" applyBorder="1"/>
    <xf numFmtId="187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Continuous"/>
    </xf>
    <xf numFmtId="187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Continuous"/>
    </xf>
    <xf numFmtId="2" fontId="6" fillId="0" borderId="0" xfId="0" applyNumberFormat="1" applyFont="1" applyBorder="1" applyAlignment="1">
      <alignment horizontal="centerContinuous"/>
    </xf>
    <xf numFmtId="0" fontId="6" fillId="0" borderId="0" xfId="0" applyFont="1"/>
    <xf numFmtId="187" fontId="6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2" fontId="6" fillId="0" borderId="0" xfId="0" applyNumberFormat="1" applyFont="1" applyBorder="1" applyAlignment="1">
      <alignment horizontal="centerContinuous" vertical="center"/>
    </xf>
    <xf numFmtId="187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Continuous" vertical="center"/>
    </xf>
    <xf numFmtId="188" fontId="4" fillId="0" borderId="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/>
    <xf numFmtId="2" fontId="4" fillId="0" borderId="0" xfId="0" applyNumberFormat="1" applyFont="1" applyBorder="1" applyAlignment="1">
      <alignment horizontal="centerContinuous" vertical="center"/>
    </xf>
    <xf numFmtId="0" fontId="8" fillId="0" borderId="1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188" fontId="4" fillId="0" borderId="7" xfId="0" applyNumberFormat="1" applyFont="1" applyBorder="1" applyAlignment="1">
      <alignment horizontal="center" vertical="center"/>
    </xf>
    <xf numFmtId="188" fontId="2" fillId="0" borderId="0" xfId="0" applyNumberFormat="1" applyFont="1"/>
    <xf numFmtId="188" fontId="3" fillId="0" borderId="0" xfId="0" applyNumberFormat="1" applyFont="1" applyBorder="1" applyAlignment="1">
      <alignment horizontal="left"/>
    </xf>
    <xf numFmtId="188" fontId="5" fillId="0" borderId="0" xfId="0" applyNumberFormat="1" applyFont="1" applyBorder="1" applyAlignment="1">
      <alignment horizontal="left"/>
    </xf>
    <xf numFmtId="188" fontId="2" fillId="0" borderId="0" xfId="0" applyNumberFormat="1" applyFont="1" applyAlignment="1">
      <alignment vertical="center"/>
    </xf>
    <xf numFmtId="188" fontId="1" fillId="0" borderId="7" xfId="0" applyNumberFormat="1" applyFont="1" applyBorder="1" applyAlignment="1">
      <alignment horizontal="center"/>
    </xf>
    <xf numFmtId="188" fontId="1" fillId="0" borderId="6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Continuous"/>
    </xf>
    <xf numFmtId="188" fontId="10" fillId="0" borderId="0" xfId="0" applyNumberFormat="1" applyFont="1" applyBorder="1" applyAlignment="1">
      <alignment horizontal="centerContinuous"/>
    </xf>
    <xf numFmtId="188" fontId="7" fillId="0" borderId="0" xfId="0" applyNumberFormat="1" applyFont="1" applyBorder="1" applyAlignment="1">
      <alignment horizontal="centerContinuous" vertical="center"/>
    </xf>
    <xf numFmtId="188" fontId="1" fillId="0" borderId="0" xfId="0" applyNumberFormat="1" applyFont="1" applyAlignment="1">
      <alignment vertical="center"/>
    </xf>
    <xf numFmtId="188" fontId="1" fillId="0" borderId="0" xfId="0" applyNumberFormat="1" applyFont="1"/>
    <xf numFmtId="188" fontId="5" fillId="0" borderId="0" xfId="0" applyNumberFormat="1" applyFont="1" applyBorder="1" applyAlignment="1">
      <alignment horizontal="centerContinuous"/>
    </xf>
    <xf numFmtId="188" fontId="1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horizontal="centerContinuous" vertical="center"/>
    </xf>
    <xf numFmtId="188" fontId="7" fillId="0" borderId="0" xfId="0" applyNumberFormat="1" applyFont="1" applyBorder="1" applyAlignment="1">
      <alignment horizontal="centerContinuous"/>
    </xf>
    <xf numFmtId="0" fontId="17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188" fontId="17" fillId="0" borderId="1" xfId="0" applyNumberFormat="1" applyFont="1" applyBorder="1" applyAlignment="1">
      <alignment horizontal="center" vertical="center"/>
    </xf>
    <xf numFmtId="188" fontId="1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88" fontId="17" fillId="0" borderId="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8" fontId="17" fillId="0" borderId="4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187" fontId="21" fillId="0" borderId="0" xfId="0" applyNumberFormat="1" applyFont="1" applyBorder="1" applyAlignment="1"/>
    <xf numFmtId="0" fontId="21" fillId="0" borderId="0" xfId="0" applyFont="1"/>
    <xf numFmtId="188" fontId="21" fillId="0" borderId="0" xfId="0" applyNumberFormat="1" applyFont="1"/>
    <xf numFmtId="0" fontId="21" fillId="0" borderId="0" xfId="0" applyFont="1" applyBorder="1" applyAlignment="1">
      <alignment horizontal="centerContinuous"/>
    </xf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187" fontId="17" fillId="0" borderId="0" xfId="0" applyNumberFormat="1" applyFont="1" applyBorder="1" applyAlignment="1"/>
    <xf numFmtId="0" fontId="17" fillId="0" borderId="0" xfId="0" applyFont="1"/>
    <xf numFmtId="0" fontId="17" fillId="0" borderId="0" xfId="0" applyFont="1" applyBorder="1" applyAlignment="1">
      <alignment horizontal="centerContinuous"/>
    </xf>
    <xf numFmtId="0" fontId="17" fillId="0" borderId="0" xfId="0" applyFont="1" applyBorder="1"/>
    <xf numFmtId="0" fontId="19" fillId="0" borderId="0" xfId="0" applyFont="1" applyBorder="1"/>
    <xf numFmtId="187" fontId="22" fillId="0" borderId="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87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88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88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Continuous" vertical="center"/>
    </xf>
    <xf numFmtId="0" fontId="21" fillId="0" borderId="7" xfId="0" applyFont="1" applyBorder="1" applyAlignment="1">
      <alignment horizontal="center"/>
    </xf>
    <xf numFmtId="188" fontId="21" fillId="0" borderId="7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188" fontId="21" fillId="0" borderId="0" xfId="0" applyNumberFormat="1" applyFont="1" applyBorder="1" applyAlignment="1">
      <alignment horizontal="center"/>
    </xf>
    <xf numFmtId="2" fontId="21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/>
    </xf>
    <xf numFmtId="2" fontId="17" fillId="0" borderId="4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188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20" fontId="17" fillId="0" borderId="1" xfId="0" applyNumberFormat="1" applyFont="1" applyBorder="1" applyAlignment="1">
      <alignment horizontal="center" vertical="center"/>
    </xf>
    <xf numFmtId="187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188" fontId="17" fillId="0" borderId="0" xfId="0" applyNumberFormat="1" applyFont="1" applyBorder="1" applyAlignment="1">
      <alignment horizontal="center"/>
    </xf>
    <xf numFmtId="188" fontId="17" fillId="0" borderId="0" xfId="0" applyNumberFormat="1" applyFont="1" applyBorder="1"/>
    <xf numFmtId="188" fontId="21" fillId="0" borderId="0" xfId="0" applyNumberFormat="1" applyFont="1" applyBorder="1" applyAlignment="1">
      <alignment horizontal="centerContinuous"/>
    </xf>
    <xf numFmtId="188" fontId="17" fillId="0" borderId="0" xfId="0" applyNumberFormat="1" applyFont="1" applyBorder="1" applyAlignment="1">
      <alignment horizontal="centerContinuous"/>
    </xf>
    <xf numFmtId="188" fontId="22" fillId="0" borderId="0" xfId="0" applyNumberFormat="1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188" fontId="4" fillId="0" borderId="1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center"/>
    </xf>
    <xf numFmtId="187" fontId="4" fillId="0" borderId="0" xfId="0" applyNumberFormat="1" applyFont="1" applyBorder="1" applyAlignment="1">
      <alignment horizontal="left" vertical="center"/>
    </xf>
    <xf numFmtId="187" fontId="4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5" fillId="0" borderId="0" xfId="0" applyFont="1"/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88" fontId="6" fillId="0" borderId="0" xfId="0" applyNumberFormat="1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91" fontId="4" fillId="0" borderId="1" xfId="0" applyNumberFormat="1" applyFont="1" applyBorder="1" applyAlignment="1">
      <alignment horizontal="center" vertical="center"/>
    </xf>
    <xf numFmtId="16" fontId="0" fillId="0" borderId="0" xfId="0" applyNumberFormat="1"/>
    <xf numFmtId="2" fontId="25" fillId="0" borderId="1" xfId="0" applyNumberFormat="1" applyFont="1" applyBorder="1" applyAlignment="1">
      <alignment horizontal="center"/>
    </xf>
    <xf numFmtId="2" fontId="25" fillId="0" borderId="4" xfId="0" applyNumberFormat="1" applyFont="1" applyBorder="1" applyAlignment="1">
      <alignment horizontal="center"/>
    </xf>
    <xf numFmtId="2" fontId="25" fillId="0" borderId="4" xfId="0" applyNumberFormat="1" applyFont="1" applyBorder="1" applyAlignment="1">
      <alignment horizontal="centerContinuous"/>
    </xf>
    <xf numFmtId="14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>
      <alignment horizontal="center" vertical="center"/>
    </xf>
    <xf numFmtId="188" fontId="25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188" fontId="2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188" fontId="4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88" fontId="27" fillId="0" borderId="1" xfId="0" applyNumberFormat="1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2" fontId="25" fillId="0" borderId="5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Continuous" vertical="center"/>
    </xf>
    <xf numFmtId="188" fontId="6" fillId="0" borderId="0" xfId="0" applyNumberFormat="1" applyFont="1" applyBorder="1" applyAlignment="1">
      <alignment horizontal="centerContinuous" vertical="center"/>
    </xf>
    <xf numFmtId="0" fontId="9" fillId="0" borderId="0" xfId="0" applyFont="1"/>
    <xf numFmtId="0" fontId="9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/>
    <xf numFmtId="0" fontId="28" fillId="0" borderId="0" xfId="0" applyFont="1" applyBorder="1"/>
    <xf numFmtId="2" fontId="28" fillId="0" borderId="0" xfId="0" applyNumberFormat="1" applyFont="1" applyBorder="1"/>
    <xf numFmtId="188" fontId="28" fillId="0" borderId="0" xfId="0" applyNumberFormat="1" applyFont="1" applyBorder="1"/>
    <xf numFmtId="188" fontId="28" fillId="0" borderId="0" xfId="0" applyNumberFormat="1" applyFont="1"/>
    <xf numFmtId="49" fontId="17" fillId="0" borderId="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188" fontId="1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18" fillId="0" borderId="9" xfId="0" applyFont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vertical="center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188" fontId="4" fillId="0" borderId="1" xfId="0" applyNumberFormat="1" applyFont="1" applyBorder="1" applyAlignment="1" applyProtection="1">
      <alignment horizontal="center" vertical="center"/>
      <protection locked="0"/>
    </xf>
    <xf numFmtId="190" fontId="4" fillId="0" borderId="1" xfId="0" applyNumberFormat="1" applyFont="1" applyBorder="1" applyAlignment="1" applyProtection="1">
      <alignment horizontal="center" vertical="center"/>
      <protection locked="0"/>
    </xf>
    <xf numFmtId="192" fontId="4" fillId="0" borderId="1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vertical="center"/>
    </xf>
    <xf numFmtId="49" fontId="0" fillId="0" borderId="0" xfId="0" applyNumberFormat="1" applyBorder="1"/>
    <xf numFmtId="0" fontId="0" fillId="0" borderId="0" xfId="0" applyBorder="1"/>
    <xf numFmtId="188" fontId="0" fillId="0" borderId="0" xfId="0" applyNumberFormat="1" applyBorder="1"/>
    <xf numFmtId="0" fontId="0" fillId="0" borderId="0" xfId="0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188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0" fontId="17" fillId="0" borderId="0" xfId="0" applyNumberFormat="1" applyFont="1" applyBorder="1" applyAlignment="1">
      <alignment horizontal="center" vertical="center"/>
    </xf>
    <xf numFmtId="187" fontId="4" fillId="0" borderId="1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188" fontId="4" fillId="0" borderId="0" xfId="0" applyNumberFormat="1" applyFont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18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188" fontId="4" fillId="0" borderId="5" xfId="0" applyNumberFormat="1" applyFont="1" applyBorder="1" applyAlignment="1" applyProtection="1">
      <alignment horizontal="center" vertical="center"/>
      <protection locked="0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188" fontId="4" fillId="0" borderId="3" xfId="0" applyNumberFormat="1" applyFont="1" applyBorder="1" applyAlignment="1" applyProtection="1">
      <alignment horizontal="center" vertical="center"/>
      <protection locked="0"/>
    </xf>
    <xf numFmtId="192" fontId="4" fillId="0" borderId="5" xfId="0" applyNumberFormat="1" applyFont="1" applyBorder="1" applyAlignment="1" applyProtection="1">
      <alignment horizontal="center" vertical="center"/>
      <protection locked="0"/>
    </xf>
    <xf numFmtId="192" fontId="4" fillId="0" borderId="3" xfId="0" applyNumberFormat="1" applyFont="1" applyBorder="1" applyAlignment="1" applyProtection="1">
      <alignment horizontal="center" vertical="center"/>
      <protection locked="0"/>
    </xf>
    <xf numFmtId="2" fontId="25" fillId="0" borderId="3" xfId="0" applyNumberFormat="1" applyFont="1" applyBorder="1" applyAlignment="1">
      <alignment horizontal="center"/>
    </xf>
    <xf numFmtId="2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88" fontId="17" fillId="0" borderId="5" xfId="0" applyNumberFormat="1" applyFont="1" applyBorder="1" applyAlignment="1">
      <alignment horizontal="center" vertical="center"/>
    </xf>
    <xf numFmtId="188" fontId="17" fillId="0" borderId="16" xfId="0" applyNumberFormat="1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88" fontId="17" fillId="0" borderId="3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/>
    </xf>
    <xf numFmtId="188" fontId="4" fillId="0" borderId="5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88" fontId="4" fillId="0" borderId="3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6" fillId="0" borderId="0" xfId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187" fontId="4" fillId="0" borderId="0" xfId="0" applyNumberFormat="1" applyFont="1" applyFill="1" applyBorder="1" applyAlignment="1"/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88" fontId="4" fillId="0" borderId="0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 vertical="center"/>
    </xf>
    <xf numFmtId="188" fontId="4" fillId="0" borderId="5" xfId="0" applyNumberFormat="1" applyFont="1" applyFill="1" applyBorder="1" applyAlignment="1">
      <alignment horizontal="center" vertical="center"/>
    </xf>
    <xf numFmtId="188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49" fontId="4" fillId="0" borderId="0" xfId="0" applyNumberFormat="1" applyFont="1" applyFill="1" applyBorder="1"/>
    <xf numFmtId="188" fontId="4" fillId="0" borderId="0" xfId="0" applyNumberFormat="1" applyFont="1" applyFill="1" applyBorder="1"/>
    <xf numFmtId="49" fontId="8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/>
    <xf numFmtId="0" fontId="8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2" fontId="4" fillId="0" borderId="4" xfId="0" applyNumberFormat="1" applyFont="1" applyFill="1" applyBorder="1" applyAlignment="1">
      <alignment horizontal="center" vertical="center"/>
    </xf>
    <xf numFmtId="188" fontId="4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88" fontId="25" fillId="0" borderId="1" xfId="0" applyNumberFormat="1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188" fontId="17" fillId="0" borderId="17" xfId="0" applyNumberFormat="1" applyFont="1" applyBorder="1" applyAlignment="1">
      <alignment horizontal="center" vertical="center"/>
    </xf>
    <xf numFmtId="16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188" fontId="21" fillId="0" borderId="6" xfId="0" applyNumberFormat="1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188" fontId="4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88" fontId="17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20" fontId="17" fillId="0" borderId="10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188" fontId="4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0" fontId="4" fillId="0" borderId="0" xfId="0" applyNumberFormat="1" applyFont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188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9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P.4A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อ.แม่แตง  จ.เชียงใหม่  ปีน้ำ  2541  ( 1998 )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</c:ser>
        <c:axId val="43346560"/>
        <c:axId val="43365120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</c:ser>
        <c:axId val="43366656"/>
        <c:axId val="43188224"/>
      </c:scatterChart>
      <c:valAx>
        <c:axId val="43346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3365120"/>
        <c:crosses val="autoZero"/>
        <c:crossBetween val="midCat"/>
      </c:valAx>
      <c:valAx>
        <c:axId val="43365120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3346560"/>
        <c:crosses val="autoZero"/>
        <c:crossBetween val="midCat"/>
        <c:majorUnit val="1.5"/>
        <c:minorUnit val="1"/>
      </c:valAx>
      <c:valAx>
        <c:axId val="43366656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3188224"/>
        <c:crosses val="max"/>
        <c:crossBetween val="midCat"/>
      </c:valAx>
      <c:valAx>
        <c:axId val="43188224"/>
        <c:scaling>
          <c:orientation val="minMax"/>
        </c:scaling>
        <c:delete val="1"/>
        <c:axPos val="l"/>
        <c:tickLblPos val="none"/>
        <c:crossAx val="433666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39370078740157488" l="0.55118110236220452" r="0.55118110236220452" t="0.39370078740157488" header="0.31496062992126472" footer="0.31496062992126472"/>
    <c:pageSetup paperSize="9" orientation="landscape" horizontalDpi="180" verticalDpi="18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สถานี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P.4A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อ.เชียงดาว  จ.เชียงใหม่ 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(1998)  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</c:ser>
        <c:axId val="44895616"/>
        <c:axId val="44905984"/>
      </c:scatterChart>
      <c:valAx>
        <c:axId val="448956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4905984"/>
        <c:crosses val="autoZero"/>
        <c:crossBetween val="midCat"/>
      </c:valAx>
      <c:valAx>
        <c:axId val="4490598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4895616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477" r="0.7500000000000047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/>
              <a:t>ความสัมพันธ์ระหว่างระดับน้ำกับความเร็วเฉลี่ยและเนื้อที่รูปตัด  
สถานี  </a:t>
            </a:r>
            <a:r>
              <a:rPr lang="en-US"/>
              <a:t>P.1  </a:t>
            </a:r>
            <a:r>
              <a:rPr lang="th-TH"/>
              <a:t>อ.เมือง  จ.เชียงใหม่  ปีน้ำ  2543  ( 2000 )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44957056"/>
        <c:axId val="44967424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strRef>
              <c:f>'[1]P1 '!$F$11:$F$61</c:f>
              <c:strCache>
                <c:ptCount val="51"/>
                <c:pt idx="0">
                  <c:v>100.73</c:v>
                </c:pt>
                <c:pt idx="1">
                  <c:v>96</c:v>
                </c:pt>
                <c:pt idx="2">
                  <c:v>94.29</c:v>
                </c:pt>
                <c:pt idx="3">
                  <c:v>93.44</c:v>
                </c:pt>
                <c:pt idx="4">
                  <c:v>103.42</c:v>
                </c:pt>
                <c:pt idx="5">
                  <c:v>131.62</c:v>
                </c:pt>
                <c:pt idx="6">
                  <c:v>121.02</c:v>
                </c:pt>
                <c:pt idx="7">
                  <c:v>119.46</c:v>
                </c:pt>
                <c:pt idx="8">
                  <c:v>104.61</c:v>
                </c:pt>
                <c:pt idx="9">
                  <c:v>93.55</c:v>
                </c:pt>
                <c:pt idx="10">
                  <c:v>114.47</c:v>
                </c:pt>
                <c:pt idx="11">
                  <c:v>106.44</c:v>
                </c:pt>
                <c:pt idx="12">
                  <c:v>107.55</c:v>
                </c:pt>
                <c:pt idx="13">
                  <c:v>116.37</c:v>
                </c:pt>
                <c:pt idx="14">
                  <c:v>114.52</c:v>
                </c:pt>
                <c:pt idx="15">
                  <c:v>116.91</c:v>
                </c:pt>
                <c:pt idx="16">
                  <c:v>256.28</c:v>
                </c:pt>
                <c:pt idx="17">
                  <c:v>265.95</c:v>
                </c:pt>
                <c:pt idx="18">
                  <c:v>336.12</c:v>
                </c:pt>
                <c:pt idx="19">
                  <c:v>337.21</c:v>
                </c:pt>
                <c:pt idx="20">
                  <c:v>282.94</c:v>
                </c:pt>
                <c:pt idx="21">
                  <c:v>186.88</c:v>
                </c:pt>
                <c:pt idx="22">
                  <c:v>265.41</c:v>
                </c:pt>
                <c:pt idx="23">
                  <c:v>144.83</c:v>
                </c:pt>
                <c:pt idx="24">
                  <c:v>161.39</c:v>
                </c:pt>
                <c:pt idx="25">
                  <c:v>127.22</c:v>
                </c:pt>
                <c:pt idx="26">
                  <c:v>185.2</c:v>
                </c:pt>
                <c:pt idx="27">
                  <c:v>268.6</c:v>
                </c:pt>
                <c:pt idx="28">
                  <c:v>155.58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161.14</c:v>
                </c:pt>
                <c:pt idx="32">
                  <c:v>134.47</c:v>
                </c:pt>
                <c:pt idx="33">
                  <c:v>125</c:v>
                </c:pt>
                <c:pt idx="34">
                  <c:v>137.72</c:v>
                </c:pt>
                <c:pt idx="35">
                  <c:v>128.67</c:v>
                </c:pt>
                <c:pt idx="36">
                  <c:v>116.48</c:v>
                </c:pt>
                <c:pt idx="37">
                  <c:v>107.49</c:v>
                </c:pt>
                <c:pt idx="38">
                  <c:v>99.75</c:v>
                </c:pt>
                <c:pt idx="39">
                  <c:v>94.09</c:v>
                </c:pt>
                <c:pt idx="40">
                  <c:v>97.6</c:v>
                </c:pt>
                <c:pt idx="41">
                  <c:v>95.53</c:v>
                </c:pt>
                <c:pt idx="42">
                  <c:v>105.68</c:v>
                </c:pt>
                <c:pt idx="43">
                  <c:v>102.7</c:v>
                </c:pt>
              </c:strCache>
            </c:strRef>
          </c:xVal>
          <c:yVal>
            <c:numRef>
              <c:f>'[1]P1 '!$B$11:$B$61</c:f>
              <c:numCache>
                <c:formatCode>General</c:formatCode>
                <c:ptCount val="51"/>
                <c:pt idx="0">
                  <c:v>1.32</c:v>
                </c:pt>
                <c:pt idx="1">
                  <c:v>1.28</c:v>
                </c:pt>
                <c:pt idx="2">
                  <c:v>1.22</c:v>
                </c:pt>
                <c:pt idx="3">
                  <c:v>1.24</c:v>
                </c:pt>
                <c:pt idx="4">
                  <c:v>1.35</c:v>
                </c:pt>
                <c:pt idx="5">
                  <c:v>1.51</c:v>
                </c:pt>
                <c:pt idx="6">
                  <c:v>1.52</c:v>
                </c:pt>
                <c:pt idx="7">
                  <c:v>1.56</c:v>
                </c:pt>
                <c:pt idx="8">
                  <c:v>1.38</c:v>
                </c:pt>
                <c:pt idx="9">
                  <c:v>1.24</c:v>
                </c:pt>
                <c:pt idx="10">
                  <c:v>1.44</c:v>
                </c:pt>
                <c:pt idx="11">
                  <c:v>1.32</c:v>
                </c:pt>
                <c:pt idx="12">
                  <c:v>1.38</c:v>
                </c:pt>
                <c:pt idx="13">
                  <c:v>1.58</c:v>
                </c:pt>
                <c:pt idx="14">
                  <c:v>1.44</c:v>
                </c:pt>
                <c:pt idx="15">
                  <c:v>2.0299999999999998</c:v>
                </c:pt>
                <c:pt idx="16">
                  <c:v>2.97</c:v>
                </c:pt>
                <c:pt idx="17">
                  <c:v>3.02</c:v>
                </c:pt>
                <c:pt idx="18">
                  <c:v>3.72</c:v>
                </c:pt>
                <c:pt idx="19">
                  <c:v>3.73</c:v>
                </c:pt>
                <c:pt idx="20">
                  <c:v>3.29</c:v>
                </c:pt>
                <c:pt idx="21">
                  <c:v>2.2599999999999998</c:v>
                </c:pt>
                <c:pt idx="22">
                  <c:v>3.22</c:v>
                </c:pt>
                <c:pt idx="23">
                  <c:v>1.8</c:v>
                </c:pt>
                <c:pt idx="24">
                  <c:v>1.96</c:v>
                </c:pt>
                <c:pt idx="25">
                  <c:v>1.6</c:v>
                </c:pt>
                <c:pt idx="26">
                  <c:v>2.2200000000000002</c:v>
                </c:pt>
                <c:pt idx="27">
                  <c:v>3.06</c:v>
                </c:pt>
                <c:pt idx="28">
                  <c:v>1.86</c:v>
                </c:pt>
                <c:pt idx="29">
                  <c:v>0</c:v>
                </c:pt>
                <c:pt idx="30">
                  <c:v>0</c:v>
                </c:pt>
                <c:pt idx="31">
                  <c:v>1.93</c:v>
                </c:pt>
                <c:pt idx="32">
                  <c:v>1.64</c:v>
                </c:pt>
                <c:pt idx="33">
                  <c:v>1.55</c:v>
                </c:pt>
                <c:pt idx="34">
                  <c:v>1.69</c:v>
                </c:pt>
                <c:pt idx="35">
                  <c:v>1.58</c:v>
                </c:pt>
                <c:pt idx="36">
                  <c:v>1.46</c:v>
                </c:pt>
                <c:pt idx="37">
                  <c:v>1.38</c:v>
                </c:pt>
                <c:pt idx="38">
                  <c:v>1.32</c:v>
                </c:pt>
                <c:pt idx="39">
                  <c:v>1.28</c:v>
                </c:pt>
                <c:pt idx="40">
                  <c:v>1.27</c:v>
                </c:pt>
                <c:pt idx="41">
                  <c:v>1.24</c:v>
                </c:pt>
                <c:pt idx="42">
                  <c:v>1.34</c:v>
                </c:pt>
                <c:pt idx="43">
                  <c:v>1.24</c:v>
                </c:pt>
              </c:numCache>
            </c:numRef>
          </c:yVal>
        </c:ser>
        <c:axId val="44968960"/>
        <c:axId val="44970752"/>
      </c:scatterChart>
      <c:valAx>
        <c:axId val="44957056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4967424"/>
        <c:crosses val="max"/>
        <c:crossBetween val="midCat"/>
      </c:valAx>
      <c:valAx>
        <c:axId val="44967424"/>
        <c:scaling>
          <c:orientation val="minMax"/>
          <c:max val="1"/>
        </c:scaling>
        <c:delete val="1"/>
        <c:axPos val="l"/>
        <c:numFmt formatCode="General" sourceLinked="1"/>
        <c:tickLblPos val="none"/>
        <c:crossAx val="44957056"/>
        <c:crosses val="autoZero"/>
        <c:crossBetween val="midCat"/>
        <c:majorUnit val="0.25"/>
      </c:valAx>
      <c:valAx>
        <c:axId val="44968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4970752"/>
        <c:crosses val="autoZero"/>
        <c:crossBetween val="midCat"/>
      </c:valAx>
      <c:valAx>
        <c:axId val="44970752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4968960"/>
        <c:crosses val="autoZero"/>
        <c:crossBetween val="midCat"/>
        <c:majorUnit val="0.5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</c:plotArea>
    <c:legend>
      <c:legendPos val="r"/>
      <c:legendEntry>
        <c:idx val="0"/>
        <c:txPr>
          <a:bodyPr/>
          <a:lstStyle/>
          <a:p>
            <a:pPr>
              <a:defRPr sz="1285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</c:legendEntry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59055118110235028" l="0.74803149606299735" r="0.74803149606299735" t="0.59055118110235028" header="0.31496062992126472" footer="0.31496062992126472"/>
    <c:pageSetup paperSize="9" orientation="landscape" horizontalDpi="180" verticalDpi="18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978519087630276"/>
          <c:y val="0.12418340285246518"/>
          <c:w val="0.81182937778159514"/>
          <c:h val="0.56536128140727548"/>
        </c:manualLayout>
      </c:layout>
      <c:scatterChart>
        <c:scatterStyle val="lineMarker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P.5!$H$11:$H$44</c:f>
              <c:numCache>
                <c:formatCode>0.000</c:formatCode>
                <c:ptCount val="34"/>
                <c:pt idx="0">
                  <c:v>0</c:v>
                </c:pt>
                <c:pt idx="1">
                  <c:v>0</c:v>
                </c:pt>
                <c:pt idx="2" formatCode="General">
                  <c:v>19.193999999999999</c:v>
                </c:pt>
                <c:pt idx="3">
                  <c:v>0</c:v>
                </c:pt>
                <c:pt idx="4">
                  <c:v>0</c:v>
                </c:pt>
                <c:pt idx="5">
                  <c:v>9.9269999999999996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10.795</c:v>
                </c:pt>
                <c:pt idx="10">
                  <c:v>35.191000000000003</c:v>
                </c:pt>
                <c:pt idx="11">
                  <c:v>12.618</c:v>
                </c:pt>
                <c:pt idx="12">
                  <c:v>19.327999999999999</c:v>
                </c:pt>
                <c:pt idx="13">
                  <c:v>18.315000000000001</c:v>
                </c:pt>
                <c:pt idx="14">
                  <c:v>82.878</c:v>
                </c:pt>
                <c:pt idx="15">
                  <c:v>122.288</c:v>
                </c:pt>
                <c:pt idx="16">
                  <c:v>10.377000000000001</c:v>
                </c:pt>
                <c:pt idx="17">
                  <c:v>15.153</c:v>
                </c:pt>
                <c:pt idx="18">
                  <c:v>14.035</c:v>
                </c:pt>
                <c:pt idx="19">
                  <c:v>12.59</c:v>
                </c:pt>
                <c:pt idx="20">
                  <c:v>13.63</c:v>
                </c:pt>
                <c:pt idx="21">
                  <c:v>14.092000000000001</c:v>
                </c:pt>
                <c:pt idx="22">
                  <c:v>13.566000000000001</c:v>
                </c:pt>
                <c:pt idx="23">
                  <c:v>8.7840000000000007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7.6710000000000003</c:v>
                </c:pt>
                <c:pt idx="29">
                  <c:v>8.0660000000000007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8.0660000000000007</c:v>
                </c:pt>
              </c:numCache>
            </c:numRef>
          </c:xVal>
          <c:yVal>
            <c:numRef>
              <c:f>P.5!$C$11:$C$44</c:f>
              <c:numCache>
                <c:formatCode>0.000</c:formatCode>
                <c:ptCount val="34"/>
                <c:pt idx="0">
                  <c:v>290.86</c:v>
                </c:pt>
                <c:pt idx="1">
                  <c:v>290.74</c:v>
                </c:pt>
                <c:pt idx="2">
                  <c:v>291.45</c:v>
                </c:pt>
                <c:pt idx="3">
                  <c:v>290.98</c:v>
                </c:pt>
                <c:pt idx="4">
                  <c:v>290.79000000000002</c:v>
                </c:pt>
                <c:pt idx="5">
                  <c:v>291.27</c:v>
                </c:pt>
                <c:pt idx="6">
                  <c:v>291.14999999999998</c:v>
                </c:pt>
                <c:pt idx="7">
                  <c:v>290.83999999999997</c:v>
                </c:pt>
                <c:pt idx="8">
                  <c:v>290.95</c:v>
                </c:pt>
                <c:pt idx="9">
                  <c:v>291.3</c:v>
                </c:pt>
                <c:pt idx="10">
                  <c:v>291.77999999999997</c:v>
                </c:pt>
                <c:pt idx="11">
                  <c:v>291.39999999999998</c:v>
                </c:pt>
                <c:pt idx="12">
                  <c:v>291.45</c:v>
                </c:pt>
                <c:pt idx="13">
                  <c:v>291.41000000000003</c:v>
                </c:pt>
                <c:pt idx="14">
                  <c:v>292.3</c:v>
                </c:pt>
                <c:pt idx="15">
                  <c:v>292.63</c:v>
                </c:pt>
                <c:pt idx="16">
                  <c:v>291.29000000000002</c:v>
                </c:pt>
                <c:pt idx="17">
                  <c:v>291.43</c:v>
                </c:pt>
                <c:pt idx="18">
                  <c:v>291.48</c:v>
                </c:pt>
                <c:pt idx="19">
                  <c:v>291.39</c:v>
                </c:pt>
                <c:pt idx="20">
                  <c:v>291.45</c:v>
                </c:pt>
                <c:pt idx="21">
                  <c:v>291.45</c:v>
                </c:pt>
                <c:pt idx="22">
                  <c:v>291.39</c:v>
                </c:pt>
                <c:pt idx="23">
                  <c:v>291.14999999999998</c:v>
                </c:pt>
                <c:pt idx="24">
                  <c:v>290.95</c:v>
                </c:pt>
                <c:pt idx="25">
                  <c:v>290.67</c:v>
                </c:pt>
                <c:pt idx="26">
                  <c:v>290.76</c:v>
                </c:pt>
                <c:pt idx="27">
                  <c:v>290.70999999999998</c:v>
                </c:pt>
                <c:pt idx="28">
                  <c:v>291.10000000000002</c:v>
                </c:pt>
                <c:pt idx="29">
                  <c:v>291.16000000000003</c:v>
                </c:pt>
                <c:pt idx="30">
                  <c:v>290.86</c:v>
                </c:pt>
                <c:pt idx="31">
                  <c:v>290.56</c:v>
                </c:pt>
                <c:pt idx="32">
                  <c:v>290.43</c:v>
                </c:pt>
                <c:pt idx="33">
                  <c:v>291.14999999999998</c:v>
                </c:pt>
              </c:numCache>
            </c:numRef>
          </c:yVal>
        </c:ser>
        <c:ser>
          <c:idx val="0"/>
          <c:order val="1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750" b="0" i="0" u="none" strike="noStrik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  <a:endParaRPr lang="th-TH"/>
                </a:p>
              </c:txPr>
            </c:trendlineLbl>
          </c:trendline>
        </c:ser>
        <c:axId val="45108224"/>
        <c:axId val="45126784"/>
      </c:scatterChart>
      <c:valAx>
        <c:axId val="45108224"/>
        <c:scaling>
          <c:orientation val="minMax"/>
          <c:max val="4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3010827947582086"/>
              <c:y val="0.85621189508174222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5126784"/>
        <c:crossesAt val="1"/>
        <c:crossBetween val="midCat"/>
        <c:majorUnit val="50"/>
        <c:minorUnit val="25"/>
      </c:valAx>
      <c:valAx>
        <c:axId val="45126784"/>
        <c:scaling>
          <c:orientation val="minMax"/>
          <c:max val="296"/>
          <c:min val="29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 (ร.ท.ก)</a:t>
                </a:r>
              </a:p>
            </c:rich>
          </c:tx>
          <c:layout>
            <c:manualLayout>
              <c:xMode val="edge"/>
              <c:yMode val="edge"/>
              <c:x val="1.4336917562723893E-2"/>
              <c:y val="0.232026829979584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510822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880154363394983"/>
          <c:y val="0.10101043314141789"/>
          <c:w val="0.81216528902519269"/>
          <c:h val="0.6060625988485073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P.5!$F$11:$F$44</c:f>
              <c:numCache>
                <c:formatCode>0.00</c:formatCode>
                <c:ptCount val="34"/>
                <c:pt idx="0" formatCode="General">
                  <c:v>80.22</c:v>
                </c:pt>
                <c:pt idx="1">
                  <c:v>72</c:v>
                </c:pt>
                <c:pt idx="2" formatCode="General">
                  <c:v>111.85</c:v>
                </c:pt>
                <c:pt idx="3" formatCode="General">
                  <c:v>85.38</c:v>
                </c:pt>
                <c:pt idx="4">
                  <c:v>85.54</c:v>
                </c:pt>
                <c:pt idx="5">
                  <c:v>99.24</c:v>
                </c:pt>
                <c:pt idx="6">
                  <c:v>99.7</c:v>
                </c:pt>
                <c:pt idx="7">
                  <c:v>80.010000000000005</c:v>
                </c:pt>
                <c:pt idx="8">
                  <c:v>84.29</c:v>
                </c:pt>
                <c:pt idx="9">
                  <c:v>101.07</c:v>
                </c:pt>
                <c:pt idx="10">
                  <c:v>125.6</c:v>
                </c:pt>
                <c:pt idx="11">
                  <c:v>103.79</c:v>
                </c:pt>
                <c:pt idx="12">
                  <c:v>111.85</c:v>
                </c:pt>
                <c:pt idx="13">
                  <c:v>110.12</c:v>
                </c:pt>
                <c:pt idx="14">
                  <c:v>164.12</c:v>
                </c:pt>
                <c:pt idx="15">
                  <c:v>186.09</c:v>
                </c:pt>
                <c:pt idx="16">
                  <c:v>99.99</c:v>
                </c:pt>
                <c:pt idx="17">
                  <c:v>101.02</c:v>
                </c:pt>
                <c:pt idx="18">
                  <c:v>107.28</c:v>
                </c:pt>
                <c:pt idx="19">
                  <c:v>103.68</c:v>
                </c:pt>
                <c:pt idx="20">
                  <c:v>105.51</c:v>
                </c:pt>
                <c:pt idx="21">
                  <c:v>107.24</c:v>
                </c:pt>
                <c:pt idx="22">
                  <c:v>103.73</c:v>
                </c:pt>
                <c:pt idx="23">
                  <c:v>97.27</c:v>
                </c:pt>
                <c:pt idx="24">
                  <c:v>74.92</c:v>
                </c:pt>
                <c:pt idx="25">
                  <c:v>64.319999999999993</c:v>
                </c:pt>
                <c:pt idx="26">
                  <c:v>68.62</c:v>
                </c:pt>
                <c:pt idx="27">
                  <c:v>74.319999999999993</c:v>
                </c:pt>
                <c:pt idx="28">
                  <c:v>94.69</c:v>
                </c:pt>
                <c:pt idx="29">
                  <c:v>96.41</c:v>
                </c:pt>
                <c:pt idx="30">
                  <c:v>79.59</c:v>
                </c:pt>
                <c:pt idx="31">
                  <c:v>69.05</c:v>
                </c:pt>
                <c:pt idx="32">
                  <c:v>64.849999999999994</c:v>
                </c:pt>
                <c:pt idx="33">
                  <c:v>96.41</c:v>
                </c:pt>
              </c:numCache>
            </c:numRef>
          </c:xVal>
          <c:yVal>
            <c:numRef>
              <c:f>P.5!$C$11:$C$44</c:f>
              <c:numCache>
                <c:formatCode>0.000</c:formatCode>
                <c:ptCount val="34"/>
                <c:pt idx="0">
                  <c:v>290.86</c:v>
                </c:pt>
                <c:pt idx="1">
                  <c:v>290.74</c:v>
                </c:pt>
                <c:pt idx="2">
                  <c:v>291.45</c:v>
                </c:pt>
                <c:pt idx="3">
                  <c:v>290.98</c:v>
                </c:pt>
                <c:pt idx="4">
                  <c:v>290.79000000000002</c:v>
                </c:pt>
                <c:pt idx="5">
                  <c:v>291.27</c:v>
                </c:pt>
                <c:pt idx="6">
                  <c:v>291.14999999999998</c:v>
                </c:pt>
                <c:pt idx="7">
                  <c:v>290.83999999999997</c:v>
                </c:pt>
                <c:pt idx="8">
                  <c:v>290.95</c:v>
                </c:pt>
                <c:pt idx="9">
                  <c:v>291.3</c:v>
                </c:pt>
                <c:pt idx="10">
                  <c:v>291.77999999999997</c:v>
                </c:pt>
                <c:pt idx="11">
                  <c:v>291.39999999999998</c:v>
                </c:pt>
                <c:pt idx="12">
                  <c:v>291.45</c:v>
                </c:pt>
                <c:pt idx="13">
                  <c:v>291.41000000000003</c:v>
                </c:pt>
                <c:pt idx="14">
                  <c:v>292.3</c:v>
                </c:pt>
                <c:pt idx="15">
                  <c:v>292.63</c:v>
                </c:pt>
                <c:pt idx="16">
                  <c:v>291.29000000000002</c:v>
                </c:pt>
                <c:pt idx="17">
                  <c:v>291.43</c:v>
                </c:pt>
                <c:pt idx="18">
                  <c:v>291.48</c:v>
                </c:pt>
                <c:pt idx="19">
                  <c:v>291.39</c:v>
                </c:pt>
                <c:pt idx="20">
                  <c:v>291.45</c:v>
                </c:pt>
                <c:pt idx="21">
                  <c:v>291.45</c:v>
                </c:pt>
                <c:pt idx="22">
                  <c:v>291.39</c:v>
                </c:pt>
                <c:pt idx="23">
                  <c:v>291.14999999999998</c:v>
                </c:pt>
                <c:pt idx="24">
                  <c:v>290.95</c:v>
                </c:pt>
                <c:pt idx="25">
                  <c:v>290.67</c:v>
                </c:pt>
                <c:pt idx="26">
                  <c:v>290.76</c:v>
                </c:pt>
                <c:pt idx="27">
                  <c:v>290.70999999999998</c:v>
                </c:pt>
                <c:pt idx="28">
                  <c:v>291.10000000000002</c:v>
                </c:pt>
                <c:pt idx="29">
                  <c:v>291.16000000000003</c:v>
                </c:pt>
                <c:pt idx="30">
                  <c:v>290.86</c:v>
                </c:pt>
                <c:pt idx="31">
                  <c:v>290.56</c:v>
                </c:pt>
                <c:pt idx="32">
                  <c:v>290.43</c:v>
                </c:pt>
                <c:pt idx="33">
                  <c:v>291.14999999999998</c:v>
                </c:pt>
              </c:numCache>
            </c:numRef>
          </c:yVal>
        </c:ser>
        <c:axId val="46211072"/>
        <c:axId val="46213376"/>
      </c:scatterChart>
      <c:valAx>
        <c:axId val="46211072"/>
        <c:scaling>
          <c:orientation val="minMax"/>
          <c:max val="4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ตรม.</a:t>
                </a:r>
              </a:p>
            </c:rich>
          </c:tx>
          <c:layout>
            <c:manualLayout>
              <c:xMode val="edge"/>
              <c:yMode val="edge"/>
              <c:x val="0.42576066184929429"/>
              <c:y val="0.835019662946176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6213376"/>
        <c:crossesAt val="0"/>
        <c:crossBetween val="midCat"/>
        <c:majorUnit val="50"/>
        <c:minorUnit val="25"/>
      </c:valAx>
      <c:valAx>
        <c:axId val="46213376"/>
        <c:scaling>
          <c:orientation val="minMax"/>
          <c:max val="296"/>
          <c:min val="29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445438282648067E-3"/>
              <c:y val="0.205387912369539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6211072"/>
        <c:crossesAt val="0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261938209050801"/>
          <c:y val="0.12720870004813806"/>
          <c:w val="0.78174754647885192"/>
          <c:h val="0.5689055752152846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P.5!$G$11:$G$44</c:f>
              <c:numCache>
                <c:formatCode>0.000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0.17160482789450157</c:v>
                </c:pt>
                <c:pt idx="3">
                  <c:v>0</c:v>
                </c:pt>
                <c:pt idx="4">
                  <c:v>0</c:v>
                </c:pt>
                <c:pt idx="5">
                  <c:v>0.10003022974607013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0.1068071633521322</c:v>
                </c:pt>
                <c:pt idx="10">
                  <c:v>0.28018312101910831</c:v>
                </c:pt>
                <c:pt idx="11">
                  <c:v>0.12157240581944311</c:v>
                </c:pt>
                <c:pt idx="12">
                  <c:v>0.17280286097451944</c:v>
                </c:pt>
                <c:pt idx="13">
                  <c:v>0.16631856156919725</c:v>
                </c:pt>
                <c:pt idx="14">
                  <c:v>0.5049841579332196</c:v>
                </c:pt>
                <c:pt idx="15">
                  <c:v>0.65714439249825352</c:v>
                </c:pt>
                <c:pt idx="16">
                  <c:v>0.10378037803780379</c:v>
                </c:pt>
                <c:pt idx="17">
                  <c:v>0.15000000000000002</c:v>
                </c:pt>
                <c:pt idx="18">
                  <c:v>0.13082587621178224</c:v>
                </c:pt>
                <c:pt idx="19">
                  <c:v>0.12143132716049382</c:v>
                </c:pt>
                <c:pt idx="20">
                  <c:v>0.12918206805042176</c:v>
                </c:pt>
                <c:pt idx="21">
                  <c:v>0.13140619171950765</c:v>
                </c:pt>
                <c:pt idx="22">
                  <c:v>0.13078183746264341</c:v>
                </c:pt>
                <c:pt idx="23">
                  <c:v>9.0305335663616745E-2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8.1011722462773259E-2</c:v>
                </c:pt>
                <c:pt idx="29">
                  <c:v>8.3663520381703146E-2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8.3663520381703146E-2</c:v>
                </c:pt>
              </c:numCache>
            </c:numRef>
          </c:xVal>
          <c:yVal>
            <c:numRef>
              <c:f>P.5!$C$11:$C$44</c:f>
              <c:numCache>
                <c:formatCode>0.000</c:formatCode>
                <c:ptCount val="34"/>
                <c:pt idx="0">
                  <c:v>290.86</c:v>
                </c:pt>
                <c:pt idx="1">
                  <c:v>290.74</c:v>
                </c:pt>
                <c:pt idx="2">
                  <c:v>291.45</c:v>
                </c:pt>
                <c:pt idx="3">
                  <c:v>290.98</c:v>
                </c:pt>
                <c:pt idx="4">
                  <c:v>290.79000000000002</c:v>
                </c:pt>
                <c:pt idx="5">
                  <c:v>291.27</c:v>
                </c:pt>
                <c:pt idx="6">
                  <c:v>291.14999999999998</c:v>
                </c:pt>
                <c:pt idx="7">
                  <c:v>290.83999999999997</c:v>
                </c:pt>
                <c:pt idx="8">
                  <c:v>290.95</c:v>
                </c:pt>
                <c:pt idx="9">
                  <c:v>291.3</c:v>
                </c:pt>
                <c:pt idx="10">
                  <c:v>291.77999999999997</c:v>
                </c:pt>
                <c:pt idx="11">
                  <c:v>291.39999999999998</c:v>
                </c:pt>
                <c:pt idx="12">
                  <c:v>291.45</c:v>
                </c:pt>
                <c:pt idx="13">
                  <c:v>291.41000000000003</c:v>
                </c:pt>
                <c:pt idx="14">
                  <c:v>292.3</c:v>
                </c:pt>
                <c:pt idx="15">
                  <c:v>292.63</c:v>
                </c:pt>
                <c:pt idx="16">
                  <c:v>291.29000000000002</c:v>
                </c:pt>
                <c:pt idx="17">
                  <c:v>291.43</c:v>
                </c:pt>
                <c:pt idx="18">
                  <c:v>291.48</c:v>
                </c:pt>
                <c:pt idx="19">
                  <c:v>291.39</c:v>
                </c:pt>
                <c:pt idx="20">
                  <c:v>291.45</c:v>
                </c:pt>
                <c:pt idx="21">
                  <c:v>291.45</c:v>
                </c:pt>
                <c:pt idx="22">
                  <c:v>291.39</c:v>
                </c:pt>
                <c:pt idx="23">
                  <c:v>291.14999999999998</c:v>
                </c:pt>
                <c:pt idx="24">
                  <c:v>290.95</c:v>
                </c:pt>
                <c:pt idx="25">
                  <c:v>290.67</c:v>
                </c:pt>
                <c:pt idx="26">
                  <c:v>290.76</c:v>
                </c:pt>
                <c:pt idx="27">
                  <c:v>290.70999999999998</c:v>
                </c:pt>
                <c:pt idx="28">
                  <c:v>291.10000000000002</c:v>
                </c:pt>
                <c:pt idx="29">
                  <c:v>291.16000000000003</c:v>
                </c:pt>
                <c:pt idx="30">
                  <c:v>290.86</c:v>
                </c:pt>
                <c:pt idx="31">
                  <c:v>290.56</c:v>
                </c:pt>
                <c:pt idx="32">
                  <c:v>290.43</c:v>
                </c:pt>
                <c:pt idx="33">
                  <c:v>291.14999999999998</c:v>
                </c:pt>
              </c:numCache>
            </c:numRef>
          </c:yVal>
        </c:ser>
        <c:axId val="46250240"/>
        <c:axId val="46269184"/>
      </c:scatterChart>
      <c:valAx>
        <c:axId val="46250240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468337291171931"/>
              <c:y val="0.848058021015924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6269184"/>
        <c:crossesAt val="290"/>
        <c:crossBetween val="midCat"/>
        <c:majorUnit val="0.2"/>
        <c:minorUnit val="0.1"/>
      </c:valAx>
      <c:valAx>
        <c:axId val="46269184"/>
        <c:scaling>
          <c:orientation val="minMax"/>
          <c:max val="296"/>
          <c:min val="29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1746031746031744E-2"/>
              <c:y val="0.2190816430631684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6250240"/>
        <c:crossesAt val="0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P.4A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อ.แม่แตง  จ.เชียงใหม่  ปีน้ำ  2541  ( 1998 )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</c:ser>
        <c:axId val="46370816"/>
        <c:axId val="46372736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</c:ser>
        <c:axId val="46374272"/>
        <c:axId val="46376064"/>
      </c:scatterChart>
      <c:valAx>
        <c:axId val="46370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6372736"/>
        <c:crosses val="autoZero"/>
        <c:crossBetween val="midCat"/>
      </c:valAx>
      <c:valAx>
        <c:axId val="46372736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6370816"/>
        <c:crosses val="autoZero"/>
        <c:crossBetween val="midCat"/>
        <c:majorUnit val="1.5"/>
        <c:minorUnit val="1"/>
      </c:valAx>
      <c:valAx>
        <c:axId val="46374272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6376064"/>
        <c:crosses val="max"/>
        <c:crossBetween val="midCat"/>
      </c:valAx>
      <c:valAx>
        <c:axId val="46376064"/>
        <c:scaling>
          <c:orientation val="minMax"/>
        </c:scaling>
        <c:delete val="1"/>
        <c:axPos val="l"/>
        <c:tickLblPos val="none"/>
        <c:crossAx val="463742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39370078740157488" l="0.55118110236220452" r="0.55118110236220452" t="0.39370078740157488" header="0.31496062992126472" footer="0.31496062992126472"/>
    <c:pageSetup paperSize="9" orientation="landscape" horizontalDpi="180" verticalDpi="18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th-TH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/>
              <a:t>ความสัมพันธ์ระหว่างระดับน้ำกับปริมาณน้ำ สถานี </a:t>
            </a:r>
            <a:r>
              <a:rPr lang="en-US"/>
              <a:t>P.4A  </a:t>
            </a:r>
            <a:r>
              <a:rPr lang="th-TH"/>
              <a:t>อ.เชียงดาว  จ.เชียงใหม่  
ปีน้ำ  2541  (1998)  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</c:ser>
        <c:axId val="46412160"/>
        <c:axId val="46414080"/>
      </c:scatterChart>
      <c:valAx>
        <c:axId val="46412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6414080"/>
        <c:crosses val="autoZero"/>
        <c:crossBetween val="midCat"/>
      </c:valAx>
      <c:valAx>
        <c:axId val="4641408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6412160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477" r="0.7500000000000047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/>
              <a:t>ความสัมพันธ์ระหว่างระดับน้ำกับความเร็วเฉลี่ยและเนื้อที่รูปตัด  
สถานี  </a:t>
            </a:r>
            <a:r>
              <a:rPr lang="en-US"/>
              <a:t>P.1  </a:t>
            </a:r>
            <a:r>
              <a:rPr lang="th-TH"/>
              <a:t>อ.เมือง  จ.เชียงใหม่  ปีน้ำ  2543  ( 2000 )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46461312"/>
        <c:axId val="46463232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strRef>
              <c:f>'[1]P1 '!$F$11:$F$61</c:f>
              <c:strCache>
                <c:ptCount val="51"/>
                <c:pt idx="0">
                  <c:v>100.73</c:v>
                </c:pt>
                <c:pt idx="1">
                  <c:v>96</c:v>
                </c:pt>
                <c:pt idx="2">
                  <c:v>94.29</c:v>
                </c:pt>
                <c:pt idx="3">
                  <c:v>93.44</c:v>
                </c:pt>
                <c:pt idx="4">
                  <c:v>103.42</c:v>
                </c:pt>
                <c:pt idx="5">
                  <c:v>131.62</c:v>
                </c:pt>
                <c:pt idx="6">
                  <c:v>121.02</c:v>
                </c:pt>
                <c:pt idx="7">
                  <c:v>119.46</c:v>
                </c:pt>
                <c:pt idx="8">
                  <c:v>104.61</c:v>
                </c:pt>
                <c:pt idx="9">
                  <c:v>93.55</c:v>
                </c:pt>
                <c:pt idx="10">
                  <c:v>114.47</c:v>
                </c:pt>
                <c:pt idx="11">
                  <c:v>106.44</c:v>
                </c:pt>
                <c:pt idx="12">
                  <c:v>107.55</c:v>
                </c:pt>
                <c:pt idx="13">
                  <c:v>116.37</c:v>
                </c:pt>
                <c:pt idx="14">
                  <c:v>114.52</c:v>
                </c:pt>
                <c:pt idx="15">
                  <c:v>116.91</c:v>
                </c:pt>
                <c:pt idx="16">
                  <c:v>256.28</c:v>
                </c:pt>
                <c:pt idx="17">
                  <c:v>265.95</c:v>
                </c:pt>
                <c:pt idx="18">
                  <c:v>336.12</c:v>
                </c:pt>
                <c:pt idx="19">
                  <c:v>337.21</c:v>
                </c:pt>
                <c:pt idx="20">
                  <c:v>282.94</c:v>
                </c:pt>
                <c:pt idx="21">
                  <c:v>186.88</c:v>
                </c:pt>
                <c:pt idx="22">
                  <c:v>265.41</c:v>
                </c:pt>
                <c:pt idx="23">
                  <c:v>144.83</c:v>
                </c:pt>
                <c:pt idx="24">
                  <c:v>161.39</c:v>
                </c:pt>
                <c:pt idx="25">
                  <c:v>127.22</c:v>
                </c:pt>
                <c:pt idx="26">
                  <c:v>185.2</c:v>
                </c:pt>
                <c:pt idx="27">
                  <c:v>268.6</c:v>
                </c:pt>
                <c:pt idx="28">
                  <c:v>155.58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161.14</c:v>
                </c:pt>
                <c:pt idx="32">
                  <c:v>134.47</c:v>
                </c:pt>
                <c:pt idx="33">
                  <c:v>125</c:v>
                </c:pt>
                <c:pt idx="34">
                  <c:v>137.72</c:v>
                </c:pt>
                <c:pt idx="35">
                  <c:v>128.67</c:v>
                </c:pt>
                <c:pt idx="36">
                  <c:v>116.48</c:v>
                </c:pt>
                <c:pt idx="37">
                  <c:v>107.49</c:v>
                </c:pt>
                <c:pt idx="38">
                  <c:v>99.75</c:v>
                </c:pt>
                <c:pt idx="39">
                  <c:v>94.09</c:v>
                </c:pt>
                <c:pt idx="40">
                  <c:v>97.6</c:v>
                </c:pt>
                <c:pt idx="41">
                  <c:v>95.53</c:v>
                </c:pt>
                <c:pt idx="42">
                  <c:v>105.68</c:v>
                </c:pt>
                <c:pt idx="43">
                  <c:v>102.7</c:v>
                </c:pt>
              </c:strCache>
            </c:strRef>
          </c:xVal>
          <c:yVal>
            <c:numRef>
              <c:f>'[1]P1 '!$B$11:$B$61</c:f>
              <c:numCache>
                <c:formatCode>General</c:formatCode>
                <c:ptCount val="51"/>
                <c:pt idx="0">
                  <c:v>1.32</c:v>
                </c:pt>
                <c:pt idx="1">
                  <c:v>1.28</c:v>
                </c:pt>
                <c:pt idx="2">
                  <c:v>1.22</c:v>
                </c:pt>
                <c:pt idx="3">
                  <c:v>1.24</c:v>
                </c:pt>
                <c:pt idx="4">
                  <c:v>1.35</c:v>
                </c:pt>
                <c:pt idx="5">
                  <c:v>1.51</c:v>
                </c:pt>
                <c:pt idx="6">
                  <c:v>1.52</c:v>
                </c:pt>
                <c:pt idx="7">
                  <c:v>1.56</c:v>
                </c:pt>
                <c:pt idx="8">
                  <c:v>1.38</c:v>
                </c:pt>
                <c:pt idx="9">
                  <c:v>1.24</c:v>
                </c:pt>
                <c:pt idx="10">
                  <c:v>1.44</c:v>
                </c:pt>
                <c:pt idx="11">
                  <c:v>1.32</c:v>
                </c:pt>
                <c:pt idx="12">
                  <c:v>1.38</c:v>
                </c:pt>
                <c:pt idx="13">
                  <c:v>1.58</c:v>
                </c:pt>
                <c:pt idx="14">
                  <c:v>1.44</c:v>
                </c:pt>
                <c:pt idx="15">
                  <c:v>2.0299999999999998</c:v>
                </c:pt>
                <c:pt idx="16">
                  <c:v>2.97</c:v>
                </c:pt>
                <c:pt idx="17">
                  <c:v>3.02</c:v>
                </c:pt>
                <c:pt idx="18">
                  <c:v>3.72</c:v>
                </c:pt>
                <c:pt idx="19">
                  <c:v>3.73</c:v>
                </c:pt>
                <c:pt idx="20">
                  <c:v>3.29</c:v>
                </c:pt>
                <c:pt idx="21">
                  <c:v>2.2599999999999998</c:v>
                </c:pt>
                <c:pt idx="22">
                  <c:v>3.22</c:v>
                </c:pt>
                <c:pt idx="23">
                  <c:v>1.8</c:v>
                </c:pt>
                <c:pt idx="24">
                  <c:v>1.96</c:v>
                </c:pt>
                <c:pt idx="25">
                  <c:v>1.6</c:v>
                </c:pt>
                <c:pt idx="26">
                  <c:v>2.2200000000000002</c:v>
                </c:pt>
                <c:pt idx="27">
                  <c:v>3.06</c:v>
                </c:pt>
                <c:pt idx="28">
                  <c:v>1.86</c:v>
                </c:pt>
                <c:pt idx="29">
                  <c:v>0</c:v>
                </c:pt>
                <c:pt idx="30">
                  <c:v>0</c:v>
                </c:pt>
                <c:pt idx="31">
                  <c:v>1.93</c:v>
                </c:pt>
                <c:pt idx="32">
                  <c:v>1.64</c:v>
                </c:pt>
                <c:pt idx="33">
                  <c:v>1.55</c:v>
                </c:pt>
                <c:pt idx="34">
                  <c:v>1.69</c:v>
                </c:pt>
                <c:pt idx="35">
                  <c:v>1.58</c:v>
                </c:pt>
                <c:pt idx="36">
                  <c:v>1.46</c:v>
                </c:pt>
                <c:pt idx="37">
                  <c:v>1.38</c:v>
                </c:pt>
                <c:pt idx="38">
                  <c:v>1.32</c:v>
                </c:pt>
                <c:pt idx="39">
                  <c:v>1.28</c:v>
                </c:pt>
                <c:pt idx="40">
                  <c:v>1.27</c:v>
                </c:pt>
                <c:pt idx="41">
                  <c:v>1.24</c:v>
                </c:pt>
                <c:pt idx="42">
                  <c:v>1.34</c:v>
                </c:pt>
                <c:pt idx="43">
                  <c:v>1.24</c:v>
                </c:pt>
              </c:numCache>
            </c:numRef>
          </c:yVal>
        </c:ser>
        <c:axId val="45031424"/>
        <c:axId val="45032960"/>
      </c:scatterChart>
      <c:valAx>
        <c:axId val="46461312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6463232"/>
        <c:crosses val="max"/>
        <c:crossBetween val="midCat"/>
      </c:valAx>
      <c:valAx>
        <c:axId val="46463232"/>
        <c:scaling>
          <c:orientation val="minMax"/>
          <c:max val="1"/>
        </c:scaling>
        <c:delete val="1"/>
        <c:axPos val="l"/>
        <c:numFmt formatCode="General" sourceLinked="1"/>
        <c:tickLblPos val="none"/>
        <c:crossAx val="46461312"/>
        <c:crosses val="autoZero"/>
        <c:crossBetween val="midCat"/>
        <c:majorUnit val="0.25"/>
      </c:valAx>
      <c:valAx>
        <c:axId val="45031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5032960"/>
        <c:crosses val="autoZero"/>
        <c:crossBetween val="midCat"/>
      </c:valAx>
      <c:valAx>
        <c:axId val="45032960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5031424"/>
        <c:crosses val="autoZero"/>
        <c:crossBetween val="midCat"/>
        <c:majorUnit val="0.5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</c:plotArea>
    <c:legend>
      <c:legendPos val="r"/>
      <c:legendEntry>
        <c:idx val="0"/>
        <c:txPr>
          <a:bodyPr/>
          <a:lstStyle/>
          <a:p>
            <a:pPr>
              <a:defRPr sz="1285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</c:legendEntry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59055118110235028" l="0.74803149606299735" r="0.74803149606299735" t="0.59055118110235028" header="0.31496062992126472" footer="0.31496062992126472"/>
    <c:pageSetup paperSize="9" orientation="landscape" horizontalDpi="180" verticalDpi="18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978519087630276"/>
          <c:y val="0.12418340285246518"/>
          <c:w val="0.80645302428634658"/>
          <c:h val="0.56536128140727548"/>
        </c:manualLayout>
      </c:layout>
      <c:scatterChart>
        <c:scatterStyle val="lineMarker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P.14A!$H$11:$H$38</c:f>
              <c:numCache>
                <c:formatCode>0.000</c:formatCode>
                <c:ptCount val="28"/>
                <c:pt idx="0">
                  <c:v>2.2429999999999999</c:v>
                </c:pt>
                <c:pt idx="1">
                  <c:v>34.026000000000003</c:v>
                </c:pt>
                <c:pt idx="2">
                  <c:v>19.643000000000001</c:v>
                </c:pt>
                <c:pt idx="3">
                  <c:v>6.173</c:v>
                </c:pt>
                <c:pt idx="4">
                  <c:v>21.251999999999999</c:v>
                </c:pt>
                <c:pt idx="5">
                  <c:v>5.31</c:v>
                </c:pt>
                <c:pt idx="6">
                  <c:v>9.0489999999999995</c:v>
                </c:pt>
                <c:pt idx="7">
                  <c:v>30.242000000000001</c:v>
                </c:pt>
                <c:pt idx="8">
                  <c:v>19.417999999999999</c:v>
                </c:pt>
                <c:pt idx="9">
                  <c:v>56.345999999999997</c:v>
                </c:pt>
                <c:pt idx="10">
                  <c:v>29.716999999999999</c:v>
                </c:pt>
                <c:pt idx="11">
                  <c:v>99.028000000000006</c:v>
                </c:pt>
                <c:pt idx="12">
                  <c:v>81.206000000000003</c:v>
                </c:pt>
                <c:pt idx="13">
                  <c:v>22.507999999999999</c:v>
                </c:pt>
                <c:pt idx="14">
                  <c:v>26.119</c:v>
                </c:pt>
                <c:pt idx="15">
                  <c:v>32.988999999999997</c:v>
                </c:pt>
                <c:pt idx="16">
                  <c:v>18.420999999999999</c:v>
                </c:pt>
                <c:pt idx="17">
                  <c:v>19.748000000000001</c:v>
                </c:pt>
                <c:pt idx="18">
                  <c:v>28.515999999999998</c:v>
                </c:pt>
                <c:pt idx="19">
                  <c:v>15.1</c:v>
                </c:pt>
                <c:pt idx="20">
                  <c:v>14.32</c:v>
                </c:pt>
                <c:pt idx="21">
                  <c:v>12.147</c:v>
                </c:pt>
                <c:pt idx="22">
                  <c:v>10.863</c:v>
                </c:pt>
                <c:pt idx="23">
                  <c:v>11.234</c:v>
                </c:pt>
                <c:pt idx="24">
                  <c:v>10.813000000000001</c:v>
                </c:pt>
                <c:pt idx="25">
                  <c:v>10.561999999999999</c:v>
                </c:pt>
                <c:pt idx="26">
                  <c:v>10.666</c:v>
                </c:pt>
                <c:pt idx="27">
                  <c:v>10.609</c:v>
                </c:pt>
              </c:numCache>
            </c:numRef>
          </c:xVal>
          <c:yVal>
            <c:numRef>
              <c:f>P.14A!$C$11:$C$38</c:f>
              <c:numCache>
                <c:formatCode>0.000</c:formatCode>
                <c:ptCount val="28"/>
                <c:pt idx="0">
                  <c:v>262.76299999999998</c:v>
                </c:pt>
                <c:pt idx="1">
                  <c:v>263.76299999999998</c:v>
                </c:pt>
                <c:pt idx="2">
                  <c:v>263.16300000000001</c:v>
                </c:pt>
                <c:pt idx="3">
                  <c:v>263.04300000000001</c:v>
                </c:pt>
                <c:pt idx="4">
                  <c:v>263.22300000000001</c:v>
                </c:pt>
                <c:pt idx="5">
                  <c:v>262.99299999999999</c:v>
                </c:pt>
                <c:pt idx="6">
                  <c:v>262.96300000000002</c:v>
                </c:pt>
                <c:pt idx="7">
                  <c:v>263.363</c:v>
                </c:pt>
                <c:pt idx="8">
                  <c:v>263.16300000000001</c:v>
                </c:pt>
                <c:pt idx="9">
                  <c:v>263.613</c:v>
                </c:pt>
                <c:pt idx="10">
                  <c:v>263.363</c:v>
                </c:pt>
                <c:pt idx="11">
                  <c:v>263.96300000000002</c:v>
                </c:pt>
                <c:pt idx="12">
                  <c:v>263.78300000000002</c:v>
                </c:pt>
                <c:pt idx="13">
                  <c:v>263.26299999999998</c:v>
                </c:pt>
                <c:pt idx="14">
                  <c:v>263.26299999999998</c:v>
                </c:pt>
                <c:pt idx="15">
                  <c:v>263.423</c:v>
                </c:pt>
                <c:pt idx="16">
                  <c:v>263.113</c:v>
                </c:pt>
                <c:pt idx="17">
                  <c:v>263.16300000000001</c:v>
                </c:pt>
                <c:pt idx="18">
                  <c:v>263.31299999999999</c:v>
                </c:pt>
                <c:pt idx="19">
                  <c:v>262.96300000000002</c:v>
                </c:pt>
                <c:pt idx="20">
                  <c:v>262.91300000000001</c:v>
                </c:pt>
                <c:pt idx="21">
                  <c:v>262.81299999999999</c:v>
                </c:pt>
                <c:pt idx="22">
                  <c:v>262.76299999999998</c:v>
                </c:pt>
                <c:pt idx="23">
                  <c:v>262.77300000000002</c:v>
                </c:pt>
                <c:pt idx="24">
                  <c:v>262.76299999999998</c:v>
                </c:pt>
                <c:pt idx="25">
                  <c:v>262.75299999999999</c:v>
                </c:pt>
                <c:pt idx="26">
                  <c:v>262.76299999999998</c:v>
                </c:pt>
                <c:pt idx="27">
                  <c:v>262.76299999999998</c:v>
                </c:pt>
              </c:numCache>
            </c:numRef>
          </c:yVal>
        </c:ser>
        <c:ser>
          <c:idx val="0"/>
          <c:order val="1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750" b="0" i="0" u="none" strike="noStrik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  <a:endParaRPr lang="th-TH"/>
                </a:p>
              </c:txPr>
            </c:trendlineLbl>
          </c:trendline>
        </c:ser>
        <c:axId val="45072384"/>
        <c:axId val="45074304"/>
      </c:scatterChart>
      <c:valAx>
        <c:axId val="45072384"/>
        <c:scaling>
          <c:orientation val="minMax"/>
          <c:max val="13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2831616478048168"/>
              <c:y val="0.85621189508174222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5074304"/>
        <c:crossesAt val="262"/>
        <c:crossBetween val="midCat"/>
        <c:majorUnit val="100"/>
        <c:minorUnit val="50"/>
      </c:valAx>
      <c:valAx>
        <c:axId val="45074304"/>
        <c:scaling>
          <c:orientation val="minMax"/>
          <c:max val="268"/>
          <c:min val="26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 (ร.ท.ก)</a:t>
                </a:r>
              </a:p>
            </c:rich>
          </c:tx>
          <c:layout>
            <c:manualLayout>
              <c:xMode val="edge"/>
              <c:yMode val="edge"/>
              <c:x val="1.4336917562723893E-2"/>
              <c:y val="0.232026829979584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507238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880154363394983"/>
          <c:y val="0.10101043314141789"/>
          <c:w val="0.81216528902519269"/>
          <c:h val="0.6060625988485073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P.14A!$F$11:$F$38</c:f>
              <c:numCache>
                <c:formatCode>General</c:formatCode>
                <c:ptCount val="28"/>
                <c:pt idx="0" formatCode="0.00">
                  <c:v>4.5599999999999996</c:v>
                </c:pt>
                <c:pt idx="1">
                  <c:v>42.78</c:v>
                </c:pt>
                <c:pt idx="2">
                  <c:v>25.58</c:v>
                </c:pt>
                <c:pt idx="3">
                  <c:v>11.4</c:v>
                </c:pt>
                <c:pt idx="4" formatCode="0.00">
                  <c:v>29.74</c:v>
                </c:pt>
                <c:pt idx="5" formatCode="0.00">
                  <c:v>10.09</c:v>
                </c:pt>
                <c:pt idx="6" formatCode="0.00">
                  <c:v>13.95</c:v>
                </c:pt>
                <c:pt idx="7" formatCode="0.00">
                  <c:v>37.67</c:v>
                </c:pt>
                <c:pt idx="8" formatCode="0.00">
                  <c:v>27.61</c:v>
                </c:pt>
                <c:pt idx="9" formatCode="0.00">
                  <c:v>63.22</c:v>
                </c:pt>
                <c:pt idx="10" formatCode="0.00">
                  <c:v>37.24</c:v>
                </c:pt>
                <c:pt idx="11" formatCode="0.00">
                  <c:v>89.18</c:v>
                </c:pt>
                <c:pt idx="12" formatCode="0.00">
                  <c:v>77.290000000000006</c:v>
                </c:pt>
                <c:pt idx="13" formatCode="0.00">
                  <c:v>31.15</c:v>
                </c:pt>
                <c:pt idx="14" formatCode="0.00">
                  <c:v>33.64</c:v>
                </c:pt>
                <c:pt idx="15" formatCode="0.00">
                  <c:v>42.58</c:v>
                </c:pt>
                <c:pt idx="16" formatCode="0.00">
                  <c:v>26.46</c:v>
                </c:pt>
                <c:pt idx="17" formatCode="0.00">
                  <c:v>28.01</c:v>
                </c:pt>
                <c:pt idx="18" formatCode="0.00">
                  <c:v>35.9</c:v>
                </c:pt>
                <c:pt idx="19" formatCode="0.00">
                  <c:v>22.11</c:v>
                </c:pt>
                <c:pt idx="20" formatCode="0.00">
                  <c:v>21.21</c:v>
                </c:pt>
                <c:pt idx="21" formatCode="0.00">
                  <c:v>19.14</c:v>
                </c:pt>
                <c:pt idx="22" formatCode="0.00">
                  <c:v>17.84</c:v>
                </c:pt>
                <c:pt idx="23" formatCode="0.00">
                  <c:v>18.239999999999998</c:v>
                </c:pt>
                <c:pt idx="24" formatCode="0.00">
                  <c:v>17.78</c:v>
                </c:pt>
                <c:pt idx="25" formatCode="0.00">
                  <c:v>17.39</c:v>
                </c:pt>
                <c:pt idx="26" formatCode="0.00">
                  <c:v>17.39</c:v>
                </c:pt>
                <c:pt idx="27" formatCode="0.00">
                  <c:v>17.39</c:v>
                </c:pt>
              </c:numCache>
            </c:numRef>
          </c:xVal>
          <c:yVal>
            <c:numRef>
              <c:f>P.14A!$C$11:$C$38</c:f>
              <c:numCache>
                <c:formatCode>0.000</c:formatCode>
                <c:ptCount val="28"/>
                <c:pt idx="0">
                  <c:v>262.76299999999998</c:v>
                </c:pt>
                <c:pt idx="1">
                  <c:v>263.76299999999998</c:v>
                </c:pt>
                <c:pt idx="2">
                  <c:v>263.16300000000001</c:v>
                </c:pt>
                <c:pt idx="3">
                  <c:v>263.04300000000001</c:v>
                </c:pt>
                <c:pt idx="4">
                  <c:v>263.22300000000001</c:v>
                </c:pt>
                <c:pt idx="5">
                  <c:v>262.99299999999999</c:v>
                </c:pt>
                <c:pt idx="6">
                  <c:v>262.96300000000002</c:v>
                </c:pt>
                <c:pt idx="7">
                  <c:v>263.363</c:v>
                </c:pt>
                <c:pt idx="8">
                  <c:v>263.16300000000001</c:v>
                </c:pt>
                <c:pt idx="9">
                  <c:v>263.613</c:v>
                </c:pt>
                <c:pt idx="10">
                  <c:v>263.363</c:v>
                </c:pt>
                <c:pt idx="11">
                  <c:v>263.96300000000002</c:v>
                </c:pt>
                <c:pt idx="12">
                  <c:v>263.78300000000002</c:v>
                </c:pt>
                <c:pt idx="13">
                  <c:v>263.26299999999998</c:v>
                </c:pt>
                <c:pt idx="14">
                  <c:v>263.26299999999998</c:v>
                </c:pt>
                <c:pt idx="15">
                  <c:v>263.423</c:v>
                </c:pt>
                <c:pt idx="16">
                  <c:v>263.113</c:v>
                </c:pt>
                <c:pt idx="17">
                  <c:v>263.16300000000001</c:v>
                </c:pt>
                <c:pt idx="18">
                  <c:v>263.31299999999999</c:v>
                </c:pt>
                <c:pt idx="19">
                  <c:v>262.96300000000002</c:v>
                </c:pt>
                <c:pt idx="20">
                  <c:v>262.91300000000001</c:v>
                </c:pt>
                <c:pt idx="21">
                  <c:v>262.81299999999999</c:v>
                </c:pt>
                <c:pt idx="22">
                  <c:v>262.76299999999998</c:v>
                </c:pt>
                <c:pt idx="23">
                  <c:v>262.77300000000002</c:v>
                </c:pt>
                <c:pt idx="24">
                  <c:v>262.76299999999998</c:v>
                </c:pt>
                <c:pt idx="25">
                  <c:v>262.75299999999999</c:v>
                </c:pt>
                <c:pt idx="26">
                  <c:v>262.76299999999998</c:v>
                </c:pt>
                <c:pt idx="27">
                  <c:v>262.76299999999998</c:v>
                </c:pt>
              </c:numCache>
            </c:numRef>
          </c:yVal>
        </c:ser>
        <c:axId val="46514944"/>
        <c:axId val="46517248"/>
      </c:scatterChart>
      <c:valAx>
        <c:axId val="46514944"/>
        <c:scaling>
          <c:orientation val="minMax"/>
          <c:max val="6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ตรม.</a:t>
                </a:r>
              </a:p>
            </c:rich>
          </c:tx>
          <c:layout>
            <c:manualLayout>
              <c:xMode val="edge"/>
              <c:yMode val="edge"/>
              <c:x val="0.42576066184929429"/>
              <c:y val="0.835019662946176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6517248"/>
        <c:crossesAt val="262"/>
        <c:crossBetween val="midCat"/>
        <c:majorUnit val="50"/>
        <c:minorUnit val="25"/>
      </c:valAx>
      <c:valAx>
        <c:axId val="46517248"/>
        <c:scaling>
          <c:orientation val="minMax"/>
          <c:max val="268"/>
          <c:min val="26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445438282648067E-3"/>
              <c:y val="0.205387912369539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6514944"/>
        <c:crossesAt val="0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th-TH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/>
              <a:t>ความสัมพันธ์ระหว่างระดับน้ำกับปริมาณน้ำ สถานี </a:t>
            </a:r>
            <a:r>
              <a:rPr lang="en-US"/>
              <a:t>P.4A  </a:t>
            </a:r>
            <a:r>
              <a:rPr lang="th-TH"/>
              <a:t>อ.เชียงดาว  จ.เชียงใหม่  
ปีน้ำ  2541  (1998)  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</c:ser>
        <c:axId val="43195776"/>
        <c:axId val="43214336"/>
      </c:scatterChart>
      <c:valAx>
        <c:axId val="431957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3214336"/>
        <c:crosses val="autoZero"/>
        <c:crossBetween val="midCat"/>
      </c:valAx>
      <c:valAx>
        <c:axId val="4321433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3195776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477" r="0.7500000000000047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261938209050801"/>
          <c:y val="0.12720870004813806"/>
          <c:w val="0.78174754647885192"/>
          <c:h val="0.5689055752152846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P.14A!$G$11:$G$38</c:f>
              <c:numCache>
                <c:formatCode>0.000</c:formatCode>
                <c:ptCount val="28"/>
                <c:pt idx="0">
                  <c:v>0.4918859649122807</c:v>
                </c:pt>
                <c:pt idx="1">
                  <c:v>0.79537166900420764</c:v>
                </c:pt>
                <c:pt idx="2">
                  <c:v>0.76790461297888979</c:v>
                </c:pt>
                <c:pt idx="3">
                  <c:v>0.54149122807017547</c:v>
                </c:pt>
                <c:pt idx="4">
                  <c:v>0.71459314055144585</c:v>
                </c:pt>
                <c:pt idx="5">
                  <c:v>0.5262636273538156</c:v>
                </c:pt>
                <c:pt idx="6">
                  <c:v>0.64867383512544807</c:v>
                </c:pt>
                <c:pt idx="7">
                  <c:v>0.80281391027342708</c:v>
                </c:pt>
                <c:pt idx="8">
                  <c:v>0.70329590727997104</c:v>
                </c:pt>
                <c:pt idx="9">
                  <c:v>0.89126858589054092</c:v>
                </c:pt>
                <c:pt idx="10">
                  <c:v>0.79798603651987099</c:v>
                </c:pt>
                <c:pt idx="11">
                  <c:v>1.110428347163041</c:v>
                </c:pt>
                <c:pt idx="12">
                  <c:v>1.0506663216457497</c:v>
                </c:pt>
                <c:pt idx="13">
                  <c:v>0.72256821829855533</c:v>
                </c:pt>
                <c:pt idx="14">
                  <c:v>0.77642687277051126</c:v>
                </c:pt>
                <c:pt idx="15">
                  <c:v>0.77475340535462656</c:v>
                </c:pt>
                <c:pt idx="16">
                  <c:v>0.69618291761148898</c:v>
                </c:pt>
                <c:pt idx="17">
                  <c:v>0.70503391645840774</c:v>
                </c:pt>
                <c:pt idx="18">
                  <c:v>0.79431754874651805</c:v>
                </c:pt>
                <c:pt idx="19">
                  <c:v>0.68294889190411578</c:v>
                </c:pt>
                <c:pt idx="20">
                  <c:v>0.67515322960867519</c:v>
                </c:pt>
                <c:pt idx="21">
                  <c:v>0.63463949843260192</c:v>
                </c:pt>
                <c:pt idx="22">
                  <c:v>0.60891255605381167</c:v>
                </c:pt>
                <c:pt idx="23">
                  <c:v>0.61589912280701764</c:v>
                </c:pt>
                <c:pt idx="24">
                  <c:v>0.60815523059617549</c:v>
                </c:pt>
                <c:pt idx="25">
                  <c:v>0.60736055204140305</c:v>
                </c:pt>
                <c:pt idx="26">
                  <c:v>0.61334100057504315</c:v>
                </c:pt>
                <c:pt idx="27">
                  <c:v>0.61006325474410583</c:v>
                </c:pt>
              </c:numCache>
            </c:numRef>
          </c:xVal>
          <c:yVal>
            <c:numRef>
              <c:f>P.14A!$C$11:$C$38</c:f>
              <c:numCache>
                <c:formatCode>0.000</c:formatCode>
                <c:ptCount val="28"/>
                <c:pt idx="0">
                  <c:v>262.76299999999998</c:v>
                </c:pt>
                <c:pt idx="1">
                  <c:v>263.76299999999998</c:v>
                </c:pt>
                <c:pt idx="2">
                  <c:v>263.16300000000001</c:v>
                </c:pt>
                <c:pt idx="3">
                  <c:v>263.04300000000001</c:v>
                </c:pt>
                <c:pt idx="4">
                  <c:v>263.22300000000001</c:v>
                </c:pt>
                <c:pt idx="5">
                  <c:v>262.99299999999999</c:v>
                </c:pt>
                <c:pt idx="6">
                  <c:v>262.96300000000002</c:v>
                </c:pt>
                <c:pt idx="7">
                  <c:v>263.363</c:v>
                </c:pt>
                <c:pt idx="8">
                  <c:v>263.16300000000001</c:v>
                </c:pt>
                <c:pt idx="9">
                  <c:v>263.613</c:v>
                </c:pt>
                <c:pt idx="10">
                  <c:v>263.363</c:v>
                </c:pt>
                <c:pt idx="11">
                  <c:v>263.96300000000002</c:v>
                </c:pt>
                <c:pt idx="12">
                  <c:v>263.78300000000002</c:v>
                </c:pt>
                <c:pt idx="13">
                  <c:v>263.26299999999998</c:v>
                </c:pt>
                <c:pt idx="14">
                  <c:v>263.26299999999998</c:v>
                </c:pt>
                <c:pt idx="15">
                  <c:v>263.423</c:v>
                </c:pt>
                <c:pt idx="16">
                  <c:v>263.113</c:v>
                </c:pt>
                <c:pt idx="17">
                  <c:v>263.16300000000001</c:v>
                </c:pt>
                <c:pt idx="18">
                  <c:v>263.31299999999999</c:v>
                </c:pt>
                <c:pt idx="19">
                  <c:v>262.96300000000002</c:v>
                </c:pt>
                <c:pt idx="20">
                  <c:v>262.91300000000001</c:v>
                </c:pt>
                <c:pt idx="21">
                  <c:v>262.81299999999999</c:v>
                </c:pt>
                <c:pt idx="22">
                  <c:v>262.76299999999998</c:v>
                </c:pt>
                <c:pt idx="23">
                  <c:v>262.77300000000002</c:v>
                </c:pt>
                <c:pt idx="24">
                  <c:v>262.76299999999998</c:v>
                </c:pt>
                <c:pt idx="25">
                  <c:v>262.75299999999999</c:v>
                </c:pt>
                <c:pt idx="26">
                  <c:v>262.76299999999998</c:v>
                </c:pt>
                <c:pt idx="27">
                  <c:v>262.76299999999998</c:v>
                </c:pt>
              </c:numCache>
            </c:numRef>
          </c:yVal>
        </c:ser>
        <c:axId val="46538752"/>
        <c:axId val="46581248"/>
      </c:scatterChart>
      <c:valAx>
        <c:axId val="46538752"/>
        <c:scaling>
          <c:orientation val="minMax"/>
          <c:max val="2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468337291171931"/>
              <c:y val="0.848058021015924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6581248"/>
        <c:crossesAt val="262"/>
        <c:crossBetween val="midCat"/>
        <c:majorUnit val="0.2"/>
        <c:minorUnit val="0.1"/>
      </c:valAx>
      <c:valAx>
        <c:axId val="46581248"/>
        <c:scaling>
          <c:orientation val="minMax"/>
          <c:max val="268"/>
          <c:min val="262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1746031746031744E-2"/>
              <c:y val="0.2190816430631684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6538752"/>
        <c:crossesAt val="0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9892507932396555"/>
          <c:y val="0.12052136432678316"/>
          <c:w val="0.75089737150218294"/>
          <c:h val="0.4918574598201149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P.20!$H$11:$H$42</c:f>
              <c:numCache>
                <c:formatCode>0.000</c:formatCode>
                <c:ptCount val="32"/>
                <c:pt idx="0">
                  <c:v>1.034</c:v>
                </c:pt>
                <c:pt idx="1">
                  <c:v>1.3580000000000001</c:v>
                </c:pt>
                <c:pt idx="2">
                  <c:v>3.9279999999999999</c:v>
                </c:pt>
                <c:pt idx="3">
                  <c:v>2.74</c:v>
                </c:pt>
                <c:pt idx="4">
                  <c:v>4.0529999999999999</c:v>
                </c:pt>
                <c:pt idx="5">
                  <c:v>6.5339999999999998</c:v>
                </c:pt>
                <c:pt idx="6">
                  <c:v>5.4569999999999999</c:v>
                </c:pt>
                <c:pt idx="7">
                  <c:v>4.4050000000000002</c:v>
                </c:pt>
                <c:pt idx="8">
                  <c:v>11.446</c:v>
                </c:pt>
                <c:pt idx="9">
                  <c:v>10.273</c:v>
                </c:pt>
                <c:pt idx="10">
                  <c:v>17.058</c:v>
                </c:pt>
                <c:pt idx="11">
                  <c:v>66.784000000000006</c:v>
                </c:pt>
                <c:pt idx="12">
                  <c:v>68.228999999999999</c:v>
                </c:pt>
                <c:pt idx="13">
                  <c:v>63.222000000000001</c:v>
                </c:pt>
                <c:pt idx="14">
                  <c:v>19.670999999999999</c:v>
                </c:pt>
                <c:pt idx="15">
                  <c:v>33.435000000000002</c:v>
                </c:pt>
                <c:pt idx="16">
                  <c:v>16.28</c:v>
                </c:pt>
                <c:pt idx="17">
                  <c:v>15.585000000000001</c:v>
                </c:pt>
                <c:pt idx="18">
                  <c:v>11.202999999999999</c:v>
                </c:pt>
                <c:pt idx="19">
                  <c:v>17.489999999999998</c:v>
                </c:pt>
                <c:pt idx="20">
                  <c:v>11.692</c:v>
                </c:pt>
                <c:pt idx="21">
                  <c:v>7.3840000000000003</c:v>
                </c:pt>
                <c:pt idx="22">
                  <c:v>6.2290000000000001</c:v>
                </c:pt>
                <c:pt idx="23">
                  <c:v>5.4530000000000003</c:v>
                </c:pt>
                <c:pt idx="24">
                  <c:v>5.4269999999999996</c:v>
                </c:pt>
                <c:pt idx="25">
                  <c:v>5.423</c:v>
                </c:pt>
                <c:pt idx="26">
                  <c:v>4.173</c:v>
                </c:pt>
                <c:pt idx="27">
                  <c:v>3.5129999999999999</c:v>
                </c:pt>
                <c:pt idx="28">
                  <c:v>3.31</c:v>
                </c:pt>
                <c:pt idx="29">
                  <c:v>3.1789999999999998</c:v>
                </c:pt>
                <c:pt idx="30">
                  <c:v>2.2959999999999998</c:v>
                </c:pt>
                <c:pt idx="31">
                  <c:v>1.819</c:v>
                </c:pt>
              </c:numCache>
            </c:numRef>
          </c:xVal>
          <c:yVal>
            <c:numRef>
              <c:f>P.20!$C$11:$C$42</c:f>
              <c:numCache>
                <c:formatCode>0.000</c:formatCode>
                <c:ptCount val="32"/>
                <c:pt idx="0">
                  <c:v>380.26</c:v>
                </c:pt>
                <c:pt idx="1">
                  <c:v>380.28999999999996</c:v>
                </c:pt>
                <c:pt idx="2">
                  <c:v>380.21</c:v>
                </c:pt>
                <c:pt idx="3">
                  <c:v>380.04999999999995</c:v>
                </c:pt>
                <c:pt idx="4">
                  <c:v>380.08</c:v>
                </c:pt>
                <c:pt idx="5">
                  <c:v>380.17999999999995</c:v>
                </c:pt>
                <c:pt idx="6">
                  <c:v>380.12</c:v>
                </c:pt>
                <c:pt idx="7">
                  <c:v>380.08</c:v>
                </c:pt>
                <c:pt idx="8">
                  <c:v>380.23999999999995</c:v>
                </c:pt>
                <c:pt idx="9">
                  <c:v>380.2</c:v>
                </c:pt>
                <c:pt idx="10">
                  <c:v>380.29999999999995</c:v>
                </c:pt>
                <c:pt idx="11">
                  <c:v>380.76</c:v>
                </c:pt>
                <c:pt idx="12">
                  <c:v>380.82</c:v>
                </c:pt>
                <c:pt idx="13">
                  <c:v>380.72999999999996</c:v>
                </c:pt>
                <c:pt idx="14">
                  <c:v>380.33</c:v>
                </c:pt>
                <c:pt idx="15">
                  <c:v>380.47999999999996</c:v>
                </c:pt>
                <c:pt idx="16">
                  <c:v>380.21</c:v>
                </c:pt>
                <c:pt idx="17">
                  <c:v>380.19</c:v>
                </c:pt>
                <c:pt idx="18">
                  <c:v>380.09999999999997</c:v>
                </c:pt>
                <c:pt idx="19">
                  <c:v>380.21999999999997</c:v>
                </c:pt>
                <c:pt idx="20">
                  <c:v>380.10999999999996</c:v>
                </c:pt>
                <c:pt idx="21">
                  <c:v>380.08</c:v>
                </c:pt>
                <c:pt idx="22">
                  <c:v>380.03</c:v>
                </c:pt>
                <c:pt idx="23">
                  <c:v>380</c:v>
                </c:pt>
                <c:pt idx="24">
                  <c:v>380</c:v>
                </c:pt>
                <c:pt idx="25">
                  <c:v>380</c:v>
                </c:pt>
                <c:pt idx="26">
                  <c:v>379.98999999999995</c:v>
                </c:pt>
                <c:pt idx="27">
                  <c:v>379.96</c:v>
                </c:pt>
                <c:pt idx="28">
                  <c:v>379.94</c:v>
                </c:pt>
                <c:pt idx="29">
                  <c:v>379.91999999999996</c:v>
                </c:pt>
                <c:pt idx="30">
                  <c:v>379.91999999999996</c:v>
                </c:pt>
                <c:pt idx="31">
                  <c:v>379.84999999999997</c:v>
                </c:pt>
              </c:numCache>
            </c:numRef>
          </c:yVal>
        </c:ser>
        <c:axId val="46590592"/>
        <c:axId val="48075904"/>
      </c:scatterChart>
      <c:valAx>
        <c:axId val="46590592"/>
        <c:scaling>
          <c:orientation val="minMax"/>
          <c:max val="3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6595057338263229"/>
              <c:y val="0.7785029965716826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075904"/>
        <c:crossesAt val="379"/>
        <c:crossBetween val="midCat"/>
        <c:majorUnit val="20"/>
        <c:minorUnit val="10"/>
      </c:valAx>
      <c:valAx>
        <c:axId val="48075904"/>
        <c:scaling>
          <c:orientation val="minMax"/>
          <c:max val="383"/>
          <c:min val="37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5.0179211469534052E-2"/>
              <c:y val="0.20521206836116293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659059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3063683304647301"/>
          <c:y val="0.12032085561497315"/>
          <c:w val="0.72805507745266784"/>
          <c:h val="0.5053475935828877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P.20!$F$11:$F$42</c:f>
              <c:numCache>
                <c:formatCode>0.00</c:formatCode>
                <c:ptCount val="32"/>
                <c:pt idx="0">
                  <c:v>32.21</c:v>
                </c:pt>
                <c:pt idx="1">
                  <c:v>32.71</c:v>
                </c:pt>
                <c:pt idx="2">
                  <c:v>30.15</c:v>
                </c:pt>
                <c:pt idx="3">
                  <c:v>24.99</c:v>
                </c:pt>
                <c:pt idx="4">
                  <c:v>27.27</c:v>
                </c:pt>
                <c:pt idx="5">
                  <c:v>31.47</c:v>
                </c:pt>
                <c:pt idx="6">
                  <c:v>30.09</c:v>
                </c:pt>
                <c:pt idx="7">
                  <c:v>28.18</c:v>
                </c:pt>
                <c:pt idx="8">
                  <c:v>39.630000000000003</c:v>
                </c:pt>
                <c:pt idx="9">
                  <c:v>38.03</c:v>
                </c:pt>
                <c:pt idx="10">
                  <c:v>39.42</c:v>
                </c:pt>
                <c:pt idx="11">
                  <c:v>55.77</c:v>
                </c:pt>
                <c:pt idx="12">
                  <c:v>56.48</c:v>
                </c:pt>
                <c:pt idx="13">
                  <c:v>53.84</c:v>
                </c:pt>
                <c:pt idx="14">
                  <c:v>39.74</c:v>
                </c:pt>
                <c:pt idx="15">
                  <c:v>50.05</c:v>
                </c:pt>
                <c:pt idx="16">
                  <c:v>36.39</c:v>
                </c:pt>
                <c:pt idx="17">
                  <c:v>35.869999999999997</c:v>
                </c:pt>
                <c:pt idx="18">
                  <c:v>33.79</c:v>
                </c:pt>
                <c:pt idx="19">
                  <c:v>37.28</c:v>
                </c:pt>
                <c:pt idx="20">
                  <c:v>34.4</c:v>
                </c:pt>
                <c:pt idx="21">
                  <c:v>29.2</c:v>
                </c:pt>
                <c:pt idx="22">
                  <c:v>27.48</c:v>
                </c:pt>
                <c:pt idx="23">
                  <c:v>26.95</c:v>
                </c:pt>
                <c:pt idx="24">
                  <c:v>26.8</c:v>
                </c:pt>
                <c:pt idx="25">
                  <c:v>26.66</c:v>
                </c:pt>
                <c:pt idx="26">
                  <c:v>25.26</c:v>
                </c:pt>
                <c:pt idx="27">
                  <c:v>25.71</c:v>
                </c:pt>
                <c:pt idx="28">
                  <c:v>25.17</c:v>
                </c:pt>
                <c:pt idx="29">
                  <c:v>24.67</c:v>
                </c:pt>
                <c:pt idx="30">
                  <c:v>24.53</c:v>
                </c:pt>
                <c:pt idx="31">
                  <c:v>22.4</c:v>
                </c:pt>
              </c:numCache>
            </c:numRef>
          </c:xVal>
          <c:yVal>
            <c:numRef>
              <c:f>P.20!$C$11:$C$42</c:f>
              <c:numCache>
                <c:formatCode>0.000</c:formatCode>
                <c:ptCount val="32"/>
                <c:pt idx="0">
                  <c:v>380.26</c:v>
                </c:pt>
                <c:pt idx="1">
                  <c:v>380.28999999999996</c:v>
                </c:pt>
                <c:pt idx="2">
                  <c:v>380.21</c:v>
                </c:pt>
                <c:pt idx="3">
                  <c:v>380.04999999999995</c:v>
                </c:pt>
                <c:pt idx="4">
                  <c:v>380.08</c:v>
                </c:pt>
                <c:pt idx="5">
                  <c:v>380.17999999999995</c:v>
                </c:pt>
                <c:pt idx="6">
                  <c:v>380.12</c:v>
                </c:pt>
                <c:pt idx="7">
                  <c:v>380.08</c:v>
                </c:pt>
                <c:pt idx="8">
                  <c:v>380.23999999999995</c:v>
                </c:pt>
                <c:pt idx="9">
                  <c:v>380.2</c:v>
                </c:pt>
                <c:pt idx="10">
                  <c:v>380.29999999999995</c:v>
                </c:pt>
                <c:pt idx="11">
                  <c:v>380.76</c:v>
                </c:pt>
                <c:pt idx="12">
                  <c:v>380.82</c:v>
                </c:pt>
                <c:pt idx="13">
                  <c:v>380.72999999999996</c:v>
                </c:pt>
                <c:pt idx="14">
                  <c:v>380.33</c:v>
                </c:pt>
                <c:pt idx="15">
                  <c:v>380.47999999999996</c:v>
                </c:pt>
                <c:pt idx="16">
                  <c:v>380.21</c:v>
                </c:pt>
                <c:pt idx="17">
                  <c:v>380.19</c:v>
                </c:pt>
                <c:pt idx="18">
                  <c:v>380.09999999999997</c:v>
                </c:pt>
                <c:pt idx="19">
                  <c:v>380.21999999999997</c:v>
                </c:pt>
                <c:pt idx="20">
                  <c:v>380.10999999999996</c:v>
                </c:pt>
                <c:pt idx="21">
                  <c:v>380.08</c:v>
                </c:pt>
                <c:pt idx="22">
                  <c:v>380.03</c:v>
                </c:pt>
                <c:pt idx="23">
                  <c:v>380</c:v>
                </c:pt>
                <c:pt idx="24">
                  <c:v>380</c:v>
                </c:pt>
                <c:pt idx="25">
                  <c:v>380</c:v>
                </c:pt>
                <c:pt idx="26">
                  <c:v>379.98999999999995</c:v>
                </c:pt>
                <c:pt idx="27">
                  <c:v>379.96</c:v>
                </c:pt>
                <c:pt idx="28">
                  <c:v>379.94</c:v>
                </c:pt>
                <c:pt idx="29">
                  <c:v>379.91999999999996</c:v>
                </c:pt>
                <c:pt idx="30">
                  <c:v>379.91999999999996</c:v>
                </c:pt>
                <c:pt idx="31">
                  <c:v>379.84999999999997</c:v>
                </c:pt>
              </c:numCache>
            </c:numRef>
          </c:yVal>
        </c:ser>
        <c:axId val="48111616"/>
        <c:axId val="48113920"/>
      </c:scatterChart>
      <c:valAx>
        <c:axId val="48111616"/>
        <c:scaling>
          <c:orientation val="minMax"/>
          <c:max val="3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50946643717728057"/>
              <c:y val="0.7433155080213903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113920"/>
        <c:crossesAt val="380"/>
        <c:crossBetween val="midCat"/>
        <c:majorUnit val="20"/>
        <c:minorUnit val="10"/>
      </c:valAx>
      <c:valAx>
        <c:axId val="48113920"/>
        <c:scaling>
          <c:orientation val="minMax"/>
          <c:max val="383"/>
          <c:min val="3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0895008605853011E-2"/>
              <c:y val="0.2272727272727272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11161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169811320754716"/>
          <c:y val="0.10919570872538718"/>
          <c:w val="0.78490566037735854"/>
          <c:h val="0.6178178256831113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P.20!$G$11:$G$42</c:f>
              <c:numCache>
                <c:formatCode>0.000</c:formatCode>
                <c:ptCount val="32"/>
                <c:pt idx="0">
                  <c:v>3.2101831729276623E-2</c:v>
                </c:pt>
                <c:pt idx="1">
                  <c:v>4.1516355854478756E-2</c:v>
                </c:pt>
                <c:pt idx="2">
                  <c:v>0.13028192371475955</c:v>
                </c:pt>
                <c:pt idx="3">
                  <c:v>0.10964385754301723</c:v>
                </c:pt>
                <c:pt idx="4">
                  <c:v>0.14862486248624862</c:v>
                </c:pt>
                <c:pt idx="5">
                  <c:v>0.20762631077216398</c:v>
                </c:pt>
                <c:pt idx="6">
                  <c:v>0.18135593220338983</c:v>
                </c:pt>
                <c:pt idx="7">
                  <c:v>0.15631653655074523</c:v>
                </c:pt>
                <c:pt idx="8">
                  <c:v>0.28882159979813271</c:v>
                </c:pt>
                <c:pt idx="9">
                  <c:v>0.27012884564817247</c:v>
                </c:pt>
                <c:pt idx="10">
                  <c:v>0.43272450532724505</c:v>
                </c:pt>
                <c:pt idx="11">
                  <c:v>1.1974896897973821</c:v>
                </c:pt>
                <c:pt idx="12">
                  <c:v>1.2080205382436262</c:v>
                </c:pt>
                <c:pt idx="13">
                  <c:v>1.17425705794948</c:v>
                </c:pt>
                <c:pt idx="14">
                  <c:v>0.49499245093105182</c:v>
                </c:pt>
                <c:pt idx="15">
                  <c:v>0.66803196803196807</c:v>
                </c:pt>
                <c:pt idx="16">
                  <c:v>0.44737565265182744</c:v>
                </c:pt>
                <c:pt idx="17">
                  <c:v>0.4344856425982716</c:v>
                </c:pt>
                <c:pt idx="18">
                  <c:v>0.33154779520568217</c:v>
                </c:pt>
                <c:pt idx="19">
                  <c:v>0.4691523605150214</c:v>
                </c:pt>
                <c:pt idx="20">
                  <c:v>0.33988372093023256</c:v>
                </c:pt>
                <c:pt idx="21">
                  <c:v>0.25287671232876713</c:v>
                </c:pt>
                <c:pt idx="22">
                  <c:v>0.22667394468704513</c:v>
                </c:pt>
                <c:pt idx="23">
                  <c:v>0.20233766233766234</c:v>
                </c:pt>
                <c:pt idx="24">
                  <c:v>0.20249999999999999</c:v>
                </c:pt>
                <c:pt idx="25">
                  <c:v>0.20341335333833457</c:v>
                </c:pt>
                <c:pt idx="26">
                  <c:v>0.16520190023752968</c:v>
                </c:pt>
                <c:pt idx="27">
                  <c:v>0.13663943990665109</c:v>
                </c:pt>
                <c:pt idx="28">
                  <c:v>0.1315057608263806</c:v>
                </c:pt>
                <c:pt idx="29">
                  <c:v>0.12886096473449532</c:v>
                </c:pt>
                <c:pt idx="30">
                  <c:v>9.359967386873215E-2</c:v>
                </c:pt>
                <c:pt idx="31">
                  <c:v>8.1205357142857149E-2</c:v>
                </c:pt>
              </c:numCache>
            </c:numRef>
          </c:xVal>
          <c:yVal>
            <c:numRef>
              <c:f>P.20!$C$11:$C$42</c:f>
              <c:numCache>
                <c:formatCode>0.000</c:formatCode>
                <c:ptCount val="32"/>
                <c:pt idx="0">
                  <c:v>380.26</c:v>
                </c:pt>
                <c:pt idx="1">
                  <c:v>380.28999999999996</c:v>
                </c:pt>
                <c:pt idx="2">
                  <c:v>380.21</c:v>
                </c:pt>
                <c:pt idx="3">
                  <c:v>380.04999999999995</c:v>
                </c:pt>
                <c:pt idx="4">
                  <c:v>380.08</c:v>
                </c:pt>
                <c:pt idx="5">
                  <c:v>380.17999999999995</c:v>
                </c:pt>
                <c:pt idx="6">
                  <c:v>380.12</c:v>
                </c:pt>
                <c:pt idx="7">
                  <c:v>380.08</c:v>
                </c:pt>
                <c:pt idx="8">
                  <c:v>380.23999999999995</c:v>
                </c:pt>
                <c:pt idx="9">
                  <c:v>380.2</c:v>
                </c:pt>
                <c:pt idx="10">
                  <c:v>380.29999999999995</c:v>
                </c:pt>
                <c:pt idx="11">
                  <c:v>380.76</c:v>
                </c:pt>
                <c:pt idx="12">
                  <c:v>380.82</c:v>
                </c:pt>
                <c:pt idx="13">
                  <c:v>380.72999999999996</c:v>
                </c:pt>
                <c:pt idx="14">
                  <c:v>380.33</c:v>
                </c:pt>
                <c:pt idx="15">
                  <c:v>380.47999999999996</c:v>
                </c:pt>
                <c:pt idx="16">
                  <c:v>380.21</c:v>
                </c:pt>
                <c:pt idx="17">
                  <c:v>380.19</c:v>
                </c:pt>
                <c:pt idx="18">
                  <c:v>380.09999999999997</c:v>
                </c:pt>
                <c:pt idx="19">
                  <c:v>380.21999999999997</c:v>
                </c:pt>
                <c:pt idx="20">
                  <c:v>380.10999999999996</c:v>
                </c:pt>
                <c:pt idx="21">
                  <c:v>380.08</c:v>
                </c:pt>
                <c:pt idx="22">
                  <c:v>380.03</c:v>
                </c:pt>
                <c:pt idx="23">
                  <c:v>380</c:v>
                </c:pt>
                <c:pt idx="24">
                  <c:v>380</c:v>
                </c:pt>
                <c:pt idx="25">
                  <c:v>380</c:v>
                </c:pt>
                <c:pt idx="26">
                  <c:v>379.98999999999995</c:v>
                </c:pt>
                <c:pt idx="27">
                  <c:v>379.96</c:v>
                </c:pt>
                <c:pt idx="28">
                  <c:v>379.94</c:v>
                </c:pt>
                <c:pt idx="29">
                  <c:v>379.91999999999996</c:v>
                </c:pt>
                <c:pt idx="30">
                  <c:v>379.91999999999996</c:v>
                </c:pt>
                <c:pt idx="31">
                  <c:v>379.84999999999997</c:v>
                </c:pt>
              </c:numCache>
            </c:numRef>
          </c:yVal>
        </c:ser>
        <c:axId val="48133248"/>
        <c:axId val="48135552"/>
      </c:scatterChart>
      <c:valAx>
        <c:axId val="48133248"/>
        <c:scaling>
          <c:orientation val="minMax"/>
          <c:max val="2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264150943396228"/>
              <c:y val="0.8764391951006124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135552"/>
        <c:crossesAt val="380"/>
        <c:crossBetween val="midCat"/>
        <c:majorUnit val="0.2"/>
        <c:minorUnit val="0.1"/>
      </c:valAx>
      <c:valAx>
        <c:axId val="48135552"/>
        <c:scaling>
          <c:orientation val="minMax"/>
          <c:max val="383"/>
          <c:min val="38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9.4339622641509448E-3"/>
              <c:y val="0.26149485624641744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13324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P.24A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อ.จอมทอง  จ.เชียงใหม่  ปีน้ำ  2541  ( 1998 )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</c:ser>
        <c:axId val="46597248"/>
        <c:axId val="46599168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</c:ser>
        <c:axId val="46605056"/>
        <c:axId val="46606592"/>
      </c:scatterChart>
      <c:valAx>
        <c:axId val="46597248"/>
        <c:scaling>
          <c:orientation val="minMax"/>
        </c:scaling>
        <c:axPos val="t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6599168"/>
        <c:crosses val="max"/>
        <c:crossBetween val="midCat"/>
      </c:valAx>
      <c:valAx>
        <c:axId val="46599168"/>
        <c:scaling>
          <c:orientation val="minMax"/>
          <c:max val="0.8"/>
        </c:scaling>
        <c:delete val="1"/>
        <c:axPos val="l"/>
        <c:tickLblPos val="none"/>
        <c:crossAx val="46597248"/>
        <c:crosses val="autoZero"/>
        <c:crossBetween val="midCat"/>
        <c:majorUnit val="0.25"/>
        <c:minorUnit val="1.4999999999999998E-2"/>
      </c:valAx>
      <c:valAx>
        <c:axId val="46605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6606592"/>
        <c:crossesAt val="0"/>
        <c:crossBetween val="midCat"/>
      </c:valAx>
      <c:valAx>
        <c:axId val="4660659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6605056"/>
        <c:crosses val="autoZero"/>
        <c:crossBetween val="midCat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477" r="0.75000000000000477" t="1" header="0.5" footer="0.5"/>
    <c:pageSetup paperSize="9" orientation="landscape" horizontalDpi="180" verticalDpi="18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P.24a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อ.จอมทอง  จ.เชียงใหม่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(1998)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</c:ser>
        <c:axId val="46646784"/>
        <c:axId val="46648704"/>
      </c:scatterChart>
      <c:valAx>
        <c:axId val="46646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6648704"/>
        <c:crosses val="autoZero"/>
        <c:crossBetween val="midCat"/>
      </c:valAx>
      <c:valAx>
        <c:axId val="46648704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664678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477" r="0.7500000000000047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4026"/>
          <c:y val="0.12074303405572756"/>
          <c:w val="0.76702643198790321"/>
          <c:h val="0.507739938080500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P.21!$H$11:$H$43</c:f>
              <c:numCache>
                <c:formatCode>0.000</c:formatCode>
                <c:ptCount val="33"/>
                <c:pt idx="0">
                  <c:v>7.0999999999999994E-2</c:v>
                </c:pt>
                <c:pt idx="1">
                  <c:v>0.60099999999999998</c:v>
                </c:pt>
                <c:pt idx="2">
                  <c:v>1.579</c:v>
                </c:pt>
                <c:pt idx="3">
                  <c:v>0.68400000000000005</c:v>
                </c:pt>
                <c:pt idx="4">
                  <c:v>1.8320000000000001</c:v>
                </c:pt>
                <c:pt idx="5">
                  <c:v>1.4219999999999999</c:v>
                </c:pt>
                <c:pt idx="6">
                  <c:v>0.65200000000000002</c:v>
                </c:pt>
                <c:pt idx="7">
                  <c:v>0.48</c:v>
                </c:pt>
                <c:pt idx="8">
                  <c:v>4.6870000000000003</c:v>
                </c:pt>
                <c:pt idx="9">
                  <c:v>5.4249999999999998</c:v>
                </c:pt>
                <c:pt idx="10">
                  <c:v>6.0709999999999997</c:v>
                </c:pt>
                <c:pt idx="11">
                  <c:v>5.26</c:v>
                </c:pt>
                <c:pt idx="12">
                  <c:v>11.920999999999999</c:v>
                </c:pt>
                <c:pt idx="13">
                  <c:v>15.397</c:v>
                </c:pt>
                <c:pt idx="14">
                  <c:v>28.494</c:v>
                </c:pt>
                <c:pt idx="15">
                  <c:v>5.0049999999999999</c:v>
                </c:pt>
                <c:pt idx="16">
                  <c:v>13.904</c:v>
                </c:pt>
                <c:pt idx="17">
                  <c:v>5.327</c:v>
                </c:pt>
                <c:pt idx="18">
                  <c:v>5.1539999999999999</c:v>
                </c:pt>
                <c:pt idx="19">
                  <c:v>3.133</c:v>
                </c:pt>
                <c:pt idx="20">
                  <c:v>7.1539999999999999</c:v>
                </c:pt>
                <c:pt idx="21">
                  <c:v>2.927</c:v>
                </c:pt>
                <c:pt idx="22">
                  <c:v>2.0870000000000002</c:v>
                </c:pt>
                <c:pt idx="23">
                  <c:v>1.6020000000000001</c:v>
                </c:pt>
                <c:pt idx="24">
                  <c:v>1.405</c:v>
                </c:pt>
                <c:pt idx="25">
                  <c:v>0.42599999999999999</c:v>
                </c:pt>
                <c:pt idx="26">
                  <c:v>0.39600000000000002</c:v>
                </c:pt>
                <c:pt idx="27">
                  <c:v>0.96799999999999997</c:v>
                </c:pt>
                <c:pt idx="28">
                  <c:v>0.30399999999999999</c:v>
                </c:pt>
                <c:pt idx="29">
                  <c:v>0.32400000000000001</c:v>
                </c:pt>
                <c:pt idx="30">
                  <c:v>0.25900000000000001</c:v>
                </c:pt>
                <c:pt idx="31">
                  <c:v>6.3E-2</c:v>
                </c:pt>
                <c:pt idx="32">
                  <c:v>0.10299999999999999</c:v>
                </c:pt>
              </c:numCache>
            </c:numRef>
          </c:xVal>
          <c:yVal>
            <c:numRef>
              <c:f>P.21!$C$11:$C$43</c:f>
              <c:numCache>
                <c:formatCode>0.000</c:formatCode>
                <c:ptCount val="33"/>
                <c:pt idx="0">
                  <c:v>320.14</c:v>
                </c:pt>
                <c:pt idx="1">
                  <c:v>320.42</c:v>
                </c:pt>
                <c:pt idx="2">
                  <c:v>320.53999999999996</c:v>
                </c:pt>
                <c:pt idx="3">
                  <c:v>320.39</c:v>
                </c:pt>
                <c:pt idx="4">
                  <c:v>320.55</c:v>
                </c:pt>
                <c:pt idx="5">
                  <c:v>320.47999999999996</c:v>
                </c:pt>
                <c:pt idx="6">
                  <c:v>320.33</c:v>
                </c:pt>
                <c:pt idx="7">
                  <c:v>320.27</c:v>
                </c:pt>
                <c:pt idx="8">
                  <c:v>321</c:v>
                </c:pt>
                <c:pt idx="9">
                  <c:v>320.95999999999998</c:v>
                </c:pt>
                <c:pt idx="10">
                  <c:v>321.11</c:v>
                </c:pt>
                <c:pt idx="11">
                  <c:v>321.02</c:v>
                </c:pt>
                <c:pt idx="12">
                  <c:v>321.65999999999997</c:v>
                </c:pt>
                <c:pt idx="13">
                  <c:v>321.77</c:v>
                </c:pt>
                <c:pt idx="14">
                  <c:v>322.2</c:v>
                </c:pt>
                <c:pt idx="15">
                  <c:v>320.65999999999997</c:v>
                </c:pt>
                <c:pt idx="16">
                  <c:v>321.5</c:v>
                </c:pt>
                <c:pt idx="17">
                  <c:v>320.81</c:v>
                </c:pt>
                <c:pt idx="18">
                  <c:v>320.71999999999997</c:v>
                </c:pt>
                <c:pt idx="19">
                  <c:v>320.56</c:v>
                </c:pt>
                <c:pt idx="20">
                  <c:v>320.95999999999998</c:v>
                </c:pt>
                <c:pt idx="21">
                  <c:v>320.57</c:v>
                </c:pt>
                <c:pt idx="22">
                  <c:v>320.45999999999998</c:v>
                </c:pt>
                <c:pt idx="23">
                  <c:v>320.34999999999997</c:v>
                </c:pt>
                <c:pt idx="24">
                  <c:v>320.3</c:v>
                </c:pt>
                <c:pt idx="25">
                  <c:v>320.3</c:v>
                </c:pt>
                <c:pt idx="26">
                  <c:v>320.26</c:v>
                </c:pt>
                <c:pt idx="27">
                  <c:v>320.36</c:v>
                </c:pt>
                <c:pt idx="28">
                  <c:v>320.2</c:v>
                </c:pt>
                <c:pt idx="29">
                  <c:v>320.20999999999998</c:v>
                </c:pt>
                <c:pt idx="30">
                  <c:v>320.15999999999997</c:v>
                </c:pt>
                <c:pt idx="31">
                  <c:v>320.01</c:v>
                </c:pt>
                <c:pt idx="32">
                  <c:v>320.08</c:v>
                </c:pt>
              </c:numCache>
            </c:numRef>
          </c:yVal>
        </c:ser>
        <c:axId val="48371968"/>
        <c:axId val="48386816"/>
      </c:scatterChart>
      <c:valAx>
        <c:axId val="48371968"/>
        <c:scaling>
          <c:orientation val="minMax"/>
          <c:max val="160"/>
          <c:min val="0"/>
        </c:scaling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34057705152465"/>
              <c:y val="0.7894736842105263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386816"/>
        <c:crossesAt val="319"/>
        <c:crossBetween val="midCat"/>
        <c:majorUnit val="20"/>
        <c:minorUnit val="10"/>
      </c:valAx>
      <c:valAx>
        <c:axId val="48386816"/>
        <c:scaling>
          <c:orientation val="minMax"/>
          <c:max val="325"/>
          <c:min val="31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752688172046E-2"/>
              <c:y val="0.2167182662538709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37196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1645814971816962"/>
          <c:y val="9.0361445783133598E-2"/>
          <c:w val="0.73524214491047168"/>
          <c:h val="0.4698795180722916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P.21!$F$11:$F$43</c:f>
              <c:numCache>
                <c:formatCode>0.00</c:formatCode>
                <c:ptCount val="33"/>
                <c:pt idx="0">
                  <c:v>1.24</c:v>
                </c:pt>
                <c:pt idx="1">
                  <c:v>3.35</c:v>
                </c:pt>
                <c:pt idx="2">
                  <c:v>4.82</c:v>
                </c:pt>
                <c:pt idx="3">
                  <c:v>2.2599999999999998</c:v>
                </c:pt>
                <c:pt idx="4">
                  <c:v>4.8</c:v>
                </c:pt>
                <c:pt idx="5">
                  <c:v>3.42</c:v>
                </c:pt>
                <c:pt idx="6">
                  <c:v>2.62</c:v>
                </c:pt>
                <c:pt idx="7">
                  <c:v>1.94</c:v>
                </c:pt>
                <c:pt idx="8">
                  <c:v>11.73</c:v>
                </c:pt>
                <c:pt idx="9">
                  <c:v>12.21</c:v>
                </c:pt>
                <c:pt idx="10">
                  <c:v>13.95</c:v>
                </c:pt>
                <c:pt idx="11">
                  <c:v>12.97</c:v>
                </c:pt>
                <c:pt idx="12">
                  <c:v>24.69</c:v>
                </c:pt>
                <c:pt idx="13">
                  <c:v>22.52</c:v>
                </c:pt>
                <c:pt idx="14">
                  <c:v>32.28</c:v>
                </c:pt>
                <c:pt idx="15">
                  <c:v>8.1300000000000008</c:v>
                </c:pt>
                <c:pt idx="16">
                  <c:v>21.85</c:v>
                </c:pt>
                <c:pt idx="17">
                  <c:v>8.24</c:v>
                </c:pt>
                <c:pt idx="18">
                  <c:v>8.39</c:v>
                </c:pt>
                <c:pt idx="19">
                  <c:v>5.83</c:v>
                </c:pt>
                <c:pt idx="20">
                  <c:v>12.68</c:v>
                </c:pt>
                <c:pt idx="21">
                  <c:v>5.84</c:v>
                </c:pt>
                <c:pt idx="22">
                  <c:v>4.41</c:v>
                </c:pt>
                <c:pt idx="23">
                  <c:v>3.56</c:v>
                </c:pt>
                <c:pt idx="24">
                  <c:v>3.22</c:v>
                </c:pt>
                <c:pt idx="25">
                  <c:v>2.95</c:v>
                </c:pt>
                <c:pt idx="26">
                  <c:v>2.56</c:v>
                </c:pt>
                <c:pt idx="27">
                  <c:v>3.35</c:v>
                </c:pt>
                <c:pt idx="28">
                  <c:v>2.1800000000000002</c:v>
                </c:pt>
                <c:pt idx="29">
                  <c:v>2.2200000000000002</c:v>
                </c:pt>
                <c:pt idx="30">
                  <c:v>1.85</c:v>
                </c:pt>
                <c:pt idx="31">
                  <c:v>1.61</c:v>
                </c:pt>
                <c:pt idx="32">
                  <c:v>2.02</c:v>
                </c:pt>
              </c:numCache>
            </c:numRef>
          </c:xVal>
          <c:yVal>
            <c:numRef>
              <c:f>P.21!$C$11:$C$43</c:f>
              <c:numCache>
                <c:formatCode>0.000</c:formatCode>
                <c:ptCount val="33"/>
                <c:pt idx="0">
                  <c:v>320.14</c:v>
                </c:pt>
                <c:pt idx="1">
                  <c:v>320.42</c:v>
                </c:pt>
                <c:pt idx="2">
                  <c:v>320.53999999999996</c:v>
                </c:pt>
                <c:pt idx="3">
                  <c:v>320.39</c:v>
                </c:pt>
                <c:pt idx="4">
                  <c:v>320.55</c:v>
                </c:pt>
                <c:pt idx="5">
                  <c:v>320.47999999999996</c:v>
                </c:pt>
                <c:pt idx="6">
                  <c:v>320.33</c:v>
                </c:pt>
                <c:pt idx="7">
                  <c:v>320.27</c:v>
                </c:pt>
                <c:pt idx="8">
                  <c:v>321</c:v>
                </c:pt>
                <c:pt idx="9">
                  <c:v>320.95999999999998</c:v>
                </c:pt>
                <c:pt idx="10">
                  <c:v>321.11</c:v>
                </c:pt>
                <c:pt idx="11">
                  <c:v>321.02</c:v>
                </c:pt>
                <c:pt idx="12">
                  <c:v>321.65999999999997</c:v>
                </c:pt>
                <c:pt idx="13">
                  <c:v>321.77</c:v>
                </c:pt>
                <c:pt idx="14">
                  <c:v>322.2</c:v>
                </c:pt>
                <c:pt idx="15">
                  <c:v>320.65999999999997</c:v>
                </c:pt>
                <c:pt idx="16">
                  <c:v>321.5</c:v>
                </c:pt>
                <c:pt idx="17">
                  <c:v>320.81</c:v>
                </c:pt>
                <c:pt idx="18">
                  <c:v>320.71999999999997</c:v>
                </c:pt>
                <c:pt idx="19">
                  <c:v>320.56</c:v>
                </c:pt>
                <c:pt idx="20">
                  <c:v>320.95999999999998</c:v>
                </c:pt>
                <c:pt idx="21">
                  <c:v>320.57</c:v>
                </c:pt>
                <c:pt idx="22">
                  <c:v>320.45999999999998</c:v>
                </c:pt>
                <c:pt idx="23">
                  <c:v>320.34999999999997</c:v>
                </c:pt>
                <c:pt idx="24">
                  <c:v>320.3</c:v>
                </c:pt>
                <c:pt idx="25">
                  <c:v>320.3</c:v>
                </c:pt>
                <c:pt idx="26">
                  <c:v>320.26</c:v>
                </c:pt>
                <c:pt idx="27">
                  <c:v>320.36</c:v>
                </c:pt>
                <c:pt idx="28">
                  <c:v>320.2</c:v>
                </c:pt>
                <c:pt idx="29">
                  <c:v>320.20999999999998</c:v>
                </c:pt>
                <c:pt idx="30">
                  <c:v>320.15999999999997</c:v>
                </c:pt>
                <c:pt idx="31">
                  <c:v>320.01</c:v>
                </c:pt>
                <c:pt idx="32">
                  <c:v>320.08</c:v>
                </c:pt>
              </c:numCache>
            </c:numRef>
          </c:yVal>
        </c:ser>
        <c:axId val="48300416"/>
        <c:axId val="48301952"/>
      </c:scatterChart>
      <c:valAx>
        <c:axId val="48300416"/>
        <c:scaling>
          <c:orientation val="minMax"/>
          <c:max val="16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9552810370975947"/>
              <c:y val="0.7500000000000036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301952"/>
        <c:crossesAt val="319"/>
        <c:crossBetween val="midCat"/>
        <c:majorUnit val="20"/>
        <c:minorUnit val="10"/>
      </c:valAx>
      <c:valAx>
        <c:axId val="48301952"/>
        <c:scaling>
          <c:orientation val="minMax"/>
          <c:max val="325"/>
          <c:min val="31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6.6189624329159216E-2"/>
              <c:y val="0.1626506024096376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30041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464285714285721"/>
          <c:y val="0.14379130856601433"/>
          <c:w val="0.83035714285714257"/>
          <c:h val="0.5915051556920045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P.21!$G$11:$G$43</c:f>
              <c:numCache>
                <c:formatCode>0.000</c:formatCode>
                <c:ptCount val="33"/>
                <c:pt idx="0">
                  <c:v>5.7258064516129026E-2</c:v>
                </c:pt>
                <c:pt idx="1">
                  <c:v>0.17940298507462685</c:v>
                </c:pt>
                <c:pt idx="2">
                  <c:v>0.32759336099585057</c:v>
                </c:pt>
                <c:pt idx="3">
                  <c:v>0.30265486725663721</c:v>
                </c:pt>
                <c:pt idx="4">
                  <c:v>0.38166666666666671</c:v>
                </c:pt>
                <c:pt idx="5">
                  <c:v>0.41578947368421054</c:v>
                </c:pt>
                <c:pt idx="6">
                  <c:v>0.24885496183206107</c:v>
                </c:pt>
                <c:pt idx="7">
                  <c:v>0.24742268041237114</c:v>
                </c:pt>
                <c:pt idx="8">
                  <c:v>0.39957374254049449</c:v>
                </c:pt>
                <c:pt idx="9">
                  <c:v>0.44430794430794424</c:v>
                </c:pt>
                <c:pt idx="10">
                  <c:v>0.43519713261648746</c:v>
                </c:pt>
                <c:pt idx="11">
                  <c:v>0.40555127216653813</c:v>
                </c:pt>
                <c:pt idx="12">
                  <c:v>0.48282705548805177</c:v>
                </c:pt>
                <c:pt idx="13">
                  <c:v>0.68370337477797516</c:v>
                </c:pt>
                <c:pt idx="14">
                  <c:v>0.8827137546468401</c:v>
                </c:pt>
                <c:pt idx="15">
                  <c:v>0.61562115621156199</c:v>
                </c:pt>
                <c:pt idx="16">
                  <c:v>0.63633867276887868</c:v>
                </c:pt>
                <c:pt idx="17">
                  <c:v>0.64648058252427187</c:v>
                </c:pt>
                <c:pt idx="18">
                  <c:v>0.6143027413587604</c:v>
                </c:pt>
                <c:pt idx="19">
                  <c:v>0.53739279588336186</c:v>
                </c:pt>
                <c:pt idx="20">
                  <c:v>0.56419558359621447</c:v>
                </c:pt>
                <c:pt idx="21">
                  <c:v>0.50119863013698629</c:v>
                </c:pt>
                <c:pt idx="22">
                  <c:v>0.47324263038548753</c:v>
                </c:pt>
                <c:pt idx="23">
                  <c:v>0.45</c:v>
                </c:pt>
                <c:pt idx="24">
                  <c:v>0.43633540372670804</c:v>
                </c:pt>
                <c:pt idx="25">
                  <c:v>0.14440677966101695</c:v>
                </c:pt>
                <c:pt idx="26">
                  <c:v>0.15468750000000001</c:v>
                </c:pt>
                <c:pt idx="27">
                  <c:v>0.28895522388059702</c:v>
                </c:pt>
                <c:pt idx="28">
                  <c:v>0.13944954128440365</c:v>
                </c:pt>
                <c:pt idx="29">
                  <c:v>0.14594594594594593</c:v>
                </c:pt>
                <c:pt idx="30">
                  <c:v>0.13999999999999999</c:v>
                </c:pt>
                <c:pt idx="31">
                  <c:v>3.9130434782608692E-2</c:v>
                </c:pt>
                <c:pt idx="32">
                  <c:v>5.0990099009900987E-2</c:v>
                </c:pt>
              </c:numCache>
            </c:numRef>
          </c:xVal>
          <c:yVal>
            <c:numRef>
              <c:f>P.21!$C$11:$C$43</c:f>
              <c:numCache>
                <c:formatCode>0.000</c:formatCode>
                <c:ptCount val="33"/>
                <c:pt idx="0">
                  <c:v>320.14</c:v>
                </c:pt>
                <c:pt idx="1">
                  <c:v>320.42</c:v>
                </c:pt>
                <c:pt idx="2">
                  <c:v>320.53999999999996</c:v>
                </c:pt>
                <c:pt idx="3">
                  <c:v>320.39</c:v>
                </c:pt>
                <c:pt idx="4">
                  <c:v>320.55</c:v>
                </c:pt>
                <c:pt idx="5">
                  <c:v>320.47999999999996</c:v>
                </c:pt>
                <c:pt idx="6">
                  <c:v>320.33</c:v>
                </c:pt>
                <c:pt idx="7">
                  <c:v>320.27</c:v>
                </c:pt>
                <c:pt idx="8">
                  <c:v>321</c:v>
                </c:pt>
                <c:pt idx="9">
                  <c:v>320.95999999999998</c:v>
                </c:pt>
                <c:pt idx="10">
                  <c:v>321.11</c:v>
                </c:pt>
                <c:pt idx="11">
                  <c:v>321.02</c:v>
                </c:pt>
                <c:pt idx="12">
                  <c:v>321.65999999999997</c:v>
                </c:pt>
                <c:pt idx="13">
                  <c:v>321.77</c:v>
                </c:pt>
                <c:pt idx="14">
                  <c:v>322.2</c:v>
                </c:pt>
                <c:pt idx="15">
                  <c:v>320.65999999999997</c:v>
                </c:pt>
                <c:pt idx="16">
                  <c:v>321.5</c:v>
                </c:pt>
                <c:pt idx="17">
                  <c:v>320.81</c:v>
                </c:pt>
                <c:pt idx="18">
                  <c:v>320.71999999999997</c:v>
                </c:pt>
                <c:pt idx="19">
                  <c:v>320.56</c:v>
                </c:pt>
                <c:pt idx="20">
                  <c:v>320.95999999999998</c:v>
                </c:pt>
                <c:pt idx="21">
                  <c:v>320.57</c:v>
                </c:pt>
                <c:pt idx="22">
                  <c:v>320.45999999999998</c:v>
                </c:pt>
                <c:pt idx="23">
                  <c:v>320.34999999999997</c:v>
                </c:pt>
                <c:pt idx="24">
                  <c:v>320.3</c:v>
                </c:pt>
                <c:pt idx="25">
                  <c:v>320.3</c:v>
                </c:pt>
                <c:pt idx="26">
                  <c:v>320.26</c:v>
                </c:pt>
                <c:pt idx="27">
                  <c:v>320.36</c:v>
                </c:pt>
                <c:pt idx="28">
                  <c:v>320.2</c:v>
                </c:pt>
                <c:pt idx="29">
                  <c:v>320.20999999999998</c:v>
                </c:pt>
                <c:pt idx="30">
                  <c:v>320.15999999999997</c:v>
                </c:pt>
                <c:pt idx="31">
                  <c:v>320.01</c:v>
                </c:pt>
                <c:pt idx="32">
                  <c:v>320.08</c:v>
                </c:pt>
              </c:numCache>
            </c:numRef>
          </c:yVal>
        </c:ser>
        <c:axId val="48333568"/>
        <c:axId val="48335872"/>
      </c:scatterChart>
      <c:valAx>
        <c:axId val="48333568"/>
        <c:scaling>
          <c:orientation val="minMax"/>
          <c:max val="1.5"/>
        </c:scaling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428571428571431"/>
              <c:y val="0.84640797351311925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335872"/>
        <c:crossesAt val="319"/>
        <c:crossBetween val="midCat"/>
        <c:majorUnit val="0.30000000000000032"/>
        <c:minorUnit val="0.1"/>
      </c:valAx>
      <c:valAx>
        <c:axId val="48335872"/>
        <c:scaling>
          <c:orientation val="minMax"/>
          <c:max val="325"/>
          <c:min val="31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0714285714285721E-2"/>
              <c:y val="0.2516346731168428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33356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0967778631445019"/>
          <c:y val="8.7774429023850228E-2"/>
          <c:w val="0.73835254667994421"/>
          <c:h val="0.6018817990206808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P.24A!$H$11:$H$43</c:f>
              <c:numCache>
                <c:formatCode>0.000</c:formatCode>
                <c:ptCount val="33"/>
                <c:pt idx="0">
                  <c:v>0.441</c:v>
                </c:pt>
                <c:pt idx="1">
                  <c:v>0.42899999999999999</c:v>
                </c:pt>
                <c:pt idx="2">
                  <c:v>0.51200000000000001</c:v>
                </c:pt>
                <c:pt idx="3">
                  <c:v>0.72199999999999998</c:v>
                </c:pt>
                <c:pt idx="4">
                  <c:v>0.505</c:v>
                </c:pt>
                <c:pt idx="5">
                  <c:v>0.60199999999999998</c:v>
                </c:pt>
                <c:pt idx="6">
                  <c:v>1.9219999999999999</c:v>
                </c:pt>
                <c:pt idx="7">
                  <c:v>0.53600000000000003</c:v>
                </c:pt>
                <c:pt idx="8">
                  <c:v>0.50700000000000001</c:v>
                </c:pt>
                <c:pt idx="9">
                  <c:v>0.72299999999999998</c:v>
                </c:pt>
                <c:pt idx="10">
                  <c:v>0.57899999999999996</c:v>
                </c:pt>
                <c:pt idx="11">
                  <c:v>3.13</c:v>
                </c:pt>
                <c:pt idx="12">
                  <c:v>1.704</c:v>
                </c:pt>
                <c:pt idx="13">
                  <c:v>27.847999999999999</c:v>
                </c:pt>
                <c:pt idx="14">
                  <c:v>7.3390000000000004</c:v>
                </c:pt>
                <c:pt idx="15">
                  <c:v>7.1349999999999998</c:v>
                </c:pt>
                <c:pt idx="16">
                  <c:v>1.744</c:v>
                </c:pt>
                <c:pt idx="17">
                  <c:v>15.779</c:v>
                </c:pt>
                <c:pt idx="18">
                  <c:v>1.8759999999999999</c:v>
                </c:pt>
                <c:pt idx="19">
                  <c:v>1.7809999999999999</c:v>
                </c:pt>
                <c:pt idx="20">
                  <c:v>3.379</c:v>
                </c:pt>
                <c:pt idx="21">
                  <c:v>1.647</c:v>
                </c:pt>
                <c:pt idx="22">
                  <c:v>1.7410000000000001</c:v>
                </c:pt>
                <c:pt idx="23">
                  <c:v>0.57899999999999996</c:v>
                </c:pt>
                <c:pt idx="24">
                  <c:v>0.498</c:v>
                </c:pt>
                <c:pt idx="25">
                  <c:v>0.55400000000000005</c:v>
                </c:pt>
                <c:pt idx="26">
                  <c:v>0.45500000000000002</c:v>
                </c:pt>
                <c:pt idx="27">
                  <c:v>0.53600000000000003</c:v>
                </c:pt>
                <c:pt idx="28">
                  <c:v>0.438</c:v>
                </c:pt>
                <c:pt idx="29">
                  <c:v>0.39900000000000002</c:v>
                </c:pt>
                <c:pt idx="30">
                  <c:v>0.442</c:v>
                </c:pt>
                <c:pt idx="31">
                  <c:v>0.371</c:v>
                </c:pt>
                <c:pt idx="32">
                  <c:v>0.39600000000000002</c:v>
                </c:pt>
              </c:numCache>
            </c:numRef>
          </c:xVal>
          <c:yVal>
            <c:numRef>
              <c:f>P.24A!$C$11:$C$43</c:f>
              <c:numCache>
                <c:formatCode>0.000</c:formatCode>
                <c:ptCount val="33"/>
                <c:pt idx="0">
                  <c:v>275.43</c:v>
                </c:pt>
                <c:pt idx="1">
                  <c:v>275.39999999999998</c:v>
                </c:pt>
                <c:pt idx="2">
                  <c:v>275.45</c:v>
                </c:pt>
                <c:pt idx="3">
                  <c:v>275.54000000000002</c:v>
                </c:pt>
                <c:pt idx="4">
                  <c:v>275.44</c:v>
                </c:pt>
                <c:pt idx="5">
                  <c:v>275.45999999999998</c:v>
                </c:pt>
                <c:pt idx="6">
                  <c:v>275.60000000000002</c:v>
                </c:pt>
                <c:pt idx="7">
                  <c:v>275.44</c:v>
                </c:pt>
                <c:pt idx="8">
                  <c:v>275.43</c:v>
                </c:pt>
                <c:pt idx="9">
                  <c:v>275.5</c:v>
                </c:pt>
                <c:pt idx="10">
                  <c:v>275.45999999999998</c:v>
                </c:pt>
                <c:pt idx="11">
                  <c:v>275.7</c:v>
                </c:pt>
                <c:pt idx="12">
                  <c:v>275.56</c:v>
                </c:pt>
                <c:pt idx="13">
                  <c:v>276.63</c:v>
                </c:pt>
                <c:pt idx="14">
                  <c:v>275.89999999999998</c:v>
                </c:pt>
                <c:pt idx="15">
                  <c:v>275.87</c:v>
                </c:pt>
                <c:pt idx="16">
                  <c:v>275.54000000000002</c:v>
                </c:pt>
                <c:pt idx="17">
                  <c:v>276.08</c:v>
                </c:pt>
                <c:pt idx="18">
                  <c:v>275.61</c:v>
                </c:pt>
                <c:pt idx="19">
                  <c:v>275.56</c:v>
                </c:pt>
                <c:pt idx="20">
                  <c:v>275.74</c:v>
                </c:pt>
                <c:pt idx="21">
                  <c:v>275.60000000000002</c:v>
                </c:pt>
                <c:pt idx="22">
                  <c:v>275.55</c:v>
                </c:pt>
                <c:pt idx="23">
                  <c:v>275.45999999999998</c:v>
                </c:pt>
                <c:pt idx="24">
                  <c:v>275.42</c:v>
                </c:pt>
                <c:pt idx="25">
                  <c:v>275.44</c:v>
                </c:pt>
                <c:pt idx="26">
                  <c:v>275.42</c:v>
                </c:pt>
                <c:pt idx="27">
                  <c:v>275.47000000000003</c:v>
                </c:pt>
                <c:pt idx="28">
                  <c:v>275.41000000000003</c:v>
                </c:pt>
                <c:pt idx="29">
                  <c:v>275.38</c:v>
                </c:pt>
                <c:pt idx="30">
                  <c:v>275.38</c:v>
                </c:pt>
                <c:pt idx="31">
                  <c:v>275.36</c:v>
                </c:pt>
                <c:pt idx="32">
                  <c:v>275.41000000000003</c:v>
                </c:pt>
              </c:numCache>
            </c:numRef>
          </c:yVal>
        </c:ser>
        <c:axId val="49777280"/>
        <c:axId val="49779840"/>
      </c:scatterChart>
      <c:valAx>
        <c:axId val="49777280"/>
        <c:scaling>
          <c:orientation val="minMax"/>
          <c:max val="3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6057422929660896"/>
              <c:y val="0.8401267082993936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9779840"/>
        <c:crossesAt val="275"/>
        <c:crossBetween val="midCat"/>
        <c:majorUnit val="20"/>
        <c:minorUnit val="10"/>
      </c:valAx>
      <c:valAx>
        <c:axId val="49779840"/>
        <c:scaling>
          <c:orientation val="minMax"/>
          <c:max val="280"/>
          <c:min val="27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1218637992832076E-2"/>
              <c:y val="0.2194360657895819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977728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กราฟแสดงความสัมพันธ์ระหว่างระดับน้ำกับปริมาณน้ำ
สถานี </a:t>
            </a:r>
            <a:r>
              <a:rPr lang="en-US"/>
              <a:t>P.1 </a:t>
            </a:r>
            <a:r>
              <a:rPr lang="th-TH"/>
              <a:t>สะพานนวรัฐ อ.เมือง จ. เชียงใหม่</a:t>
            </a:r>
          </a:p>
        </c:rich>
      </c:tx>
      <c:layout>
        <c:manualLayout>
          <c:xMode val="edge"/>
          <c:yMode val="edge"/>
          <c:x val="0.22222259851927109"/>
          <c:y val="3.16742081447963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770636919377587"/>
          <c:y val="0.22624459382577641"/>
          <c:w val="0.78494761030538462"/>
          <c:h val="0.5181001198610245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P.1!$H$11:$H$43</c:f>
              <c:numCache>
                <c:formatCode>0.000</c:formatCode>
                <c:ptCount val="33"/>
                <c:pt idx="0">
                  <c:v>10.728999999999999</c:v>
                </c:pt>
                <c:pt idx="1">
                  <c:v>3.3370000000000002</c:v>
                </c:pt>
                <c:pt idx="2">
                  <c:v>33.686999999999998</c:v>
                </c:pt>
                <c:pt idx="3">
                  <c:v>9.2469999999999999</c:v>
                </c:pt>
                <c:pt idx="4">
                  <c:v>18.888999999999999</c:v>
                </c:pt>
                <c:pt idx="5">
                  <c:v>7.4710000000000001</c:v>
                </c:pt>
                <c:pt idx="6">
                  <c:v>27.431000000000001</c:v>
                </c:pt>
                <c:pt idx="7">
                  <c:v>8.9280000000000008</c:v>
                </c:pt>
                <c:pt idx="8">
                  <c:v>9.109</c:v>
                </c:pt>
                <c:pt idx="9">
                  <c:v>28.553999999999998</c:v>
                </c:pt>
                <c:pt idx="10">
                  <c:v>70.915999999999997</c:v>
                </c:pt>
                <c:pt idx="11">
                  <c:v>73.372</c:v>
                </c:pt>
                <c:pt idx="12">
                  <c:v>35.508000000000003</c:v>
                </c:pt>
                <c:pt idx="13">
                  <c:v>120.852</c:v>
                </c:pt>
                <c:pt idx="14">
                  <c:v>225.66</c:v>
                </c:pt>
                <c:pt idx="15">
                  <c:v>64.480999999999995</c:v>
                </c:pt>
                <c:pt idx="16">
                  <c:v>64.760000000000005</c:v>
                </c:pt>
                <c:pt idx="17">
                  <c:v>28.788</c:v>
                </c:pt>
                <c:pt idx="18">
                  <c:v>25.388999999999999</c:v>
                </c:pt>
                <c:pt idx="19">
                  <c:v>19.559999999999999</c:v>
                </c:pt>
                <c:pt idx="20">
                  <c:v>29.361000000000001</c:v>
                </c:pt>
                <c:pt idx="21">
                  <c:v>23.456</c:v>
                </c:pt>
                <c:pt idx="22">
                  <c:v>31.238</c:v>
                </c:pt>
                <c:pt idx="23">
                  <c:v>7.33</c:v>
                </c:pt>
                <c:pt idx="24">
                  <c:v>8.6549999999999994</c:v>
                </c:pt>
                <c:pt idx="25">
                  <c:v>9.1760000000000002</c:v>
                </c:pt>
                <c:pt idx="26">
                  <c:v>7.15</c:v>
                </c:pt>
                <c:pt idx="27">
                  <c:v>5.149</c:v>
                </c:pt>
                <c:pt idx="28">
                  <c:v>7.9189999999999996</c:v>
                </c:pt>
                <c:pt idx="29">
                  <c:v>4.5410000000000004</c:v>
                </c:pt>
                <c:pt idx="30">
                  <c:v>6.1219999999999999</c:v>
                </c:pt>
                <c:pt idx="31">
                  <c:v>5.2450000000000001</c:v>
                </c:pt>
                <c:pt idx="32">
                  <c:v>6.6740000000000004</c:v>
                </c:pt>
              </c:numCache>
            </c:numRef>
          </c:xVal>
          <c:yVal>
            <c:numRef>
              <c:f>P.1!$C$11:$C$43</c:f>
              <c:numCache>
                <c:formatCode>0.000</c:formatCode>
                <c:ptCount val="33"/>
                <c:pt idx="0">
                  <c:v>301.81</c:v>
                </c:pt>
                <c:pt idx="1">
                  <c:v>301.51</c:v>
                </c:pt>
                <c:pt idx="2">
                  <c:v>301.91000000000003</c:v>
                </c:pt>
                <c:pt idx="3">
                  <c:v>301.7</c:v>
                </c:pt>
                <c:pt idx="4">
                  <c:v>301.81</c:v>
                </c:pt>
                <c:pt idx="5">
                  <c:v>301.64999999999998</c:v>
                </c:pt>
                <c:pt idx="6">
                  <c:v>301.85000000000002</c:v>
                </c:pt>
                <c:pt idx="7">
                  <c:v>301.7</c:v>
                </c:pt>
                <c:pt idx="8">
                  <c:v>301.70999999999998</c:v>
                </c:pt>
                <c:pt idx="9">
                  <c:v>301.87</c:v>
                </c:pt>
                <c:pt idx="10">
                  <c:v>302.10000000000002</c:v>
                </c:pt>
                <c:pt idx="11">
                  <c:v>302.18</c:v>
                </c:pt>
                <c:pt idx="12">
                  <c:v>301.97000000000003</c:v>
                </c:pt>
                <c:pt idx="13">
                  <c:v>302.32</c:v>
                </c:pt>
                <c:pt idx="14">
                  <c:v>302.83999999999997</c:v>
                </c:pt>
                <c:pt idx="15">
                  <c:v>302</c:v>
                </c:pt>
                <c:pt idx="16">
                  <c:v>302.01</c:v>
                </c:pt>
                <c:pt idx="17">
                  <c:v>301.89999999999998</c:v>
                </c:pt>
                <c:pt idx="18">
                  <c:v>301.87</c:v>
                </c:pt>
                <c:pt idx="19">
                  <c:v>301.83</c:v>
                </c:pt>
                <c:pt idx="20">
                  <c:v>301.91000000000003</c:v>
                </c:pt>
                <c:pt idx="21">
                  <c:v>301.82</c:v>
                </c:pt>
                <c:pt idx="22">
                  <c:v>302.02</c:v>
                </c:pt>
                <c:pt idx="23">
                  <c:v>301.64999999999998</c:v>
                </c:pt>
                <c:pt idx="24">
                  <c:v>301.55</c:v>
                </c:pt>
                <c:pt idx="25">
                  <c:v>301.57</c:v>
                </c:pt>
                <c:pt idx="26">
                  <c:v>301.5</c:v>
                </c:pt>
                <c:pt idx="27">
                  <c:v>301.57</c:v>
                </c:pt>
                <c:pt idx="28">
                  <c:v>301.68</c:v>
                </c:pt>
                <c:pt idx="29">
                  <c:v>301.52999999999997</c:v>
                </c:pt>
                <c:pt idx="30">
                  <c:v>301.61</c:v>
                </c:pt>
                <c:pt idx="31">
                  <c:v>301.57</c:v>
                </c:pt>
                <c:pt idx="32">
                  <c:v>301.82</c:v>
                </c:pt>
              </c:numCache>
            </c:numRef>
          </c:yVal>
        </c:ser>
        <c:axId val="43250432"/>
        <c:axId val="43252736"/>
      </c:scatterChart>
      <c:valAx>
        <c:axId val="43250432"/>
        <c:scaling>
          <c:orientation val="minMax"/>
          <c:max val="1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2114770599911588"/>
              <c:y val="0.8868787781617796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3252736"/>
        <c:crossesAt val="301"/>
        <c:crossBetween val="midCat"/>
        <c:majorUnit val="100"/>
        <c:minorUnit val="50"/>
      </c:valAx>
      <c:valAx>
        <c:axId val="43252736"/>
        <c:scaling>
          <c:orientation val="minMax"/>
          <c:max val="306"/>
          <c:min val="30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325043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1645814971816962"/>
          <c:y val="0.16032608695652173"/>
          <c:w val="0.73703105523872681"/>
          <c:h val="0.5760869565217391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P.24A!$F$11:$F$43</c:f>
              <c:numCache>
                <c:formatCode>0.00</c:formatCode>
                <c:ptCount val="33"/>
                <c:pt idx="0">
                  <c:v>1.87</c:v>
                </c:pt>
                <c:pt idx="1">
                  <c:v>1.85</c:v>
                </c:pt>
                <c:pt idx="2">
                  <c:v>2.1</c:v>
                </c:pt>
                <c:pt idx="3">
                  <c:v>2.84</c:v>
                </c:pt>
                <c:pt idx="4">
                  <c:v>2.1</c:v>
                </c:pt>
                <c:pt idx="5">
                  <c:v>2.4649999999999999</c:v>
                </c:pt>
                <c:pt idx="6">
                  <c:v>5.25</c:v>
                </c:pt>
                <c:pt idx="7">
                  <c:v>2.27</c:v>
                </c:pt>
                <c:pt idx="8">
                  <c:v>2.19</c:v>
                </c:pt>
                <c:pt idx="9">
                  <c:v>2.78</c:v>
                </c:pt>
                <c:pt idx="10">
                  <c:v>2.4300000000000002</c:v>
                </c:pt>
                <c:pt idx="11">
                  <c:v>6.77</c:v>
                </c:pt>
                <c:pt idx="12">
                  <c:v>4.79</c:v>
                </c:pt>
                <c:pt idx="13">
                  <c:v>41.1</c:v>
                </c:pt>
                <c:pt idx="14">
                  <c:v>15.16</c:v>
                </c:pt>
                <c:pt idx="15">
                  <c:v>12.28</c:v>
                </c:pt>
                <c:pt idx="16">
                  <c:v>4.9400000000000004</c:v>
                </c:pt>
                <c:pt idx="17">
                  <c:v>23.3</c:v>
                </c:pt>
                <c:pt idx="18">
                  <c:v>5.18</c:v>
                </c:pt>
                <c:pt idx="19">
                  <c:v>5.04</c:v>
                </c:pt>
                <c:pt idx="20">
                  <c:v>7.23</c:v>
                </c:pt>
                <c:pt idx="21">
                  <c:v>5.38</c:v>
                </c:pt>
                <c:pt idx="22">
                  <c:v>4.92</c:v>
                </c:pt>
                <c:pt idx="23">
                  <c:v>2.4300000000000002</c:v>
                </c:pt>
                <c:pt idx="24">
                  <c:v>2.17</c:v>
                </c:pt>
                <c:pt idx="25">
                  <c:v>2.38</c:v>
                </c:pt>
                <c:pt idx="26">
                  <c:v>1.93</c:v>
                </c:pt>
                <c:pt idx="27">
                  <c:v>2.2000000000000002</c:v>
                </c:pt>
                <c:pt idx="28">
                  <c:v>1.89</c:v>
                </c:pt>
                <c:pt idx="29">
                  <c:v>1.77</c:v>
                </c:pt>
                <c:pt idx="30">
                  <c:v>1.94</c:v>
                </c:pt>
                <c:pt idx="31">
                  <c:v>1.7</c:v>
                </c:pt>
                <c:pt idx="32">
                  <c:v>1.8</c:v>
                </c:pt>
              </c:numCache>
            </c:numRef>
          </c:xVal>
          <c:yVal>
            <c:numRef>
              <c:f>P.24A!$C$11:$C$43</c:f>
              <c:numCache>
                <c:formatCode>0.000</c:formatCode>
                <c:ptCount val="33"/>
                <c:pt idx="0">
                  <c:v>275.43</c:v>
                </c:pt>
                <c:pt idx="1">
                  <c:v>275.39999999999998</c:v>
                </c:pt>
                <c:pt idx="2">
                  <c:v>275.45</c:v>
                </c:pt>
                <c:pt idx="3">
                  <c:v>275.54000000000002</c:v>
                </c:pt>
                <c:pt idx="4">
                  <c:v>275.44</c:v>
                </c:pt>
                <c:pt idx="5">
                  <c:v>275.45999999999998</c:v>
                </c:pt>
                <c:pt idx="6">
                  <c:v>275.60000000000002</c:v>
                </c:pt>
                <c:pt idx="7">
                  <c:v>275.44</c:v>
                </c:pt>
                <c:pt idx="8">
                  <c:v>275.43</c:v>
                </c:pt>
                <c:pt idx="9">
                  <c:v>275.5</c:v>
                </c:pt>
                <c:pt idx="10">
                  <c:v>275.45999999999998</c:v>
                </c:pt>
                <c:pt idx="11">
                  <c:v>275.7</c:v>
                </c:pt>
                <c:pt idx="12">
                  <c:v>275.56</c:v>
                </c:pt>
                <c:pt idx="13">
                  <c:v>276.63</c:v>
                </c:pt>
                <c:pt idx="14">
                  <c:v>275.89999999999998</c:v>
                </c:pt>
                <c:pt idx="15">
                  <c:v>275.87</c:v>
                </c:pt>
                <c:pt idx="16">
                  <c:v>275.54000000000002</c:v>
                </c:pt>
                <c:pt idx="17">
                  <c:v>276.08</c:v>
                </c:pt>
                <c:pt idx="18">
                  <c:v>275.61</c:v>
                </c:pt>
                <c:pt idx="19">
                  <c:v>275.56</c:v>
                </c:pt>
                <c:pt idx="20">
                  <c:v>275.74</c:v>
                </c:pt>
                <c:pt idx="21">
                  <c:v>275.60000000000002</c:v>
                </c:pt>
                <c:pt idx="22">
                  <c:v>275.55</c:v>
                </c:pt>
                <c:pt idx="23">
                  <c:v>275.45999999999998</c:v>
                </c:pt>
                <c:pt idx="24">
                  <c:v>275.42</c:v>
                </c:pt>
                <c:pt idx="25">
                  <c:v>275.44</c:v>
                </c:pt>
                <c:pt idx="26">
                  <c:v>275.42</c:v>
                </c:pt>
                <c:pt idx="27">
                  <c:v>275.47000000000003</c:v>
                </c:pt>
                <c:pt idx="28">
                  <c:v>275.41000000000003</c:v>
                </c:pt>
                <c:pt idx="29">
                  <c:v>275.38</c:v>
                </c:pt>
                <c:pt idx="30">
                  <c:v>275.38</c:v>
                </c:pt>
                <c:pt idx="31">
                  <c:v>275.36</c:v>
                </c:pt>
                <c:pt idx="32">
                  <c:v>275.41000000000003</c:v>
                </c:pt>
              </c:numCache>
            </c:numRef>
          </c:yVal>
        </c:ser>
        <c:axId val="49950720"/>
        <c:axId val="49953024"/>
      </c:scatterChart>
      <c:valAx>
        <c:axId val="49950720"/>
        <c:scaling>
          <c:orientation val="minMax"/>
          <c:max val="2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9910592124106334"/>
              <c:y val="0.8614130434782608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9953024"/>
        <c:crossesAt val="250"/>
        <c:crossBetween val="midCat"/>
        <c:majorUnit val="20"/>
        <c:minorUnit val="10"/>
      </c:valAx>
      <c:valAx>
        <c:axId val="49953024"/>
        <c:scaling>
          <c:orientation val="minMax"/>
          <c:max val="280"/>
          <c:min val="27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6.6189624329159216E-2"/>
              <c:y val="0.301630434782608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995072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250000000000001"/>
          <c:y val="0.11009207190149572"/>
          <c:w val="0.79821428571428088"/>
          <c:h val="0.6085645085665990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P.24A!$G$11:$G$43</c:f>
              <c:numCache>
                <c:formatCode>0.000</c:formatCode>
                <c:ptCount val="33"/>
                <c:pt idx="0">
                  <c:v>0.23582887700534758</c:v>
                </c:pt>
                <c:pt idx="1">
                  <c:v>0.23189189189189188</c:v>
                </c:pt>
                <c:pt idx="2">
                  <c:v>0.24380952380952381</c:v>
                </c:pt>
                <c:pt idx="3">
                  <c:v>0.25422535211267605</c:v>
                </c:pt>
                <c:pt idx="4">
                  <c:v>0.24047619047619045</c:v>
                </c:pt>
                <c:pt idx="5">
                  <c:v>0.24421906693711967</c:v>
                </c:pt>
                <c:pt idx="6">
                  <c:v>0.36609523809523808</c:v>
                </c:pt>
                <c:pt idx="7">
                  <c:v>0.23612334801762117</c:v>
                </c:pt>
                <c:pt idx="8">
                  <c:v>0.23150684931506851</c:v>
                </c:pt>
                <c:pt idx="9">
                  <c:v>0.2600719424460432</c:v>
                </c:pt>
                <c:pt idx="10">
                  <c:v>0.23827160493827157</c:v>
                </c:pt>
                <c:pt idx="11">
                  <c:v>0.46233382570162485</c:v>
                </c:pt>
                <c:pt idx="12">
                  <c:v>0.35574112734864299</c:v>
                </c:pt>
                <c:pt idx="13">
                  <c:v>0.67756690997566904</c:v>
                </c:pt>
                <c:pt idx="14">
                  <c:v>0.48410290237467019</c:v>
                </c:pt>
                <c:pt idx="15">
                  <c:v>0.5810260586319218</c:v>
                </c:pt>
                <c:pt idx="16">
                  <c:v>0.35303643724696354</c:v>
                </c:pt>
                <c:pt idx="17">
                  <c:v>0.67721030042918451</c:v>
                </c:pt>
                <c:pt idx="18">
                  <c:v>0.36216216216216218</c:v>
                </c:pt>
                <c:pt idx="19">
                  <c:v>0.35337301587301584</c:v>
                </c:pt>
                <c:pt idx="20">
                  <c:v>0.46735822959889345</c:v>
                </c:pt>
                <c:pt idx="21">
                  <c:v>0.30613382899628255</c:v>
                </c:pt>
                <c:pt idx="22">
                  <c:v>0.3538617886178862</c:v>
                </c:pt>
                <c:pt idx="23">
                  <c:v>0.23827160493827157</c:v>
                </c:pt>
                <c:pt idx="24">
                  <c:v>0.2294930875576037</c:v>
                </c:pt>
                <c:pt idx="25">
                  <c:v>0.23277310924369751</c:v>
                </c:pt>
                <c:pt idx="26">
                  <c:v>0.23575129533678757</c:v>
                </c:pt>
                <c:pt idx="27">
                  <c:v>0.24363636363636362</c:v>
                </c:pt>
                <c:pt idx="28">
                  <c:v>0.23174603174603176</c:v>
                </c:pt>
                <c:pt idx="29">
                  <c:v>0.22542372881355932</c:v>
                </c:pt>
                <c:pt idx="30">
                  <c:v>0.22783505154639175</c:v>
                </c:pt>
                <c:pt idx="31">
                  <c:v>0.21823529411764706</c:v>
                </c:pt>
                <c:pt idx="32">
                  <c:v>0.22</c:v>
                </c:pt>
              </c:numCache>
            </c:numRef>
          </c:xVal>
          <c:yVal>
            <c:numRef>
              <c:f>P.24A!$C$11:$C$43</c:f>
              <c:numCache>
                <c:formatCode>0.000</c:formatCode>
                <c:ptCount val="33"/>
                <c:pt idx="0">
                  <c:v>275.43</c:v>
                </c:pt>
                <c:pt idx="1">
                  <c:v>275.39999999999998</c:v>
                </c:pt>
                <c:pt idx="2">
                  <c:v>275.45</c:v>
                </c:pt>
                <c:pt idx="3">
                  <c:v>275.54000000000002</c:v>
                </c:pt>
                <c:pt idx="4">
                  <c:v>275.44</c:v>
                </c:pt>
                <c:pt idx="5">
                  <c:v>275.45999999999998</c:v>
                </c:pt>
                <c:pt idx="6">
                  <c:v>275.60000000000002</c:v>
                </c:pt>
                <c:pt idx="7">
                  <c:v>275.44</c:v>
                </c:pt>
                <c:pt idx="8">
                  <c:v>275.43</c:v>
                </c:pt>
                <c:pt idx="9">
                  <c:v>275.5</c:v>
                </c:pt>
                <c:pt idx="10">
                  <c:v>275.45999999999998</c:v>
                </c:pt>
                <c:pt idx="11">
                  <c:v>275.7</c:v>
                </c:pt>
                <c:pt idx="12">
                  <c:v>275.56</c:v>
                </c:pt>
                <c:pt idx="13">
                  <c:v>276.63</c:v>
                </c:pt>
                <c:pt idx="14">
                  <c:v>275.89999999999998</c:v>
                </c:pt>
                <c:pt idx="15">
                  <c:v>275.87</c:v>
                </c:pt>
                <c:pt idx="16">
                  <c:v>275.54000000000002</c:v>
                </c:pt>
                <c:pt idx="17">
                  <c:v>276.08</c:v>
                </c:pt>
                <c:pt idx="18">
                  <c:v>275.61</c:v>
                </c:pt>
                <c:pt idx="19">
                  <c:v>275.56</c:v>
                </c:pt>
                <c:pt idx="20">
                  <c:v>275.74</c:v>
                </c:pt>
                <c:pt idx="21">
                  <c:v>275.60000000000002</c:v>
                </c:pt>
                <c:pt idx="22">
                  <c:v>275.55</c:v>
                </c:pt>
                <c:pt idx="23">
                  <c:v>275.45999999999998</c:v>
                </c:pt>
                <c:pt idx="24">
                  <c:v>275.42</c:v>
                </c:pt>
                <c:pt idx="25">
                  <c:v>275.44</c:v>
                </c:pt>
                <c:pt idx="26">
                  <c:v>275.42</c:v>
                </c:pt>
                <c:pt idx="27">
                  <c:v>275.47000000000003</c:v>
                </c:pt>
                <c:pt idx="28">
                  <c:v>275.41000000000003</c:v>
                </c:pt>
                <c:pt idx="29">
                  <c:v>275.38</c:v>
                </c:pt>
                <c:pt idx="30">
                  <c:v>275.38</c:v>
                </c:pt>
                <c:pt idx="31">
                  <c:v>275.36</c:v>
                </c:pt>
                <c:pt idx="32">
                  <c:v>275.41000000000003</c:v>
                </c:pt>
              </c:numCache>
            </c:numRef>
          </c:yVal>
        </c:ser>
        <c:axId val="49993600"/>
        <c:axId val="49807360"/>
      </c:scatterChart>
      <c:valAx>
        <c:axId val="49993600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4285714285714284"/>
              <c:y val="0.8409811617584495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9807360"/>
        <c:crossesAt val="275"/>
        <c:crossBetween val="midCat"/>
        <c:majorUnit val="0.2"/>
        <c:minorUnit val="0.1"/>
      </c:valAx>
      <c:valAx>
        <c:axId val="49807360"/>
        <c:scaling>
          <c:orientation val="minMax"/>
          <c:max val="280"/>
          <c:min val="275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5714285714285712E-2"/>
              <c:y val="0.2477070641399184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999360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9354872582872323"/>
          <c:y val="8.9171974522293265E-2"/>
          <c:w val="0.75268948933392565"/>
          <c:h val="0.595541401273889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P.56A!$H$11:$H$43</c:f>
              <c:numCache>
                <c:formatCode>0.000</c:formatCode>
                <c:ptCount val="33"/>
                <c:pt idx="0">
                  <c:v>0.10199999999999999</c:v>
                </c:pt>
                <c:pt idx="1">
                  <c:v>0.76200000000000001</c:v>
                </c:pt>
                <c:pt idx="2">
                  <c:v>0.49299999999999999</c:v>
                </c:pt>
                <c:pt idx="3">
                  <c:v>0.439</c:v>
                </c:pt>
                <c:pt idx="4">
                  <c:v>0.80100000000000005</c:v>
                </c:pt>
                <c:pt idx="5">
                  <c:v>3.379</c:v>
                </c:pt>
                <c:pt idx="6">
                  <c:v>1.29</c:v>
                </c:pt>
                <c:pt idx="7">
                  <c:v>5.5380000000000003</c:v>
                </c:pt>
                <c:pt idx="8">
                  <c:v>16.337</c:v>
                </c:pt>
                <c:pt idx="9">
                  <c:v>2.2829999999999999</c:v>
                </c:pt>
                <c:pt idx="10">
                  <c:v>4.2210000000000001</c:v>
                </c:pt>
                <c:pt idx="11">
                  <c:v>25.518000000000001</c:v>
                </c:pt>
                <c:pt idx="12">
                  <c:v>75.763000000000005</c:v>
                </c:pt>
                <c:pt idx="13">
                  <c:v>6.1550000000000002</c:v>
                </c:pt>
                <c:pt idx="14">
                  <c:v>24.411000000000001</c:v>
                </c:pt>
                <c:pt idx="15">
                  <c:v>6.64</c:v>
                </c:pt>
                <c:pt idx="16">
                  <c:v>5.4189999999999996</c:v>
                </c:pt>
                <c:pt idx="17">
                  <c:v>3.2</c:v>
                </c:pt>
                <c:pt idx="18">
                  <c:v>3.657</c:v>
                </c:pt>
                <c:pt idx="19">
                  <c:v>2.238</c:v>
                </c:pt>
                <c:pt idx="20">
                  <c:v>16.231999999999999</c:v>
                </c:pt>
                <c:pt idx="21">
                  <c:v>3.9540000000000002</c:v>
                </c:pt>
                <c:pt idx="22">
                  <c:v>3.0249999999999999</c:v>
                </c:pt>
                <c:pt idx="23">
                  <c:v>2.1659999999999999</c:v>
                </c:pt>
                <c:pt idx="24">
                  <c:v>0.42899999999999999</c:v>
                </c:pt>
                <c:pt idx="25">
                  <c:v>0.61699999999999999</c:v>
                </c:pt>
                <c:pt idx="26">
                  <c:v>0.85199999999999998</c:v>
                </c:pt>
                <c:pt idx="27">
                  <c:v>1.873</c:v>
                </c:pt>
                <c:pt idx="28">
                  <c:v>1.33</c:v>
                </c:pt>
                <c:pt idx="29">
                  <c:v>0.33800000000000002</c:v>
                </c:pt>
                <c:pt idx="30">
                  <c:v>0.44500000000000001</c:v>
                </c:pt>
                <c:pt idx="31">
                  <c:v>0.23699999999999999</c:v>
                </c:pt>
                <c:pt idx="32">
                  <c:v>0.125</c:v>
                </c:pt>
              </c:numCache>
            </c:numRef>
          </c:xVal>
          <c:yVal>
            <c:numRef>
              <c:f>P.56A!$C$11:$C$43</c:f>
              <c:numCache>
                <c:formatCode>0.000</c:formatCode>
                <c:ptCount val="33"/>
                <c:pt idx="0">
                  <c:v>408.6</c:v>
                </c:pt>
                <c:pt idx="1">
                  <c:v>408.97</c:v>
                </c:pt>
                <c:pt idx="2">
                  <c:v>408.90000000000003</c:v>
                </c:pt>
                <c:pt idx="3">
                  <c:v>408.91</c:v>
                </c:pt>
                <c:pt idx="4">
                  <c:v>408.93</c:v>
                </c:pt>
                <c:pt idx="5">
                  <c:v>409.22</c:v>
                </c:pt>
                <c:pt idx="6">
                  <c:v>409.01</c:v>
                </c:pt>
                <c:pt idx="7">
                  <c:v>409.36</c:v>
                </c:pt>
                <c:pt idx="8">
                  <c:v>410.1</c:v>
                </c:pt>
                <c:pt idx="9">
                  <c:v>409.14</c:v>
                </c:pt>
                <c:pt idx="10">
                  <c:v>409.29</c:v>
                </c:pt>
                <c:pt idx="11">
                  <c:v>410.57</c:v>
                </c:pt>
                <c:pt idx="12">
                  <c:v>412.28000000000003</c:v>
                </c:pt>
                <c:pt idx="13">
                  <c:v>409.39</c:v>
                </c:pt>
                <c:pt idx="14">
                  <c:v>410.49</c:v>
                </c:pt>
                <c:pt idx="15">
                  <c:v>409.34000000000003</c:v>
                </c:pt>
                <c:pt idx="16">
                  <c:v>409.23</c:v>
                </c:pt>
                <c:pt idx="17">
                  <c:v>409.11</c:v>
                </c:pt>
                <c:pt idx="18">
                  <c:v>409.15000000000003</c:v>
                </c:pt>
                <c:pt idx="19">
                  <c:v>409.07</c:v>
                </c:pt>
                <c:pt idx="20">
                  <c:v>410.06</c:v>
                </c:pt>
                <c:pt idx="21">
                  <c:v>409.2</c:v>
                </c:pt>
                <c:pt idx="22">
                  <c:v>409.1</c:v>
                </c:pt>
                <c:pt idx="23">
                  <c:v>408.98</c:v>
                </c:pt>
                <c:pt idx="24">
                  <c:v>408.83</c:v>
                </c:pt>
                <c:pt idx="25">
                  <c:v>408.92</c:v>
                </c:pt>
                <c:pt idx="26">
                  <c:v>408.91</c:v>
                </c:pt>
                <c:pt idx="27">
                  <c:v>409</c:v>
                </c:pt>
                <c:pt idx="28">
                  <c:v>408.96000000000004</c:v>
                </c:pt>
                <c:pt idx="29">
                  <c:v>408.76</c:v>
                </c:pt>
                <c:pt idx="30">
                  <c:v>408.83</c:v>
                </c:pt>
                <c:pt idx="31">
                  <c:v>408.75</c:v>
                </c:pt>
                <c:pt idx="32">
                  <c:v>408.5</c:v>
                </c:pt>
              </c:numCache>
            </c:numRef>
          </c:yVal>
        </c:ser>
        <c:axId val="50088960"/>
        <c:axId val="50091520"/>
      </c:scatterChart>
      <c:valAx>
        <c:axId val="50088960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161365581990431"/>
              <c:y val="0.8312101910828025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0091520"/>
        <c:crossesAt val="400"/>
        <c:crossBetween val="midCat"/>
        <c:majorUnit val="20"/>
        <c:minorUnit val="10"/>
      </c:valAx>
      <c:valAx>
        <c:axId val="50091520"/>
        <c:scaling>
          <c:orientation val="minMax"/>
          <c:max val="414"/>
          <c:min val="40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752688172046E-2"/>
              <c:y val="0.2133757961783439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008896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1645814971816962"/>
          <c:y val="0.10600725004011578"/>
          <c:w val="0.73703105523872681"/>
          <c:h val="0.5512377002085986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P.56A!$F$11:$F$43</c:f>
              <c:numCache>
                <c:formatCode>0.000</c:formatCode>
                <c:ptCount val="33"/>
                <c:pt idx="0">
                  <c:v>0.55000000000000004</c:v>
                </c:pt>
                <c:pt idx="1">
                  <c:v>1.37</c:v>
                </c:pt>
                <c:pt idx="2">
                  <c:v>1.03</c:v>
                </c:pt>
                <c:pt idx="3" formatCode="0.00">
                  <c:v>0.84</c:v>
                </c:pt>
                <c:pt idx="4" formatCode="0.00">
                  <c:v>1.43</c:v>
                </c:pt>
                <c:pt idx="5" formatCode="0.00">
                  <c:v>4.84</c:v>
                </c:pt>
                <c:pt idx="6" formatCode="0.00">
                  <c:v>2.11</c:v>
                </c:pt>
                <c:pt idx="7" formatCode="0.00">
                  <c:v>8.41</c:v>
                </c:pt>
                <c:pt idx="8" formatCode="0.00">
                  <c:v>26.98</c:v>
                </c:pt>
                <c:pt idx="9" formatCode="0.00">
                  <c:v>4.37</c:v>
                </c:pt>
                <c:pt idx="10" formatCode="0.00">
                  <c:v>6.3</c:v>
                </c:pt>
                <c:pt idx="11" formatCode="0.00">
                  <c:v>39.909999999999997</c:v>
                </c:pt>
                <c:pt idx="12" formatCode="0.00">
                  <c:v>117.92</c:v>
                </c:pt>
                <c:pt idx="13" formatCode="0.00">
                  <c:v>9.09</c:v>
                </c:pt>
                <c:pt idx="14" formatCode="0.00">
                  <c:v>37.869999999999997</c:v>
                </c:pt>
                <c:pt idx="15" formatCode="0.00">
                  <c:v>8.67</c:v>
                </c:pt>
                <c:pt idx="16" formatCode="0.00">
                  <c:v>7.2</c:v>
                </c:pt>
                <c:pt idx="17" formatCode="0.00">
                  <c:v>4.62</c:v>
                </c:pt>
                <c:pt idx="18" formatCode="0.00">
                  <c:v>5.12</c:v>
                </c:pt>
                <c:pt idx="19" formatCode="0.00">
                  <c:v>4.32</c:v>
                </c:pt>
                <c:pt idx="20" formatCode="0.00">
                  <c:v>27.36</c:v>
                </c:pt>
                <c:pt idx="21" formatCode="0.00">
                  <c:v>6.91</c:v>
                </c:pt>
                <c:pt idx="22" formatCode="0.00">
                  <c:v>5.51</c:v>
                </c:pt>
                <c:pt idx="23" formatCode="0.00">
                  <c:v>3.95</c:v>
                </c:pt>
                <c:pt idx="24" formatCode="0.00">
                  <c:v>1.69</c:v>
                </c:pt>
                <c:pt idx="25" formatCode="0.00">
                  <c:v>2.52</c:v>
                </c:pt>
                <c:pt idx="26" formatCode="0.00">
                  <c:v>2.25</c:v>
                </c:pt>
                <c:pt idx="27" formatCode="0.00">
                  <c:v>3.76</c:v>
                </c:pt>
                <c:pt idx="28" formatCode="0.00">
                  <c:v>3.01</c:v>
                </c:pt>
                <c:pt idx="29" formatCode="0.00">
                  <c:v>1.33</c:v>
                </c:pt>
                <c:pt idx="30" formatCode="0.00">
                  <c:v>1.74</c:v>
                </c:pt>
                <c:pt idx="31" formatCode="0.00">
                  <c:v>1.1000000000000001</c:v>
                </c:pt>
                <c:pt idx="32" formatCode="0.00">
                  <c:v>0.35</c:v>
                </c:pt>
              </c:numCache>
            </c:numRef>
          </c:xVal>
          <c:yVal>
            <c:numRef>
              <c:f>P.56A!$C$11:$C$43</c:f>
              <c:numCache>
                <c:formatCode>0.000</c:formatCode>
                <c:ptCount val="33"/>
                <c:pt idx="0">
                  <c:v>408.6</c:v>
                </c:pt>
                <c:pt idx="1">
                  <c:v>408.97</c:v>
                </c:pt>
                <c:pt idx="2">
                  <c:v>408.90000000000003</c:v>
                </c:pt>
                <c:pt idx="3">
                  <c:v>408.91</c:v>
                </c:pt>
                <c:pt idx="4">
                  <c:v>408.93</c:v>
                </c:pt>
                <c:pt idx="5">
                  <c:v>409.22</c:v>
                </c:pt>
                <c:pt idx="6">
                  <c:v>409.01</c:v>
                </c:pt>
                <c:pt idx="7">
                  <c:v>409.36</c:v>
                </c:pt>
                <c:pt idx="8">
                  <c:v>410.1</c:v>
                </c:pt>
                <c:pt idx="9">
                  <c:v>409.14</c:v>
                </c:pt>
                <c:pt idx="10">
                  <c:v>409.29</c:v>
                </c:pt>
                <c:pt idx="11">
                  <c:v>410.57</c:v>
                </c:pt>
                <c:pt idx="12">
                  <c:v>412.28000000000003</c:v>
                </c:pt>
                <c:pt idx="13">
                  <c:v>409.39</c:v>
                </c:pt>
                <c:pt idx="14">
                  <c:v>410.49</c:v>
                </c:pt>
                <c:pt idx="15">
                  <c:v>409.34000000000003</c:v>
                </c:pt>
                <c:pt idx="16">
                  <c:v>409.23</c:v>
                </c:pt>
                <c:pt idx="17">
                  <c:v>409.11</c:v>
                </c:pt>
                <c:pt idx="18">
                  <c:v>409.15000000000003</c:v>
                </c:pt>
                <c:pt idx="19">
                  <c:v>409.07</c:v>
                </c:pt>
                <c:pt idx="20">
                  <c:v>410.06</c:v>
                </c:pt>
                <c:pt idx="21">
                  <c:v>409.2</c:v>
                </c:pt>
                <c:pt idx="22">
                  <c:v>409.1</c:v>
                </c:pt>
                <c:pt idx="23">
                  <c:v>408.98</c:v>
                </c:pt>
                <c:pt idx="24">
                  <c:v>408.83</c:v>
                </c:pt>
                <c:pt idx="25">
                  <c:v>408.92</c:v>
                </c:pt>
                <c:pt idx="26">
                  <c:v>408.91</c:v>
                </c:pt>
                <c:pt idx="27">
                  <c:v>409</c:v>
                </c:pt>
                <c:pt idx="28">
                  <c:v>408.96000000000004</c:v>
                </c:pt>
                <c:pt idx="29">
                  <c:v>408.76</c:v>
                </c:pt>
                <c:pt idx="30">
                  <c:v>408.83</c:v>
                </c:pt>
                <c:pt idx="31">
                  <c:v>408.75</c:v>
                </c:pt>
                <c:pt idx="32">
                  <c:v>408.5</c:v>
                </c:pt>
              </c:numCache>
            </c:numRef>
          </c:yVal>
        </c:ser>
        <c:axId val="50119040"/>
        <c:axId val="50121344"/>
      </c:scatterChart>
      <c:valAx>
        <c:axId val="50119040"/>
        <c:scaling>
          <c:orientation val="minMax"/>
          <c:max val="15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9731701247540838"/>
              <c:y val="0.8197894697791786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0121344"/>
        <c:crossesAt val="400"/>
        <c:crossBetween val="midCat"/>
        <c:majorUnit val="30"/>
        <c:minorUnit val="15"/>
      </c:valAx>
      <c:valAx>
        <c:axId val="50121344"/>
        <c:scaling>
          <c:orientation val="minMax"/>
          <c:max val="414"/>
          <c:min val="40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6.6189624329159216E-2"/>
              <c:y val="0.1908130918264204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011904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67857142857143"/>
          <c:y val="0.10187680896658427"/>
          <c:w val="0.78214285714285714"/>
          <c:h val="0.6273466657415928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P.56A!$G$11:$G$43</c:f>
              <c:numCache>
                <c:formatCode>0.000</c:formatCode>
                <c:ptCount val="33"/>
                <c:pt idx="0">
                  <c:v>0.18545454545454543</c:v>
                </c:pt>
                <c:pt idx="1">
                  <c:v>0.55620437956204372</c:v>
                </c:pt>
                <c:pt idx="2">
                  <c:v>0.4786407766990291</c:v>
                </c:pt>
                <c:pt idx="3">
                  <c:v>0.52261904761904765</c:v>
                </c:pt>
                <c:pt idx="4">
                  <c:v>0.56013986013986017</c:v>
                </c:pt>
                <c:pt idx="5">
                  <c:v>0.69814049586776861</c:v>
                </c:pt>
                <c:pt idx="6">
                  <c:v>0.61137440758293848</c:v>
                </c:pt>
                <c:pt idx="7">
                  <c:v>0.65850178359096312</c:v>
                </c:pt>
                <c:pt idx="8">
                  <c:v>0.60552260934025204</c:v>
                </c:pt>
                <c:pt idx="9">
                  <c:v>0.52242562929061787</c:v>
                </c:pt>
                <c:pt idx="10">
                  <c:v>0.67</c:v>
                </c:pt>
                <c:pt idx="11">
                  <c:v>0.63938862440491118</c:v>
                </c:pt>
                <c:pt idx="12">
                  <c:v>0.64249491180461338</c:v>
                </c:pt>
                <c:pt idx="13">
                  <c:v>0.67711771177117719</c:v>
                </c:pt>
                <c:pt idx="14">
                  <c:v>0.6445999471877476</c:v>
                </c:pt>
                <c:pt idx="15">
                  <c:v>0.76585928489042676</c:v>
                </c:pt>
                <c:pt idx="16">
                  <c:v>0.75263888888888886</c:v>
                </c:pt>
                <c:pt idx="17">
                  <c:v>0.69264069264069261</c:v>
                </c:pt>
                <c:pt idx="18">
                  <c:v>0.71425781249999998</c:v>
                </c:pt>
                <c:pt idx="19">
                  <c:v>0.51805555555555549</c:v>
                </c:pt>
                <c:pt idx="20">
                  <c:v>0.59327485380116962</c:v>
                </c:pt>
                <c:pt idx="21">
                  <c:v>0.57221418234442833</c:v>
                </c:pt>
                <c:pt idx="22">
                  <c:v>0.5490018148820327</c:v>
                </c:pt>
                <c:pt idx="23">
                  <c:v>0.54835443037974674</c:v>
                </c:pt>
                <c:pt idx="24">
                  <c:v>0.25384615384615383</c:v>
                </c:pt>
                <c:pt idx="25">
                  <c:v>0.24484126984126983</c:v>
                </c:pt>
                <c:pt idx="26">
                  <c:v>0.37866666666666665</c:v>
                </c:pt>
                <c:pt idx="27">
                  <c:v>0.49813829787234043</c:v>
                </c:pt>
                <c:pt idx="28">
                  <c:v>0.44186046511627913</c:v>
                </c:pt>
                <c:pt idx="29">
                  <c:v>0.25413533834586466</c:v>
                </c:pt>
                <c:pt idx="30">
                  <c:v>0.2557471264367816</c:v>
                </c:pt>
                <c:pt idx="31">
                  <c:v>0.21545454545454543</c:v>
                </c:pt>
                <c:pt idx="32">
                  <c:v>0.35714285714285715</c:v>
                </c:pt>
              </c:numCache>
            </c:numRef>
          </c:xVal>
          <c:yVal>
            <c:numRef>
              <c:f>P.56A!$C$11:$C$43</c:f>
              <c:numCache>
                <c:formatCode>0.000</c:formatCode>
                <c:ptCount val="33"/>
                <c:pt idx="0">
                  <c:v>408.6</c:v>
                </c:pt>
                <c:pt idx="1">
                  <c:v>408.97</c:v>
                </c:pt>
                <c:pt idx="2">
                  <c:v>408.90000000000003</c:v>
                </c:pt>
                <c:pt idx="3">
                  <c:v>408.91</c:v>
                </c:pt>
                <c:pt idx="4">
                  <c:v>408.93</c:v>
                </c:pt>
                <c:pt idx="5">
                  <c:v>409.22</c:v>
                </c:pt>
                <c:pt idx="6">
                  <c:v>409.01</c:v>
                </c:pt>
                <c:pt idx="7">
                  <c:v>409.36</c:v>
                </c:pt>
                <c:pt idx="8">
                  <c:v>410.1</c:v>
                </c:pt>
                <c:pt idx="9">
                  <c:v>409.14</c:v>
                </c:pt>
                <c:pt idx="10">
                  <c:v>409.29</c:v>
                </c:pt>
                <c:pt idx="11">
                  <c:v>410.57</c:v>
                </c:pt>
                <c:pt idx="12">
                  <c:v>412.28000000000003</c:v>
                </c:pt>
                <c:pt idx="13">
                  <c:v>409.39</c:v>
                </c:pt>
                <c:pt idx="14">
                  <c:v>410.49</c:v>
                </c:pt>
                <c:pt idx="15">
                  <c:v>409.34000000000003</c:v>
                </c:pt>
                <c:pt idx="16">
                  <c:v>409.23</c:v>
                </c:pt>
                <c:pt idx="17">
                  <c:v>409.11</c:v>
                </c:pt>
                <c:pt idx="18">
                  <c:v>409.15000000000003</c:v>
                </c:pt>
                <c:pt idx="19">
                  <c:v>409.07</c:v>
                </c:pt>
                <c:pt idx="20">
                  <c:v>410.06</c:v>
                </c:pt>
                <c:pt idx="21">
                  <c:v>409.2</c:v>
                </c:pt>
                <c:pt idx="22">
                  <c:v>409.1</c:v>
                </c:pt>
                <c:pt idx="23">
                  <c:v>408.98</c:v>
                </c:pt>
                <c:pt idx="24">
                  <c:v>408.83</c:v>
                </c:pt>
                <c:pt idx="25">
                  <c:v>408.92</c:v>
                </c:pt>
                <c:pt idx="26">
                  <c:v>408.91</c:v>
                </c:pt>
                <c:pt idx="27">
                  <c:v>409</c:v>
                </c:pt>
                <c:pt idx="28">
                  <c:v>408.96000000000004</c:v>
                </c:pt>
                <c:pt idx="29">
                  <c:v>408.76</c:v>
                </c:pt>
                <c:pt idx="30">
                  <c:v>408.83</c:v>
                </c:pt>
                <c:pt idx="31">
                  <c:v>408.75</c:v>
                </c:pt>
                <c:pt idx="32">
                  <c:v>408.5</c:v>
                </c:pt>
              </c:numCache>
            </c:numRef>
          </c:yVal>
        </c:ser>
        <c:axId val="50034944"/>
        <c:axId val="50045312"/>
      </c:scatterChart>
      <c:valAx>
        <c:axId val="50034944"/>
        <c:scaling>
          <c:orientation val="minMax"/>
          <c:max val="1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321428571428887"/>
              <c:y val="0.87399576393433465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0045312"/>
        <c:crossesAt val="400"/>
        <c:crossBetween val="midCat"/>
        <c:majorUnit val="0.30000000000000032"/>
        <c:minorUnit val="0.1"/>
      </c:valAx>
      <c:valAx>
        <c:axId val="50045312"/>
        <c:scaling>
          <c:orientation val="minMax"/>
          <c:max val="414"/>
          <c:min val="40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3928571428571426E-2"/>
              <c:y val="0.2627348659165593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003494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1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4026"/>
          <c:y val="7.9027355623100301E-2"/>
          <c:w val="0.76702643198790321"/>
          <c:h val="0.6413373860182370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P.67!$H$11:$H$44</c:f>
              <c:numCache>
                <c:formatCode>0.000</c:formatCode>
                <c:ptCount val="34"/>
                <c:pt idx="0">
                  <c:v>1.155</c:v>
                </c:pt>
                <c:pt idx="1">
                  <c:v>7.52</c:v>
                </c:pt>
                <c:pt idx="2">
                  <c:v>2.4820000000000002</c:v>
                </c:pt>
                <c:pt idx="3">
                  <c:v>7.6269999999999998</c:v>
                </c:pt>
                <c:pt idx="4">
                  <c:v>2.6389999999999998</c:v>
                </c:pt>
                <c:pt idx="5">
                  <c:v>2.7309999999999999</c:v>
                </c:pt>
                <c:pt idx="6">
                  <c:v>13.827999999999999</c:v>
                </c:pt>
                <c:pt idx="7">
                  <c:v>8.5380000000000003</c:v>
                </c:pt>
                <c:pt idx="8">
                  <c:v>6.343</c:v>
                </c:pt>
                <c:pt idx="9">
                  <c:v>19.433</c:v>
                </c:pt>
                <c:pt idx="10">
                  <c:v>17.033999999999999</c:v>
                </c:pt>
                <c:pt idx="11">
                  <c:v>38.564</c:v>
                </c:pt>
                <c:pt idx="12">
                  <c:v>21.675000000000001</c:v>
                </c:pt>
                <c:pt idx="13">
                  <c:v>102.749</c:v>
                </c:pt>
                <c:pt idx="14">
                  <c:v>44.402999999999999</c:v>
                </c:pt>
                <c:pt idx="15">
                  <c:v>149.61199999999999</c:v>
                </c:pt>
                <c:pt idx="16">
                  <c:v>30.823</c:v>
                </c:pt>
                <c:pt idx="17">
                  <c:v>17.890999999999998</c:v>
                </c:pt>
                <c:pt idx="18">
                  <c:v>28.21</c:v>
                </c:pt>
                <c:pt idx="19">
                  <c:v>12.076000000000001</c:v>
                </c:pt>
                <c:pt idx="20">
                  <c:v>8.6199999999999992</c:v>
                </c:pt>
                <c:pt idx="21">
                  <c:v>20.742000000000001</c:v>
                </c:pt>
                <c:pt idx="22">
                  <c:v>16.757000000000001</c:v>
                </c:pt>
                <c:pt idx="23">
                  <c:v>10.308999999999999</c:v>
                </c:pt>
                <c:pt idx="24">
                  <c:v>10.456</c:v>
                </c:pt>
                <c:pt idx="25">
                  <c:v>2.5289999999999999</c:v>
                </c:pt>
                <c:pt idx="26">
                  <c:v>3.2469999999999999</c:v>
                </c:pt>
                <c:pt idx="27">
                  <c:v>3.48</c:v>
                </c:pt>
                <c:pt idx="28">
                  <c:v>5.0659999999999998</c:v>
                </c:pt>
                <c:pt idx="29">
                  <c:v>1.9750000000000001</c:v>
                </c:pt>
                <c:pt idx="30">
                  <c:v>5.7539999999999996</c:v>
                </c:pt>
                <c:pt idx="31">
                  <c:v>2.3730000000000002</c:v>
                </c:pt>
                <c:pt idx="32">
                  <c:v>2.5819999999999999</c:v>
                </c:pt>
                <c:pt idx="33">
                  <c:v>1.819</c:v>
                </c:pt>
              </c:numCache>
            </c:numRef>
          </c:xVal>
          <c:yVal>
            <c:numRef>
              <c:f>P.67!$C$11:$C$44</c:f>
              <c:numCache>
                <c:formatCode>0.000</c:formatCode>
                <c:ptCount val="34"/>
                <c:pt idx="0">
                  <c:v>315.15600000000001</c:v>
                </c:pt>
                <c:pt idx="1">
                  <c:v>315.44599999999997</c:v>
                </c:pt>
                <c:pt idx="2">
                  <c:v>315.21600000000001</c:v>
                </c:pt>
                <c:pt idx="3">
                  <c:v>315.32599999999996</c:v>
                </c:pt>
                <c:pt idx="4">
                  <c:v>315.21600000000001</c:v>
                </c:pt>
                <c:pt idx="5">
                  <c:v>315.24599999999998</c:v>
                </c:pt>
                <c:pt idx="6">
                  <c:v>315.476</c:v>
                </c:pt>
                <c:pt idx="7">
                  <c:v>315.346</c:v>
                </c:pt>
                <c:pt idx="8">
                  <c:v>315.27600000000001</c:v>
                </c:pt>
                <c:pt idx="9">
                  <c:v>315.64600000000002</c:v>
                </c:pt>
                <c:pt idx="10">
                  <c:v>315.60599999999999</c:v>
                </c:pt>
                <c:pt idx="11">
                  <c:v>315.86599999999999</c:v>
                </c:pt>
                <c:pt idx="12">
                  <c:v>315.65600000000001</c:v>
                </c:pt>
                <c:pt idx="13">
                  <c:v>316.67599999999999</c:v>
                </c:pt>
                <c:pt idx="14">
                  <c:v>316.00599999999997</c:v>
                </c:pt>
                <c:pt idx="15">
                  <c:v>317.01599999999996</c:v>
                </c:pt>
                <c:pt idx="16">
                  <c:v>315.846</c:v>
                </c:pt>
                <c:pt idx="17">
                  <c:v>315.48599999999999</c:v>
                </c:pt>
                <c:pt idx="18">
                  <c:v>315.74599999999998</c:v>
                </c:pt>
                <c:pt idx="19">
                  <c:v>315.42599999999999</c:v>
                </c:pt>
                <c:pt idx="20">
                  <c:v>315.32599999999996</c:v>
                </c:pt>
                <c:pt idx="21">
                  <c:v>315.54599999999999</c:v>
                </c:pt>
                <c:pt idx="22">
                  <c:v>315.50599999999997</c:v>
                </c:pt>
                <c:pt idx="23">
                  <c:v>315.346</c:v>
                </c:pt>
                <c:pt idx="24">
                  <c:v>315.36599999999999</c:v>
                </c:pt>
                <c:pt idx="25">
                  <c:v>315.14600000000002</c:v>
                </c:pt>
                <c:pt idx="26">
                  <c:v>315.12599999999998</c:v>
                </c:pt>
                <c:pt idx="27">
                  <c:v>315.14600000000002</c:v>
                </c:pt>
                <c:pt idx="28">
                  <c:v>315.24599999999998</c:v>
                </c:pt>
                <c:pt idx="29">
                  <c:v>315.02600000000001</c:v>
                </c:pt>
                <c:pt idx="30">
                  <c:v>315.30599999999998</c:v>
                </c:pt>
                <c:pt idx="31">
                  <c:v>315.06599999999997</c:v>
                </c:pt>
                <c:pt idx="32">
                  <c:v>315.096</c:v>
                </c:pt>
                <c:pt idx="33">
                  <c:v>315.00599999999997</c:v>
                </c:pt>
              </c:numCache>
            </c:numRef>
          </c:yVal>
        </c:ser>
        <c:axId val="54731520"/>
        <c:axId val="54733824"/>
      </c:scatterChart>
      <c:valAx>
        <c:axId val="54731520"/>
        <c:scaling>
          <c:orientation val="minMax"/>
          <c:max val="8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802942642922322"/>
              <c:y val="0.8449848024316148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733824"/>
        <c:crossesAt val="300"/>
        <c:crossBetween val="midCat"/>
        <c:majorUnit val="100"/>
        <c:minorUnit val="50"/>
      </c:valAx>
      <c:valAx>
        <c:axId val="54733824"/>
        <c:scaling>
          <c:orientation val="minMax"/>
          <c:max val="322"/>
          <c:min val="3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1218637992832076E-2"/>
              <c:y val="0.234042553191490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73152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962449479443047"/>
          <c:y val="8.4337349397591646E-2"/>
          <c:w val="0.76386471016246071"/>
          <c:h val="0.6596385542168753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P.67!$F$11:$F$44</c:f>
              <c:numCache>
                <c:formatCode>0.00</c:formatCode>
                <c:ptCount val="34"/>
                <c:pt idx="0">
                  <c:v>25.49</c:v>
                </c:pt>
                <c:pt idx="1">
                  <c:v>30.39</c:v>
                </c:pt>
                <c:pt idx="2">
                  <c:v>27.64</c:v>
                </c:pt>
                <c:pt idx="3">
                  <c:v>31.99</c:v>
                </c:pt>
                <c:pt idx="4">
                  <c:v>28.01</c:v>
                </c:pt>
                <c:pt idx="5">
                  <c:v>30.68</c:v>
                </c:pt>
                <c:pt idx="6">
                  <c:v>38.659999999999997</c:v>
                </c:pt>
                <c:pt idx="7">
                  <c:v>36.03</c:v>
                </c:pt>
                <c:pt idx="8">
                  <c:v>31.63</c:v>
                </c:pt>
                <c:pt idx="9">
                  <c:v>45.85</c:v>
                </c:pt>
                <c:pt idx="10">
                  <c:v>42.9</c:v>
                </c:pt>
                <c:pt idx="11">
                  <c:v>52.08</c:v>
                </c:pt>
                <c:pt idx="12">
                  <c:v>46.39</c:v>
                </c:pt>
                <c:pt idx="13">
                  <c:v>131.04</c:v>
                </c:pt>
                <c:pt idx="14">
                  <c:v>89.94</c:v>
                </c:pt>
                <c:pt idx="15">
                  <c:v>152.58000000000001</c:v>
                </c:pt>
                <c:pt idx="16">
                  <c:v>49.24</c:v>
                </c:pt>
                <c:pt idx="17">
                  <c:v>40.92</c:v>
                </c:pt>
                <c:pt idx="18">
                  <c:v>46.68</c:v>
                </c:pt>
                <c:pt idx="19">
                  <c:v>41.54</c:v>
                </c:pt>
                <c:pt idx="20">
                  <c:v>39.42</c:v>
                </c:pt>
                <c:pt idx="21">
                  <c:v>44.54</c:v>
                </c:pt>
                <c:pt idx="22">
                  <c:v>42.71</c:v>
                </c:pt>
                <c:pt idx="23">
                  <c:v>39.49</c:v>
                </c:pt>
                <c:pt idx="24">
                  <c:v>38.83</c:v>
                </c:pt>
                <c:pt idx="25">
                  <c:v>32.4</c:v>
                </c:pt>
                <c:pt idx="26">
                  <c:v>32.520000000000003</c:v>
                </c:pt>
                <c:pt idx="27">
                  <c:v>33.06</c:v>
                </c:pt>
                <c:pt idx="28">
                  <c:v>34.76</c:v>
                </c:pt>
                <c:pt idx="29">
                  <c:v>31.49</c:v>
                </c:pt>
                <c:pt idx="30">
                  <c:v>35.43</c:v>
                </c:pt>
                <c:pt idx="31">
                  <c:v>30.27</c:v>
                </c:pt>
                <c:pt idx="32">
                  <c:v>30.93</c:v>
                </c:pt>
                <c:pt idx="33">
                  <c:v>29.04</c:v>
                </c:pt>
              </c:numCache>
            </c:numRef>
          </c:xVal>
          <c:yVal>
            <c:numRef>
              <c:f>P.67!$C$11:$C$44</c:f>
              <c:numCache>
                <c:formatCode>0.000</c:formatCode>
                <c:ptCount val="34"/>
                <c:pt idx="0">
                  <c:v>315.15600000000001</c:v>
                </c:pt>
                <c:pt idx="1">
                  <c:v>315.44599999999997</c:v>
                </c:pt>
                <c:pt idx="2">
                  <c:v>315.21600000000001</c:v>
                </c:pt>
                <c:pt idx="3">
                  <c:v>315.32599999999996</c:v>
                </c:pt>
                <c:pt idx="4">
                  <c:v>315.21600000000001</c:v>
                </c:pt>
                <c:pt idx="5">
                  <c:v>315.24599999999998</c:v>
                </c:pt>
                <c:pt idx="6">
                  <c:v>315.476</c:v>
                </c:pt>
                <c:pt idx="7">
                  <c:v>315.346</c:v>
                </c:pt>
                <c:pt idx="8">
                  <c:v>315.27600000000001</c:v>
                </c:pt>
                <c:pt idx="9">
                  <c:v>315.64600000000002</c:v>
                </c:pt>
                <c:pt idx="10">
                  <c:v>315.60599999999999</c:v>
                </c:pt>
                <c:pt idx="11">
                  <c:v>315.86599999999999</c:v>
                </c:pt>
                <c:pt idx="12">
                  <c:v>315.65600000000001</c:v>
                </c:pt>
                <c:pt idx="13">
                  <c:v>316.67599999999999</c:v>
                </c:pt>
                <c:pt idx="14">
                  <c:v>316.00599999999997</c:v>
                </c:pt>
                <c:pt idx="15">
                  <c:v>317.01599999999996</c:v>
                </c:pt>
                <c:pt idx="16">
                  <c:v>315.846</c:v>
                </c:pt>
                <c:pt idx="17">
                  <c:v>315.48599999999999</c:v>
                </c:pt>
                <c:pt idx="18">
                  <c:v>315.74599999999998</c:v>
                </c:pt>
                <c:pt idx="19">
                  <c:v>315.42599999999999</c:v>
                </c:pt>
                <c:pt idx="20">
                  <c:v>315.32599999999996</c:v>
                </c:pt>
                <c:pt idx="21">
                  <c:v>315.54599999999999</c:v>
                </c:pt>
                <c:pt idx="22">
                  <c:v>315.50599999999997</c:v>
                </c:pt>
                <c:pt idx="23">
                  <c:v>315.346</c:v>
                </c:pt>
                <c:pt idx="24">
                  <c:v>315.36599999999999</c:v>
                </c:pt>
                <c:pt idx="25">
                  <c:v>315.14600000000002</c:v>
                </c:pt>
                <c:pt idx="26">
                  <c:v>315.12599999999998</c:v>
                </c:pt>
                <c:pt idx="27">
                  <c:v>315.14600000000002</c:v>
                </c:pt>
                <c:pt idx="28">
                  <c:v>315.24599999999998</c:v>
                </c:pt>
                <c:pt idx="29">
                  <c:v>315.02600000000001</c:v>
                </c:pt>
                <c:pt idx="30">
                  <c:v>315.30599999999998</c:v>
                </c:pt>
                <c:pt idx="31">
                  <c:v>315.06599999999997</c:v>
                </c:pt>
                <c:pt idx="32">
                  <c:v>315.096</c:v>
                </c:pt>
                <c:pt idx="33">
                  <c:v>315.00599999999997</c:v>
                </c:pt>
              </c:numCache>
            </c:numRef>
          </c:yVal>
        </c:ser>
        <c:axId val="54766208"/>
        <c:axId val="54661504"/>
      </c:scatterChart>
      <c:valAx>
        <c:axId val="54766208"/>
        <c:scaling>
          <c:orientation val="minMax"/>
          <c:max val="7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5080504650693255"/>
              <c:y val="0.8915662650602328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661504"/>
        <c:crossesAt val="300"/>
        <c:crossBetween val="midCat"/>
        <c:majorUnit val="100"/>
        <c:minorUnit val="50"/>
      </c:valAx>
      <c:valAx>
        <c:axId val="54661504"/>
        <c:scaling>
          <c:orientation val="minMax"/>
          <c:max val="322"/>
          <c:min val="3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6.6189624329159216E-2"/>
              <c:y val="0.2981927710843393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76620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67857142857143"/>
          <c:y val="0.10133359722290949"/>
          <c:w val="0.78035714285713753"/>
          <c:h val="0.6320016458376194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P.67!$G$11:$G$44</c:f>
              <c:numCache>
                <c:formatCode>0.000</c:formatCode>
                <c:ptCount val="34"/>
                <c:pt idx="0">
                  <c:v>4.5311887014515502E-2</c:v>
                </c:pt>
                <c:pt idx="1">
                  <c:v>0.24744981901941426</c:v>
                </c:pt>
                <c:pt idx="2">
                  <c:v>8.9797395079594791E-2</c:v>
                </c:pt>
                <c:pt idx="3">
                  <c:v>0.23841825570490779</c:v>
                </c:pt>
                <c:pt idx="4">
                  <c:v>9.4216351303106016E-2</c:v>
                </c:pt>
                <c:pt idx="5">
                  <c:v>8.9015645371577565E-2</c:v>
                </c:pt>
                <c:pt idx="6">
                  <c:v>0.35768235902741852</c:v>
                </c:pt>
                <c:pt idx="7">
                  <c:v>0.23696919233971689</c:v>
                </c:pt>
                <c:pt idx="8">
                  <c:v>0.20053746443250078</c:v>
                </c:pt>
                <c:pt idx="9">
                  <c:v>0.42383860414394764</c:v>
                </c:pt>
                <c:pt idx="10">
                  <c:v>0.39706293706293705</c:v>
                </c:pt>
                <c:pt idx="11">
                  <c:v>0.74047619047619051</c:v>
                </c:pt>
                <c:pt idx="12">
                  <c:v>0.46723431774089247</c:v>
                </c:pt>
                <c:pt idx="13">
                  <c:v>0.78410409035409034</c:v>
                </c:pt>
                <c:pt idx="14">
                  <c:v>0.49369579719813211</c:v>
                </c:pt>
                <c:pt idx="15">
                  <c:v>0.98054790929348523</c:v>
                </c:pt>
                <c:pt idx="16">
                  <c:v>0.62597481722177095</c:v>
                </c:pt>
                <c:pt idx="17">
                  <c:v>0.43721896383186698</c:v>
                </c:pt>
                <c:pt idx="18">
                  <c:v>0.60432733504712943</c:v>
                </c:pt>
                <c:pt idx="19">
                  <c:v>0.29070775156475687</c:v>
                </c:pt>
                <c:pt idx="20">
                  <c:v>0.21867072552004055</c:v>
                </c:pt>
                <c:pt idx="21">
                  <c:v>0.46569375841939831</c:v>
                </c:pt>
                <c:pt idx="22">
                  <c:v>0.39234371341606183</c:v>
                </c:pt>
                <c:pt idx="23">
                  <c:v>0.26105343124841729</c:v>
                </c:pt>
                <c:pt idx="24">
                  <c:v>0.26927633273242341</c:v>
                </c:pt>
                <c:pt idx="25">
                  <c:v>7.8055555555555559E-2</c:v>
                </c:pt>
                <c:pt idx="26">
                  <c:v>9.9846248462484619E-2</c:v>
                </c:pt>
                <c:pt idx="27">
                  <c:v>0.10526315789473684</c:v>
                </c:pt>
                <c:pt idx="28">
                  <c:v>0.14574223245109322</c:v>
                </c:pt>
                <c:pt idx="29">
                  <c:v>6.271832327723087E-2</c:v>
                </c:pt>
                <c:pt idx="30">
                  <c:v>0.16240474174428449</c:v>
                </c:pt>
                <c:pt idx="31">
                  <c:v>7.8394449950445991E-2</c:v>
                </c:pt>
                <c:pt idx="32">
                  <c:v>8.3478823149046227E-2</c:v>
                </c:pt>
                <c:pt idx="33">
                  <c:v>6.2637741046831952E-2</c:v>
                </c:pt>
              </c:numCache>
            </c:numRef>
          </c:xVal>
          <c:yVal>
            <c:numRef>
              <c:f>P.67!$C$11:$C$44</c:f>
              <c:numCache>
                <c:formatCode>0.000</c:formatCode>
                <c:ptCount val="34"/>
                <c:pt idx="0">
                  <c:v>315.15600000000001</c:v>
                </c:pt>
                <c:pt idx="1">
                  <c:v>315.44599999999997</c:v>
                </c:pt>
                <c:pt idx="2">
                  <c:v>315.21600000000001</c:v>
                </c:pt>
                <c:pt idx="3">
                  <c:v>315.32599999999996</c:v>
                </c:pt>
                <c:pt idx="4">
                  <c:v>315.21600000000001</c:v>
                </c:pt>
                <c:pt idx="5">
                  <c:v>315.24599999999998</c:v>
                </c:pt>
                <c:pt idx="6">
                  <c:v>315.476</c:v>
                </c:pt>
                <c:pt idx="7">
                  <c:v>315.346</c:v>
                </c:pt>
                <c:pt idx="8">
                  <c:v>315.27600000000001</c:v>
                </c:pt>
                <c:pt idx="9">
                  <c:v>315.64600000000002</c:v>
                </c:pt>
                <c:pt idx="10">
                  <c:v>315.60599999999999</c:v>
                </c:pt>
                <c:pt idx="11">
                  <c:v>315.86599999999999</c:v>
                </c:pt>
                <c:pt idx="12">
                  <c:v>315.65600000000001</c:v>
                </c:pt>
                <c:pt idx="13">
                  <c:v>316.67599999999999</c:v>
                </c:pt>
                <c:pt idx="14">
                  <c:v>316.00599999999997</c:v>
                </c:pt>
                <c:pt idx="15">
                  <c:v>317.01599999999996</c:v>
                </c:pt>
                <c:pt idx="16">
                  <c:v>315.846</c:v>
                </c:pt>
                <c:pt idx="17">
                  <c:v>315.48599999999999</c:v>
                </c:pt>
                <c:pt idx="18">
                  <c:v>315.74599999999998</c:v>
                </c:pt>
                <c:pt idx="19">
                  <c:v>315.42599999999999</c:v>
                </c:pt>
                <c:pt idx="20">
                  <c:v>315.32599999999996</c:v>
                </c:pt>
                <c:pt idx="21">
                  <c:v>315.54599999999999</c:v>
                </c:pt>
                <c:pt idx="22">
                  <c:v>315.50599999999997</c:v>
                </c:pt>
                <c:pt idx="23">
                  <c:v>315.346</c:v>
                </c:pt>
                <c:pt idx="24">
                  <c:v>315.36599999999999</c:v>
                </c:pt>
                <c:pt idx="25">
                  <c:v>315.14600000000002</c:v>
                </c:pt>
                <c:pt idx="26">
                  <c:v>315.12599999999998</c:v>
                </c:pt>
                <c:pt idx="27">
                  <c:v>315.14600000000002</c:v>
                </c:pt>
                <c:pt idx="28">
                  <c:v>315.24599999999998</c:v>
                </c:pt>
                <c:pt idx="29">
                  <c:v>315.02600000000001</c:v>
                </c:pt>
                <c:pt idx="30">
                  <c:v>315.30599999999998</c:v>
                </c:pt>
                <c:pt idx="31">
                  <c:v>315.06599999999997</c:v>
                </c:pt>
                <c:pt idx="32">
                  <c:v>315.096</c:v>
                </c:pt>
                <c:pt idx="33">
                  <c:v>315.00599999999997</c:v>
                </c:pt>
              </c:numCache>
            </c:numRef>
          </c:yVal>
        </c:ser>
        <c:axId val="54680576"/>
        <c:axId val="54699520"/>
      </c:scatterChart>
      <c:valAx>
        <c:axId val="54680576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51428571428571423"/>
              <c:y val="0.83466890638670521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699520"/>
        <c:crossesAt val="300"/>
        <c:crossBetween val="midCat"/>
        <c:majorUnit val="0.2"/>
        <c:minorUnit val="0.1"/>
      </c:valAx>
      <c:valAx>
        <c:axId val="54699520"/>
        <c:scaling>
          <c:orientation val="minMax"/>
          <c:max val="322"/>
          <c:min val="3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3928571428571426E-2"/>
              <c:y val="0.264000559930008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468057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1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1755969464938799"/>
          <c:y val="0.11926641122662118"/>
          <c:w val="0.84077503135323106"/>
          <c:h val="0.5840996036996053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P.71A!$H$11:$H$43</c:f>
              <c:numCache>
                <c:formatCode>0.000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4.9480000000000004</c:v>
                </c:pt>
                <c:pt idx="4">
                  <c:v>4.6879999999999997</c:v>
                </c:pt>
                <c:pt idx="5">
                  <c:v>5.5220000000000002</c:v>
                </c:pt>
                <c:pt idx="6">
                  <c:v>14.04</c:v>
                </c:pt>
                <c:pt idx="7">
                  <c:v>0</c:v>
                </c:pt>
                <c:pt idx="8">
                  <c:v>0</c:v>
                </c:pt>
                <c:pt idx="9">
                  <c:v>4.2329999999999997</c:v>
                </c:pt>
                <c:pt idx="10">
                  <c:v>4.4329999999999998</c:v>
                </c:pt>
                <c:pt idx="11">
                  <c:v>4.7770000000000001</c:v>
                </c:pt>
                <c:pt idx="12">
                  <c:v>3.851</c:v>
                </c:pt>
                <c:pt idx="13">
                  <c:v>3.556</c:v>
                </c:pt>
                <c:pt idx="14">
                  <c:v>40.414000000000001</c:v>
                </c:pt>
                <c:pt idx="15">
                  <c:v>15.09</c:v>
                </c:pt>
                <c:pt idx="16">
                  <c:v>4.6210000000000004</c:v>
                </c:pt>
                <c:pt idx="17">
                  <c:v>4.7320000000000002</c:v>
                </c:pt>
                <c:pt idx="18">
                  <c:v>3.85</c:v>
                </c:pt>
                <c:pt idx="19">
                  <c:v>5.0199999999999996</c:v>
                </c:pt>
                <c:pt idx="20" formatCode="General">
                  <c:v>6.0179999999999998</c:v>
                </c:pt>
                <c:pt idx="21" formatCode="General">
                  <c:v>4.5810000000000004</c:v>
                </c:pt>
                <c:pt idx="22" formatCode="General">
                  <c:v>4.1900000000000004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 formatCode="General">
                  <c:v>4.165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P.71A!$C$11:$C$43</c:f>
              <c:numCache>
                <c:formatCode>0.000</c:formatCode>
                <c:ptCount val="33"/>
                <c:pt idx="0">
                  <c:v>284.45500000000004</c:v>
                </c:pt>
                <c:pt idx="1">
                  <c:v>284.435</c:v>
                </c:pt>
                <c:pt idx="2">
                  <c:v>284.48500000000001</c:v>
                </c:pt>
                <c:pt idx="3">
                  <c:v>284.60500000000002</c:v>
                </c:pt>
                <c:pt idx="4">
                  <c:v>284.53500000000003</c:v>
                </c:pt>
                <c:pt idx="5">
                  <c:v>284.61500000000001</c:v>
                </c:pt>
                <c:pt idx="6">
                  <c:v>285.10500000000002</c:v>
                </c:pt>
                <c:pt idx="7">
                  <c:v>284.33500000000004</c:v>
                </c:pt>
                <c:pt idx="8">
                  <c:v>284.185</c:v>
                </c:pt>
                <c:pt idx="9">
                  <c:v>284.57500000000005</c:v>
                </c:pt>
                <c:pt idx="10">
                  <c:v>284.63500000000005</c:v>
                </c:pt>
                <c:pt idx="11">
                  <c:v>284.63500000000005</c:v>
                </c:pt>
                <c:pt idx="12">
                  <c:v>284.53500000000003</c:v>
                </c:pt>
                <c:pt idx="13">
                  <c:v>284.48500000000001</c:v>
                </c:pt>
                <c:pt idx="14">
                  <c:v>285.79500000000002</c:v>
                </c:pt>
                <c:pt idx="15">
                  <c:v>285.185</c:v>
                </c:pt>
                <c:pt idx="16">
                  <c:v>284.63500000000005</c:v>
                </c:pt>
                <c:pt idx="17">
                  <c:v>284.685</c:v>
                </c:pt>
                <c:pt idx="18">
                  <c:v>284.53500000000003</c:v>
                </c:pt>
                <c:pt idx="19">
                  <c:v>284.685</c:v>
                </c:pt>
                <c:pt idx="20">
                  <c:v>284.83500000000004</c:v>
                </c:pt>
                <c:pt idx="21">
                  <c:v>284.63500000000005</c:v>
                </c:pt>
                <c:pt idx="22">
                  <c:v>284.48500000000001</c:v>
                </c:pt>
                <c:pt idx="23">
                  <c:v>284.28500000000003</c:v>
                </c:pt>
                <c:pt idx="24">
                  <c:v>284.185</c:v>
                </c:pt>
                <c:pt idx="25">
                  <c:v>284.19500000000005</c:v>
                </c:pt>
                <c:pt idx="26">
                  <c:v>284.185</c:v>
                </c:pt>
                <c:pt idx="27">
                  <c:v>284.58500000000004</c:v>
                </c:pt>
                <c:pt idx="28">
                  <c:v>284.28500000000003</c:v>
                </c:pt>
                <c:pt idx="29">
                  <c:v>284.185</c:v>
                </c:pt>
                <c:pt idx="30">
                  <c:v>284.08500000000004</c:v>
                </c:pt>
                <c:pt idx="31">
                  <c:v>284.53500000000003</c:v>
                </c:pt>
                <c:pt idx="32">
                  <c:v>284.58500000000004</c:v>
                </c:pt>
              </c:numCache>
            </c:numRef>
          </c:yVal>
        </c:ser>
        <c:axId val="56034432"/>
        <c:axId val="56036736"/>
      </c:scatterChart>
      <c:valAx>
        <c:axId val="56034432"/>
        <c:scaling>
          <c:orientation val="minMax"/>
          <c:max val="5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7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047681539807837"/>
              <c:y val="0.8623878895871961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6036736"/>
        <c:crossesAt val="284"/>
        <c:crossBetween val="midCat"/>
        <c:majorUnit val="50"/>
        <c:minorUnit val="25"/>
      </c:valAx>
      <c:valAx>
        <c:axId val="56036736"/>
        <c:scaling>
          <c:orientation val="minMax"/>
          <c:max val="291"/>
          <c:min val="28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7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 (ร.ท.ก)</a:t>
                </a:r>
              </a:p>
            </c:rich>
          </c:tx>
          <c:layout>
            <c:manualLayout>
              <c:xMode val="edge"/>
              <c:yMode val="edge"/>
              <c:x val="1.1904761904761921E-2"/>
              <c:y val="0.2446489601643842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603443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1127596439169139"/>
          <c:y val="8.9820490591802166E-2"/>
          <c:w val="0.85163204747774479"/>
          <c:h val="0.652695564967090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P.71A!$F$11:$F$43</c:f>
              <c:numCache>
                <c:formatCode>0.00</c:formatCode>
                <c:ptCount val="33"/>
                <c:pt idx="0">
                  <c:v>30.26</c:v>
                </c:pt>
                <c:pt idx="1">
                  <c:v>30.02</c:v>
                </c:pt>
                <c:pt idx="2">
                  <c:v>30.7</c:v>
                </c:pt>
                <c:pt idx="3">
                  <c:v>34.72</c:v>
                </c:pt>
                <c:pt idx="4">
                  <c:v>33.01</c:v>
                </c:pt>
                <c:pt idx="5">
                  <c:v>38.549999999999997</c:v>
                </c:pt>
                <c:pt idx="6">
                  <c:v>53.64</c:v>
                </c:pt>
                <c:pt idx="7">
                  <c:v>29.95</c:v>
                </c:pt>
                <c:pt idx="8">
                  <c:v>26.54</c:v>
                </c:pt>
                <c:pt idx="9">
                  <c:v>35.75</c:v>
                </c:pt>
                <c:pt idx="10">
                  <c:v>32.96</c:v>
                </c:pt>
                <c:pt idx="11">
                  <c:v>33.22</c:v>
                </c:pt>
                <c:pt idx="12">
                  <c:v>31.36</c:v>
                </c:pt>
                <c:pt idx="13">
                  <c:v>29.92</c:v>
                </c:pt>
                <c:pt idx="14">
                  <c:v>83.67</c:v>
                </c:pt>
                <c:pt idx="15">
                  <c:v>54.96</c:v>
                </c:pt>
                <c:pt idx="16">
                  <c:v>33.159999999999997</c:v>
                </c:pt>
                <c:pt idx="17">
                  <c:v>33.880000000000003</c:v>
                </c:pt>
                <c:pt idx="18" formatCode="General">
                  <c:v>31.33</c:v>
                </c:pt>
                <c:pt idx="19" formatCode="General">
                  <c:v>34.08</c:v>
                </c:pt>
                <c:pt idx="20" formatCode="General">
                  <c:v>36.96</c:v>
                </c:pt>
                <c:pt idx="21" formatCode="General">
                  <c:v>33.200000000000003</c:v>
                </c:pt>
                <c:pt idx="22" formatCode="General">
                  <c:v>31.91</c:v>
                </c:pt>
                <c:pt idx="23" formatCode="General">
                  <c:v>22.72</c:v>
                </c:pt>
                <c:pt idx="24">
                  <c:v>20.22</c:v>
                </c:pt>
                <c:pt idx="25">
                  <c:v>20.58</c:v>
                </c:pt>
                <c:pt idx="26">
                  <c:v>21.88</c:v>
                </c:pt>
                <c:pt idx="27">
                  <c:v>31.97</c:v>
                </c:pt>
                <c:pt idx="28">
                  <c:v>23.15</c:v>
                </c:pt>
                <c:pt idx="29" formatCode="General">
                  <c:v>21.85</c:v>
                </c:pt>
                <c:pt idx="30" formatCode="General">
                  <c:v>20.85</c:v>
                </c:pt>
                <c:pt idx="31">
                  <c:v>24.75</c:v>
                </c:pt>
                <c:pt idx="32">
                  <c:v>25.39</c:v>
                </c:pt>
              </c:numCache>
            </c:numRef>
          </c:xVal>
          <c:yVal>
            <c:numRef>
              <c:f>P.71A!$C$11:$C$43</c:f>
              <c:numCache>
                <c:formatCode>0.000</c:formatCode>
                <c:ptCount val="33"/>
                <c:pt idx="0">
                  <c:v>284.45500000000004</c:v>
                </c:pt>
                <c:pt idx="1">
                  <c:v>284.435</c:v>
                </c:pt>
                <c:pt idx="2">
                  <c:v>284.48500000000001</c:v>
                </c:pt>
                <c:pt idx="3">
                  <c:v>284.60500000000002</c:v>
                </c:pt>
                <c:pt idx="4">
                  <c:v>284.53500000000003</c:v>
                </c:pt>
                <c:pt idx="5">
                  <c:v>284.61500000000001</c:v>
                </c:pt>
                <c:pt idx="6">
                  <c:v>285.10500000000002</c:v>
                </c:pt>
                <c:pt idx="7">
                  <c:v>284.33500000000004</c:v>
                </c:pt>
                <c:pt idx="8">
                  <c:v>284.185</c:v>
                </c:pt>
                <c:pt idx="9">
                  <c:v>284.57500000000005</c:v>
                </c:pt>
                <c:pt idx="10">
                  <c:v>284.63500000000005</c:v>
                </c:pt>
                <c:pt idx="11">
                  <c:v>284.63500000000005</c:v>
                </c:pt>
                <c:pt idx="12">
                  <c:v>284.53500000000003</c:v>
                </c:pt>
                <c:pt idx="13">
                  <c:v>284.48500000000001</c:v>
                </c:pt>
                <c:pt idx="14">
                  <c:v>285.79500000000002</c:v>
                </c:pt>
                <c:pt idx="15">
                  <c:v>285.185</c:v>
                </c:pt>
                <c:pt idx="16">
                  <c:v>284.63500000000005</c:v>
                </c:pt>
                <c:pt idx="17">
                  <c:v>284.685</c:v>
                </c:pt>
                <c:pt idx="18">
                  <c:v>284.53500000000003</c:v>
                </c:pt>
                <c:pt idx="19">
                  <c:v>284.685</c:v>
                </c:pt>
                <c:pt idx="20">
                  <c:v>284.83500000000004</c:v>
                </c:pt>
                <c:pt idx="21">
                  <c:v>284.63500000000005</c:v>
                </c:pt>
                <c:pt idx="22">
                  <c:v>284.48500000000001</c:v>
                </c:pt>
                <c:pt idx="23">
                  <c:v>284.28500000000003</c:v>
                </c:pt>
                <c:pt idx="24">
                  <c:v>284.185</c:v>
                </c:pt>
                <c:pt idx="25">
                  <c:v>284.19500000000005</c:v>
                </c:pt>
                <c:pt idx="26">
                  <c:v>284.185</c:v>
                </c:pt>
                <c:pt idx="27">
                  <c:v>284.58500000000004</c:v>
                </c:pt>
                <c:pt idx="28">
                  <c:v>284.28500000000003</c:v>
                </c:pt>
                <c:pt idx="29">
                  <c:v>284.185</c:v>
                </c:pt>
                <c:pt idx="30">
                  <c:v>284.08500000000004</c:v>
                </c:pt>
                <c:pt idx="31">
                  <c:v>284.53500000000003</c:v>
                </c:pt>
                <c:pt idx="32">
                  <c:v>284.58500000000004</c:v>
                </c:pt>
              </c:numCache>
            </c:numRef>
          </c:yVal>
        </c:ser>
        <c:axId val="56088832"/>
        <c:axId val="56107776"/>
      </c:scatterChart>
      <c:valAx>
        <c:axId val="56088832"/>
        <c:scaling>
          <c:orientation val="minMax"/>
          <c:max val="4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ตรม.</a:t>
                </a:r>
              </a:p>
            </c:rich>
          </c:tx>
          <c:layout>
            <c:manualLayout>
              <c:xMode val="edge"/>
              <c:yMode val="edge"/>
              <c:x val="0.45697329376854801"/>
              <c:y val="0.8712587423578046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6107776"/>
        <c:crossesAt val="284"/>
        <c:crossBetween val="midCat"/>
        <c:majorUnit val="50"/>
        <c:minorUnit val="25"/>
      </c:valAx>
      <c:valAx>
        <c:axId val="56107776"/>
        <c:scaling>
          <c:orientation val="minMax"/>
          <c:max val="291"/>
          <c:min val="28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9287833827893185E-2"/>
              <c:y val="0.2634733682241818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6088832"/>
        <c:crossesAt val="0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132391593169638"/>
          <c:y val="9.0185676392573008E-2"/>
          <c:w val="0.81395419935344171"/>
          <c:h val="0.7002652519893899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P.1!$F$11:$F$43</c:f>
              <c:numCache>
                <c:formatCode>0.00</c:formatCode>
                <c:ptCount val="33"/>
                <c:pt idx="0">
                  <c:v>138.91</c:v>
                </c:pt>
                <c:pt idx="1">
                  <c:v>114.65</c:v>
                </c:pt>
                <c:pt idx="2">
                  <c:v>153.32</c:v>
                </c:pt>
                <c:pt idx="3">
                  <c:v>120.57</c:v>
                </c:pt>
                <c:pt idx="4">
                  <c:v>141.52000000000001</c:v>
                </c:pt>
                <c:pt idx="5">
                  <c:v>125.91</c:v>
                </c:pt>
                <c:pt idx="6">
                  <c:v>155.69999999999999</c:v>
                </c:pt>
                <c:pt idx="7">
                  <c:v>128.38</c:v>
                </c:pt>
                <c:pt idx="8">
                  <c:v>128.93</c:v>
                </c:pt>
                <c:pt idx="9">
                  <c:v>156.99</c:v>
                </c:pt>
                <c:pt idx="10">
                  <c:v>193.69</c:v>
                </c:pt>
                <c:pt idx="11">
                  <c:v>198.23</c:v>
                </c:pt>
                <c:pt idx="12">
                  <c:v>155.78</c:v>
                </c:pt>
                <c:pt idx="13">
                  <c:v>214.65</c:v>
                </c:pt>
                <c:pt idx="14">
                  <c:v>256</c:v>
                </c:pt>
                <c:pt idx="15">
                  <c:v>186.23</c:v>
                </c:pt>
                <c:pt idx="16">
                  <c:v>187</c:v>
                </c:pt>
                <c:pt idx="17">
                  <c:v>157.91</c:v>
                </c:pt>
                <c:pt idx="18">
                  <c:v>152.54</c:v>
                </c:pt>
                <c:pt idx="19">
                  <c:v>142.41999999999999</c:v>
                </c:pt>
                <c:pt idx="20">
                  <c:v>157.86000000000001</c:v>
                </c:pt>
                <c:pt idx="21">
                  <c:v>149.88</c:v>
                </c:pt>
                <c:pt idx="22" formatCode="0.000">
                  <c:v>157.4</c:v>
                </c:pt>
                <c:pt idx="23" formatCode="0.000">
                  <c:v>123.26</c:v>
                </c:pt>
                <c:pt idx="24" formatCode="0.000">
                  <c:v>125.33</c:v>
                </c:pt>
                <c:pt idx="25" formatCode="0.000">
                  <c:v>125.96</c:v>
                </c:pt>
                <c:pt idx="26" formatCode="0.000">
                  <c:v>122.38</c:v>
                </c:pt>
                <c:pt idx="27" formatCode="0.000">
                  <c:v>118.88</c:v>
                </c:pt>
                <c:pt idx="28" formatCode="0.000">
                  <c:v>123.93</c:v>
                </c:pt>
                <c:pt idx="29" formatCode="0.000">
                  <c:v>117.47</c:v>
                </c:pt>
                <c:pt idx="30" formatCode="0.000">
                  <c:v>121.52</c:v>
                </c:pt>
                <c:pt idx="31" formatCode="0.000">
                  <c:v>119.76</c:v>
                </c:pt>
                <c:pt idx="32" formatCode="0.000">
                  <c:v>127.8</c:v>
                </c:pt>
              </c:numCache>
            </c:numRef>
          </c:xVal>
          <c:yVal>
            <c:numRef>
              <c:f>P.1!$C$11:$C$43</c:f>
              <c:numCache>
                <c:formatCode>0.000</c:formatCode>
                <c:ptCount val="33"/>
                <c:pt idx="0">
                  <c:v>301.81</c:v>
                </c:pt>
                <c:pt idx="1">
                  <c:v>301.51</c:v>
                </c:pt>
                <c:pt idx="2">
                  <c:v>301.91000000000003</c:v>
                </c:pt>
                <c:pt idx="3">
                  <c:v>301.7</c:v>
                </c:pt>
                <c:pt idx="4">
                  <c:v>301.81</c:v>
                </c:pt>
                <c:pt idx="5">
                  <c:v>301.64999999999998</c:v>
                </c:pt>
                <c:pt idx="6">
                  <c:v>301.85000000000002</c:v>
                </c:pt>
                <c:pt idx="7">
                  <c:v>301.7</c:v>
                </c:pt>
                <c:pt idx="8">
                  <c:v>301.70999999999998</c:v>
                </c:pt>
                <c:pt idx="9">
                  <c:v>301.87</c:v>
                </c:pt>
                <c:pt idx="10">
                  <c:v>302.10000000000002</c:v>
                </c:pt>
                <c:pt idx="11">
                  <c:v>302.18</c:v>
                </c:pt>
                <c:pt idx="12">
                  <c:v>301.97000000000003</c:v>
                </c:pt>
                <c:pt idx="13">
                  <c:v>302.32</c:v>
                </c:pt>
                <c:pt idx="14">
                  <c:v>302.83999999999997</c:v>
                </c:pt>
                <c:pt idx="15">
                  <c:v>302</c:v>
                </c:pt>
                <c:pt idx="16">
                  <c:v>302.01</c:v>
                </c:pt>
                <c:pt idx="17">
                  <c:v>301.89999999999998</c:v>
                </c:pt>
                <c:pt idx="18">
                  <c:v>301.87</c:v>
                </c:pt>
                <c:pt idx="19">
                  <c:v>301.83</c:v>
                </c:pt>
                <c:pt idx="20">
                  <c:v>301.91000000000003</c:v>
                </c:pt>
                <c:pt idx="21">
                  <c:v>301.82</c:v>
                </c:pt>
                <c:pt idx="22">
                  <c:v>302.02</c:v>
                </c:pt>
                <c:pt idx="23">
                  <c:v>301.64999999999998</c:v>
                </c:pt>
                <c:pt idx="24">
                  <c:v>301.55</c:v>
                </c:pt>
                <c:pt idx="25">
                  <c:v>301.57</c:v>
                </c:pt>
                <c:pt idx="26">
                  <c:v>301.5</c:v>
                </c:pt>
                <c:pt idx="27">
                  <c:v>301.57</c:v>
                </c:pt>
                <c:pt idx="28">
                  <c:v>301.68</c:v>
                </c:pt>
                <c:pt idx="29">
                  <c:v>301.52999999999997</c:v>
                </c:pt>
                <c:pt idx="30">
                  <c:v>301.61</c:v>
                </c:pt>
                <c:pt idx="31">
                  <c:v>301.57</c:v>
                </c:pt>
                <c:pt idx="32">
                  <c:v>301.82</c:v>
                </c:pt>
              </c:numCache>
            </c:numRef>
          </c:yVal>
        </c:ser>
        <c:axId val="43493248"/>
        <c:axId val="44650880"/>
      </c:scatterChart>
      <c:valAx>
        <c:axId val="43493248"/>
        <c:scaling>
          <c:orientation val="minMax"/>
          <c:max val="7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ตรม.</a:t>
                </a:r>
              </a:p>
            </c:rich>
          </c:tx>
          <c:layout>
            <c:manualLayout>
              <c:xMode val="edge"/>
              <c:yMode val="edge"/>
              <c:x val="0.44543865827147278"/>
              <c:y val="0.8700265251989389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4650880"/>
        <c:crossesAt val="301"/>
        <c:crossBetween val="midCat"/>
        <c:majorUnit val="50"/>
        <c:minorUnit val="25"/>
      </c:valAx>
      <c:valAx>
        <c:axId val="44650880"/>
        <c:scaling>
          <c:orientation val="minMax"/>
          <c:max val="306"/>
          <c:min val="30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445438282648067E-3"/>
              <c:y val="0.2864721485411137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3493248"/>
        <c:crossesAt val="0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884785819793419"/>
          <c:y val="0.10389623566385429"/>
          <c:w val="0.8153618906942397"/>
          <c:h val="0.6649359082486714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P.71A!$G$11:$G$43</c:f>
              <c:numCache>
                <c:formatCode>0.000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0.1425115207373272</c:v>
                </c:pt>
                <c:pt idx="4">
                  <c:v>0.14201757043320207</c:v>
                </c:pt>
                <c:pt idx="5">
                  <c:v>0.14324254215304802</c:v>
                </c:pt>
                <c:pt idx="6">
                  <c:v>0.26174496644295298</c:v>
                </c:pt>
                <c:pt idx="7">
                  <c:v>0</c:v>
                </c:pt>
                <c:pt idx="8">
                  <c:v>0</c:v>
                </c:pt>
                <c:pt idx="9">
                  <c:v>0.11840559440559439</c:v>
                </c:pt>
                <c:pt idx="10">
                  <c:v>0.13449635922330097</c:v>
                </c:pt>
                <c:pt idx="11">
                  <c:v>0.14379891631547262</c:v>
                </c:pt>
                <c:pt idx="12">
                  <c:v>0.12279974489795918</c:v>
                </c:pt>
                <c:pt idx="13">
                  <c:v>0.11885026737967914</c:v>
                </c:pt>
                <c:pt idx="14">
                  <c:v>0.48301661288394887</c:v>
                </c:pt>
                <c:pt idx="15">
                  <c:v>0.27456331877729256</c:v>
                </c:pt>
                <c:pt idx="16">
                  <c:v>0.13935464414957782</c:v>
                </c:pt>
                <c:pt idx="17">
                  <c:v>0.13966942148760331</c:v>
                </c:pt>
                <c:pt idx="18">
                  <c:v>0.12288541334184488</c:v>
                </c:pt>
                <c:pt idx="19">
                  <c:v>0.14730046948356806</c:v>
                </c:pt>
                <c:pt idx="20">
                  <c:v>0.16282467532467532</c:v>
                </c:pt>
                <c:pt idx="21">
                  <c:v>0.13798192771084336</c:v>
                </c:pt>
                <c:pt idx="22">
                  <c:v>0.13130680037605769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0.1302783859868627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xVal>
          <c:yVal>
            <c:numRef>
              <c:f>P.71A!$C$11:$C$43</c:f>
              <c:numCache>
                <c:formatCode>0.000</c:formatCode>
                <c:ptCount val="33"/>
                <c:pt idx="0">
                  <c:v>284.45500000000004</c:v>
                </c:pt>
                <c:pt idx="1">
                  <c:v>284.435</c:v>
                </c:pt>
                <c:pt idx="2">
                  <c:v>284.48500000000001</c:v>
                </c:pt>
                <c:pt idx="3">
                  <c:v>284.60500000000002</c:v>
                </c:pt>
                <c:pt idx="4">
                  <c:v>284.53500000000003</c:v>
                </c:pt>
                <c:pt idx="5">
                  <c:v>284.61500000000001</c:v>
                </c:pt>
                <c:pt idx="6">
                  <c:v>285.10500000000002</c:v>
                </c:pt>
                <c:pt idx="7">
                  <c:v>284.33500000000004</c:v>
                </c:pt>
                <c:pt idx="8">
                  <c:v>284.185</c:v>
                </c:pt>
                <c:pt idx="9">
                  <c:v>284.57500000000005</c:v>
                </c:pt>
                <c:pt idx="10">
                  <c:v>284.63500000000005</c:v>
                </c:pt>
                <c:pt idx="11">
                  <c:v>284.63500000000005</c:v>
                </c:pt>
                <c:pt idx="12">
                  <c:v>284.53500000000003</c:v>
                </c:pt>
                <c:pt idx="13">
                  <c:v>284.48500000000001</c:v>
                </c:pt>
                <c:pt idx="14">
                  <c:v>285.79500000000002</c:v>
                </c:pt>
                <c:pt idx="15">
                  <c:v>285.185</c:v>
                </c:pt>
                <c:pt idx="16">
                  <c:v>284.63500000000005</c:v>
                </c:pt>
                <c:pt idx="17">
                  <c:v>284.685</c:v>
                </c:pt>
                <c:pt idx="18">
                  <c:v>284.53500000000003</c:v>
                </c:pt>
                <c:pt idx="19">
                  <c:v>284.685</c:v>
                </c:pt>
                <c:pt idx="20">
                  <c:v>284.83500000000004</c:v>
                </c:pt>
                <c:pt idx="21">
                  <c:v>284.63500000000005</c:v>
                </c:pt>
                <c:pt idx="22">
                  <c:v>284.48500000000001</c:v>
                </c:pt>
                <c:pt idx="23">
                  <c:v>284.28500000000003</c:v>
                </c:pt>
                <c:pt idx="24">
                  <c:v>284.185</c:v>
                </c:pt>
                <c:pt idx="25">
                  <c:v>284.19500000000005</c:v>
                </c:pt>
                <c:pt idx="26">
                  <c:v>284.185</c:v>
                </c:pt>
                <c:pt idx="27">
                  <c:v>284.58500000000004</c:v>
                </c:pt>
                <c:pt idx="28">
                  <c:v>284.28500000000003</c:v>
                </c:pt>
                <c:pt idx="29">
                  <c:v>284.185</c:v>
                </c:pt>
                <c:pt idx="30">
                  <c:v>284.08500000000004</c:v>
                </c:pt>
                <c:pt idx="31">
                  <c:v>284.53500000000003</c:v>
                </c:pt>
                <c:pt idx="32">
                  <c:v>284.58500000000004</c:v>
                </c:pt>
              </c:numCache>
            </c:numRef>
          </c:yVal>
        </c:ser>
        <c:axId val="56173312"/>
        <c:axId val="56175616"/>
      </c:scatterChart>
      <c:valAx>
        <c:axId val="56173312"/>
        <c:scaling>
          <c:orientation val="minMax"/>
          <c:max val="1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983751846381091"/>
              <c:y val="0.8701309609026108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6175616"/>
        <c:crossesAt val="284"/>
        <c:crossBetween val="midCat"/>
        <c:majorUnit val="0.30000000000000032"/>
        <c:minorUnit val="0.1"/>
      </c:valAx>
      <c:valAx>
        <c:axId val="56175616"/>
        <c:scaling>
          <c:orientation val="minMax"/>
          <c:max val="291"/>
          <c:min val="28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5450516986706058E-2"/>
              <c:y val="0.2987015713944883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6173312"/>
        <c:crossesAt val="0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406779661016991"/>
          <c:y val="6.2814070351758913E-2"/>
          <c:w val="0.80169491525423764"/>
          <c:h val="0.7336683417085426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P.73!$H$11:$H$53</c:f>
              <c:numCache>
                <c:formatCode>0.000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65.23</c:v>
                </c:pt>
                <c:pt idx="3">
                  <c:v>42.78</c:v>
                </c:pt>
                <c:pt idx="4">
                  <c:v>8.8970000000000002</c:v>
                </c:pt>
                <c:pt idx="5">
                  <c:v>64</c:v>
                </c:pt>
                <c:pt idx="6">
                  <c:v>75.843999999999994</c:v>
                </c:pt>
                <c:pt idx="7">
                  <c:v>16.303999999999998</c:v>
                </c:pt>
                <c:pt idx="8">
                  <c:v>3.7309999999999999</c:v>
                </c:pt>
                <c:pt idx="9">
                  <c:v>72.171000000000006</c:v>
                </c:pt>
                <c:pt idx="10">
                  <c:v>130.68299999999999</c:v>
                </c:pt>
                <c:pt idx="11">
                  <c:v>91.793999999999997</c:v>
                </c:pt>
                <c:pt idx="12">
                  <c:v>101.91</c:v>
                </c:pt>
                <c:pt idx="13">
                  <c:v>194.726</c:v>
                </c:pt>
                <c:pt idx="14">
                  <c:v>386.42</c:v>
                </c:pt>
                <c:pt idx="15">
                  <c:v>648.16999999999996</c:v>
                </c:pt>
                <c:pt idx="16">
                  <c:v>158.505</c:v>
                </c:pt>
                <c:pt idx="17">
                  <c:v>154.02000000000001</c:v>
                </c:pt>
                <c:pt idx="18">
                  <c:v>162.40600000000001</c:v>
                </c:pt>
                <c:pt idx="19">
                  <c:v>50.18</c:v>
                </c:pt>
                <c:pt idx="20">
                  <c:v>154.34</c:v>
                </c:pt>
                <c:pt idx="21">
                  <c:v>132.97200000000001</c:v>
                </c:pt>
                <c:pt idx="22">
                  <c:v>55.936</c:v>
                </c:pt>
                <c:pt idx="23">
                  <c:v>8.8940000000000001</c:v>
                </c:pt>
                <c:pt idx="24">
                  <c:v>12.381</c:v>
                </c:pt>
                <c:pt idx="25">
                  <c:v>19.484999999999999</c:v>
                </c:pt>
                <c:pt idx="26">
                  <c:v>5.0309999999999997</c:v>
                </c:pt>
                <c:pt idx="27">
                  <c:v>1.357</c:v>
                </c:pt>
                <c:pt idx="28">
                  <c:v>49.674999999999997</c:v>
                </c:pt>
                <c:pt idx="29">
                  <c:v>8.8940000000000001</c:v>
                </c:pt>
                <c:pt idx="30">
                  <c:v>4.798</c:v>
                </c:pt>
                <c:pt idx="31">
                  <c:v>4.4219999999999997</c:v>
                </c:pt>
                <c:pt idx="32">
                  <c:v>3.673</c:v>
                </c:pt>
                <c:pt idx="33">
                  <c:v>4.5049999999999999</c:v>
                </c:pt>
              </c:numCache>
            </c:numRef>
          </c:xVal>
          <c:yVal>
            <c:numRef>
              <c:f>P.73!$C$11:$C$53</c:f>
              <c:numCache>
                <c:formatCode>0.000</c:formatCode>
                <c:ptCount val="43"/>
                <c:pt idx="0">
                  <c:v>260.55</c:v>
                </c:pt>
                <c:pt idx="1">
                  <c:v>260.60000000000002</c:v>
                </c:pt>
                <c:pt idx="2">
                  <c:v>261.35000000000002</c:v>
                </c:pt>
                <c:pt idx="3">
                  <c:v>261.12</c:v>
                </c:pt>
                <c:pt idx="4">
                  <c:v>260.95</c:v>
                </c:pt>
                <c:pt idx="5">
                  <c:v>261.25</c:v>
                </c:pt>
                <c:pt idx="6">
                  <c:v>261.35000000000002</c:v>
                </c:pt>
                <c:pt idx="7">
                  <c:v>260.8</c:v>
                </c:pt>
                <c:pt idx="8">
                  <c:v>260.39999999999998</c:v>
                </c:pt>
                <c:pt idx="9">
                  <c:v>261.33</c:v>
                </c:pt>
                <c:pt idx="10">
                  <c:v>261.79000000000002</c:v>
                </c:pt>
                <c:pt idx="11">
                  <c:v>261.45</c:v>
                </c:pt>
                <c:pt idx="12">
                  <c:v>261.63</c:v>
                </c:pt>
                <c:pt idx="13">
                  <c:v>262</c:v>
                </c:pt>
                <c:pt idx="14">
                  <c:v>263.13</c:v>
                </c:pt>
                <c:pt idx="15">
                  <c:v>264.22000000000003</c:v>
                </c:pt>
                <c:pt idx="16">
                  <c:v>261.60000000000002</c:v>
                </c:pt>
                <c:pt idx="17">
                  <c:v>261.55</c:v>
                </c:pt>
                <c:pt idx="18">
                  <c:v>261.52999999999997</c:v>
                </c:pt>
                <c:pt idx="19">
                  <c:v>261.13</c:v>
                </c:pt>
                <c:pt idx="20">
                  <c:v>261.57</c:v>
                </c:pt>
                <c:pt idx="21">
                  <c:v>261.85000000000002</c:v>
                </c:pt>
                <c:pt idx="22">
                  <c:v>261.14999999999998</c:v>
                </c:pt>
                <c:pt idx="23">
                  <c:v>260.95</c:v>
                </c:pt>
                <c:pt idx="24">
                  <c:v>260.72000000000003</c:v>
                </c:pt>
                <c:pt idx="25">
                  <c:v>260.77</c:v>
                </c:pt>
                <c:pt idx="26">
                  <c:v>260.43</c:v>
                </c:pt>
                <c:pt idx="27">
                  <c:v>260.35000000000002</c:v>
                </c:pt>
                <c:pt idx="28">
                  <c:v>261.14999999999998</c:v>
                </c:pt>
                <c:pt idx="29">
                  <c:v>260.95</c:v>
                </c:pt>
                <c:pt idx="30">
                  <c:v>260.43</c:v>
                </c:pt>
                <c:pt idx="31">
                  <c:v>260.39999999999998</c:v>
                </c:pt>
                <c:pt idx="32">
                  <c:v>260.33</c:v>
                </c:pt>
                <c:pt idx="33">
                  <c:v>260.57</c:v>
                </c:pt>
              </c:numCache>
            </c:numRef>
          </c:yVal>
        </c:ser>
        <c:axId val="56141312"/>
        <c:axId val="56222464"/>
      </c:scatterChart>
      <c:valAx>
        <c:axId val="56141312"/>
        <c:scaling>
          <c:orientation val="minMax"/>
          <c:max val="2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576271186440902"/>
              <c:y val="0.8869346733668346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6222464"/>
        <c:crossesAt val="260"/>
        <c:crossBetween val="midCat"/>
        <c:majorUnit val="200"/>
        <c:minorUnit val="100"/>
      </c:valAx>
      <c:valAx>
        <c:axId val="56222464"/>
        <c:scaling>
          <c:orientation val="minMax"/>
          <c:max val="269"/>
          <c:min val="26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0338983050847428E-2"/>
              <c:y val="0.309045226130653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614131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766526819160491"/>
          <c:y val="5.2301308656377339E-2"/>
          <c:w val="0.77665102952331144"/>
          <c:h val="0.7594150016906006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P.73!$F$11:$F$53</c:f>
              <c:numCache>
                <c:formatCode>0.000</c:formatCode>
                <c:ptCount val="43"/>
                <c:pt idx="0">
                  <c:v>61.4</c:v>
                </c:pt>
                <c:pt idx="1">
                  <c:v>62.4</c:v>
                </c:pt>
                <c:pt idx="2" formatCode="0.00">
                  <c:v>119.6</c:v>
                </c:pt>
                <c:pt idx="3" formatCode="0.00">
                  <c:v>105.76</c:v>
                </c:pt>
                <c:pt idx="4" formatCode="0.00">
                  <c:v>93.56</c:v>
                </c:pt>
                <c:pt idx="5" formatCode="0.00">
                  <c:v>118.3</c:v>
                </c:pt>
                <c:pt idx="6" formatCode="0.00">
                  <c:v>120.7</c:v>
                </c:pt>
                <c:pt idx="7" formatCode="0.00">
                  <c:v>75.930000000000007</c:v>
                </c:pt>
                <c:pt idx="8" formatCode="0.00">
                  <c:v>58.08</c:v>
                </c:pt>
                <c:pt idx="9" formatCode="0.00">
                  <c:v>118.91</c:v>
                </c:pt>
                <c:pt idx="10" formatCode="0.00">
                  <c:v>171.75</c:v>
                </c:pt>
                <c:pt idx="11" formatCode="0.00">
                  <c:v>132.25</c:v>
                </c:pt>
                <c:pt idx="12" formatCode="0.00">
                  <c:v>141.02000000000001</c:v>
                </c:pt>
                <c:pt idx="13" formatCode="0.00">
                  <c:v>191.62</c:v>
                </c:pt>
                <c:pt idx="14" formatCode="0.00">
                  <c:v>346.6</c:v>
                </c:pt>
                <c:pt idx="15" formatCode="0.00">
                  <c:v>520.74</c:v>
                </c:pt>
                <c:pt idx="16" formatCode="0.00">
                  <c:v>169.95</c:v>
                </c:pt>
                <c:pt idx="17" formatCode="0.00">
                  <c:v>166.05</c:v>
                </c:pt>
                <c:pt idx="18" formatCode="0.00">
                  <c:v>174.75</c:v>
                </c:pt>
                <c:pt idx="19" formatCode="0.00">
                  <c:v>112.85</c:v>
                </c:pt>
                <c:pt idx="20" formatCode="0.00">
                  <c:v>166.25</c:v>
                </c:pt>
                <c:pt idx="21" formatCode="0.00">
                  <c:v>174.07</c:v>
                </c:pt>
                <c:pt idx="22" formatCode="0.00">
                  <c:v>130.63999999999999</c:v>
                </c:pt>
                <c:pt idx="23" formatCode="0.00">
                  <c:v>93.42</c:v>
                </c:pt>
                <c:pt idx="24" formatCode="0.00">
                  <c:v>92.8</c:v>
                </c:pt>
                <c:pt idx="25" formatCode="0.00">
                  <c:v>93.7</c:v>
                </c:pt>
                <c:pt idx="26" formatCode="0.00">
                  <c:v>84.53</c:v>
                </c:pt>
                <c:pt idx="27" formatCode="0.00">
                  <c:v>75.61</c:v>
                </c:pt>
                <c:pt idx="28" formatCode="0.00">
                  <c:v>111.75</c:v>
                </c:pt>
                <c:pt idx="29" formatCode="0.00">
                  <c:v>93.42</c:v>
                </c:pt>
                <c:pt idx="30" formatCode="0.00">
                  <c:v>79.34</c:v>
                </c:pt>
                <c:pt idx="31" formatCode="0.00">
                  <c:v>78.5</c:v>
                </c:pt>
                <c:pt idx="32" formatCode="0.00">
                  <c:v>75.41</c:v>
                </c:pt>
                <c:pt idx="33" formatCode="0.00">
                  <c:v>3.31</c:v>
                </c:pt>
              </c:numCache>
            </c:numRef>
          </c:xVal>
          <c:yVal>
            <c:numRef>
              <c:f>P.73!$C$11:$C$53</c:f>
              <c:numCache>
                <c:formatCode>0.000</c:formatCode>
                <c:ptCount val="43"/>
                <c:pt idx="0">
                  <c:v>260.55</c:v>
                </c:pt>
                <c:pt idx="1">
                  <c:v>260.60000000000002</c:v>
                </c:pt>
                <c:pt idx="2">
                  <c:v>261.35000000000002</c:v>
                </c:pt>
                <c:pt idx="3">
                  <c:v>261.12</c:v>
                </c:pt>
                <c:pt idx="4">
                  <c:v>260.95</c:v>
                </c:pt>
                <c:pt idx="5">
                  <c:v>261.25</c:v>
                </c:pt>
                <c:pt idx="6">
                  <c:v>261.35000000000002</c:v>
                </c:pt>
                <c:pt idx="7">
                  <c:v>260.8</c:v>
                </c:pt>
                <c:pt idx="8">
                  <c:v>260.39999999999998</c:v>
                </c:pt>
                <c:pt idx="9">
                  <c:v>261.33</c:v>
                </c:pt>
                <c:pt idx="10">
                  <c:v>261.79000000000002</c:v>
                </c:pt>
                <c:pt idx="11">
                  <c:v>261.45</c:v>
                </c:pt>
                <c:pt idx="12">
                  <c:v>261.63</c:v>
                </c:pt>
                <c:pt idx="13">
                  <c:v>262</c:v>
                </c:pt>
                <c:pt idx="14">
                  <c:v>263.13</c:v>
                </c:pt>
                <c:pt idx="15">
                  <c:v>264.22000000000003</c:v>
                </c:pt>
                <c:pt idx="16">
                  <c:v>261.60000000000002</c:v>
                </c:pt>
                <c:pt idx="17">
                  <c:v>261.55</c:v>
                </c:pt>
                <c:pt idx="18">
                  <c:v>261.52999999999997</c:v>
                </c:pt>
                <c:pt idx="19">
                  <c:v>261.13</c:v>
                </c:pt>
                <c:pt idx="20">
                  <c:v>261.57</c:v>
                </c:pt>
                <c:pt idx="21">
                  <c:v>261.85000000000002</c:v>
                </c:pt>
                <c:pt idx="22">
                  <c:v>261.14999999999998</c:v>
                </c:pt>
                <c:pt idx="23">
                  <c:v>260.95</c:v>
                </c:pt>
                <c:pt idx="24">
                  <c:v>260.72000000000003</c:v>
                </c:pt>
                <c:pt idx="25">
                  <c:v>260.77</c:v>
                </c:pt>
                <c:pt idx="26">
                  <c:v>260.43</c:v>
                </c:pt>
                <c:pt idx="27">
                  <c:v>260.35000000000002</c:v>
                </c:pt>
                <c:pt idx="28">
                  <c:v>261.14999999999998</c:v>
                </c:pt>
                <c:pt idx="29">
                  <c:v>260.95</c:v>
                </c:pt>
                <c:pt idx="30">
                  <c:v>260.43</c:v>
                </c:pt>
                <c:pt idx="31">
                  <c:v>260.39999999999998</c:v>
                </c:pt>
                <c:pt idx="32">
                  <c:v>260.33</c:v>
                </c:pt>
                <c:pt idx="33">
                  <c:v>260.57</c:v>
                </c:pt>
              </c:numCache>
            </c:numRef>
          </c:yVal>
        </c:ser>
        <c:axId val="47992192"/>
        <c:axId val="48003712"/>
      </c:scatterChart>
      <c:valAx>
        <c:axId val="47992192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9069462763855032"/>
              <c:y val="0.9058586191370430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003712"/>
        <c:crossesAt val="260"/>
        <c:crossBetween val="midCat"/>
        <c:majorUnit val="200"/>
        <c:minorUnit val="100"/>
      </c:valAx>
      <c:valAx>
        <c:axId val="48003712"/>
        <c:scaling>
          <c:orientation val="minMax"/>
          <c:max val="269"/>
          <c:min val="26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5.4145693717219383E-2"/>
              <c:y val="0.3305443723300304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799219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169377624333827"/>
          <c:y val="7.3529411764705885E-2"/>
          <c:w val="0.81001531003724259"/>
          <c:h val="0.7205882352941176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P.73!$G$11:$G$53</c:f>
              <c:numCache>
                <c:formatCode>0.000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0.54540133779264222</c:v>
                </c:pt>
                <c:pt idx="3">
                  <c:v>0.40450075642965205</c:v>
                </c:pt>
                <c:pt idx="4">
                  <c:v>9.5094057289439926E-2</c:v>
                </c:pt>
                <c:pt idx="5">
                  <c:v>0.5409974640743872</c:v>
                </c:pt>
                <c:pt idx="6">
                  <c:v>0.62836785418392704</c:v>
                </c:pt>
                <c:pt idx="7">
                  <c:v>0.21472408797576711</c:v>
                </c:pt>
                <c:pt idx="8">
                  <c:v>6.4238980716253447E-2</c:v>
                </c:pt>
                <c:pt idx="9">
                  <c:v>0.60693802035152644</c:v>
                </c:pt>
                <c:pt idx="10">
                  <c:v>0.76089082969432309</c:v>
                </c:pt>
                <c:pt idx="11">
                  <c:v>0.69409451795841204</c:v>
                </c:pt>
                <c:pt idx="12">
                  <c:v>0.72266345199262505</c:v>
                </c:pt>
                <c:pt idx="13">
                  <c:v>1.0162091639703579</c:v>
                </c:pt>
                <c:pt idx="14">
                  <c:v>1.1148874783612233</c:v>
                </c:pt>
                <c:pt idx="15">
                  <c:v>1.2447094519337865</c:v>
                </c:pt>
                <c:pt idx="16">
                  <c:v>0.93265666372462497</c:v>
                </c:pt>
                <c:pt idx="17">
                  <c:v>0.9275519421860885</c:v>
                </c:pt>
                <c:pt idx="18">
                  <c:v>0.92936194563662378</c:v>
                </c:pt>
                <c:pt idx="19">
                  <c:v>0.44466105449712007</c:v>
                </c:pt>
                <c:pt idx="20">
                  <c:v>0.92836090225563916</c:v>
                </c:pt>
                <c:pt idx="21">
                  <c:v>0.76389958062848284</c:v>
                </c:pt>
                <c:pt idx="22">
                  <c:v>0.42816901408450708</c:v>
                </c:pt>
                <c:pt idx="23">
                  <c:v>9.5204453007921214E-2</c:v>
                </c:pt>
                <c:pt idx="24">
                  <c:v>0.13341594827586206</c:v>
                </c:pt>
                <c:pt idx="25">
                  <c:v>0.20795090715048026</c:v>
                </c:pt>
                <c:pt idx="26">
                  <c:v>5.9517331125044357E-2</c:v>
                </c:pt>
                <c:pt idx="27">
                  <c:v>1.7947361460124323E-2</c:v>
                </c:pt>
                <c:pt idx="28">
                  <c:v>0.44451901565995522</c:v>
                </c:pt>
                <c:pt idx="29">
                  <c:v>9.5204453007921214E-2</c:v>
                </c:pt>
                <c:pt idx="30">
                  <c:v>6.0473909755482731E-2</c:v>
                </c:pt>
                <c:pt idx="31">
                  <c:v>5.6331210191082802E-2</c:v>
                </c:pt>
                <c:pt idx="32">
                  <c:v>4.8707068028112983E-2</c:v>
                </c:pt>
                <c:pt idx="33">
                  <c:v>1.3610271903323263</c:v>
                </c:pt>
              </c:numCache>
            </c:numRef>
          </c:xVal>
          <c:yVal>
            <c:numRef>
              <c:f>P.73!$C$11:$C$53</c:f>
              <c:numCache>
                <c:formatCode>0.000</c:formatCode>
                <c:ptCount val="43"/>
                <c:pt idx="0">
                  <c:v>260.55</c:v>
                </c:pt>
                <c:pt idx="1">
                  <c:v>260.60000000000002</c:v>
                </c:pt>
                <c:pt idx="2">
                  <c:v>261.35000000000002</c:v>
                </c:pt>
                <c:pt idx="3">
                  <c:v>261.12</c:v>
                </c:pt>
                <c:pt idx="4">
                  <c:v>260.95</c:v>
                </c:pt>
                <c:pt idx="5">
                  <c:v>261.25</c:v>
                </c:pt>
                <c:pt idx="6">
                  <c:v>261.35000000000002</c:v>
                </c:pt>
                <c:pt idx="7">
                  <c:v>260.8</c:v>
                </c:pt>
                <c:pt idx="8">
                  <c:v>260.39999999999998</c:v>
                </c:pt>
                <c:pt idx="9">
                  <c:v>261.33</c:v>
                </c:pt>
                <c:pt idx="10">
                  <c:v>261.79000000000002</c:v>
                </c:pt>
                <c:pt idx="11">
                  <c:v>261.45</c:v>
                </c:pt>
                <c:pt idx="12">
                  <c:v>261.63</c:v>
                </c:pt>
                <c:pt idx="13">
                  <c:v>262</c:v>
                </c:pt>
                <c:pt idx="14">
                  <c:v>263.13</c:v>
                </c:pt>
                <c:pt idx="15">
                  <c:v>264.22000000000003</c:v>
                </c:pt>
                <c:pt idx="16">
                  <c:v>261.60000000000002</c:v>
                </c:pt>
                <c:pt idx="17">
                  <c:v>261.55</c:v>
                </c:pt>
                <c:pt idx="18">
                  <c:v>261.52999999999997</c:v>
                </c:pt>
                <c:pt idx="19">
                  <c:v>261.13</c:v>
                </c:pt>
                <c:pt idx="20">
                  <c:v>261.57</c:v>
                </c:pt>
                <c:pt idx="21">
                  <c:v>261.85000000000002</c:v>
                </c:pt>
                <c:pt idx="22">
                  <c:v>261.14999999999998</c:v>
                </c:pt>
                <c:pt idx="23">
                  <c:v>260.95</c:v>
                </c:pt>
                <c:pt idx="24">
                  <c:v>260.72000000000003</c:v>
                </c:pt>
                <c:pt idx="25">
                  <c:v>260.77</c:v>
                </c:pt>
                <c:pt idx="26">
                  <c:v>260.43</c:v>
                </c:pt>
                <c:pt idx="27">
                  <c:v>260.35000000000002</c:v>
                </c:pt>
                <c:pt idx="28">
                  <c:v>261.14999999999998</c:v>
                </c:pt>
                <c:pt idx="29">
                  <c:v>260.95</c:v>
                </c:pt>
                <c:pt idx="30">
                  <c:v>260.43</c:v>
                </c:pt>
                <c:pt idx="31">
                  <c:v>260.39999999999998</c:v>
                </c:pt>
                <c:pt idx="32">
                  <c:v>260.33</c:v>
                </c:pt>
                <c:pt idx="33">
                  <c:v>260.57</c:v>
                </c:pt>
              </c:numCache>
            </c:numRef>
          </c:yVal>
        </c:ser>
        <c:axId val="48014848"/>
        <c:axId val="48026368"/>
      </c:scatterChart>
      <c:valAx>
        <c:axId val="48014848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298999996134907"/>
              <c:y val="0.8907563025210086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026368"/>
        <c:crossesAt val="260"/>
        <c:crossBetween val="midCat"/>
        <c:majorUnit val="0.2"/>
        <c:minorUnit val="0.1"/>
      </c:valAx>
      <c:valAx>
        <c:axId val="48026368"/>
        <c:scaling>
          <c:orientation val="minMax"/>
          <c:max val="269"/>
          <c:min val="260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4182621502209612E-2"/>
              <c:y val="0.3319327731092490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8014848"/>
        <c:crossesAt val="0"/>
        <c:crossBetween val="midCat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406779661016991"/>
          <c:y val="6.2814070351758913E-2"/>
          <c:w val="0.80169491525423764"/>
          <c:h val="0.7336683417085426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Ref>
              <c:f>P.73A!$B$11</c:f>
              <c:numCache>
                <c:formatCode>0.00</c:formatCode>
                <c:ptCount val="1"/>
                <c:pt idx="0">
                  <c:v>2.85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yVal>
            <c:numRef>
              <c:f>P.73A!$B$12</c:f>
              <c:numCache>
                <c:formatCode>0.00</c:formatCode>
                <c:ptCount val="1"/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yVal>
            <c:numRef>
              <c:f>P.73A!$B$13</c:f>
              <c:numCache>
                <c:formatCode>0.00</c:formatCode>
                <c:ptCount val="1"/>
              </c:numCache>
            </c:numRef>
          </c:yVal>
        </c:ser>
        <c:ser>
          <c:idx val="3"/>
          <c:order val="3"/>
          <c:spPr>
            <a:ln w="28575">
              <a:noFill/>
            </a:ln>
          </c:spPr>
          <c:yVal>
            <c:numRef>
              <c:f>P.73A!$B$14</c:f>
              <c:numCache>
                <c:formatCode>0.00</c:formatCode>
                <c:ptCount val="1"/>
              </c:numCache>
            </c:numRef>
          </c:yVal>
        </c:ser>
        <c:ser>
          <c:idx val="4"/>
          <c:order val="4"/>
          <c:spPr>
            <a:ln w="28575">
              <a:noFill/>
            </a:ln>
          </c:spPr>
          <c:yVal>
            <c:numRef>
              <c:f>P.73A!$B$15</c:f>
              <c:numCache>
                <c:formatCode>0.00</c:formatCode>
                <c:ptCount val="1"/>
                <c:pt idx="0">
                  <c:v>4.38</c:v>
                </c:pt>
              </c:numCache>
            </c:numRef>
          </c:yVal>
        </c:ser>
        <c:ser>
          <c:idx val="5"/>
          <c:order val="5"/>
          <c:spPr>
            <a:ln w="28575">
              <a:noFill/>
            </a:ln>
          </c:spPr>
          <c:yVal>
            <c:numRef>
              <c:f>P.73A!$B$16</c:f>
              <c:numCache>
                <c:formatCode>0.00</c:formatCode>
                <c:ptCount val="1"/>
                <c:pt idx="0">
                  <c:v>5.48</c:v>
                </c:pt>
              </c:numCache>
            </c:numRef>
          </c:yVal>
        </c:ser>
        <c:ser>
          <c:idx val="6"/>
          <c:order val="6"/>
          <c:spPr>
            <a:ln w="28575">
              <a:noFill/>
            </a:ln>
          </c:spPr>
          <c:yVal>
            <c:numRef>
              <c:f>P.73A!$B$17</c:f>
              <c:numCache>
                <c:formatCode>0.00</c:formatCode>
                <c:ptCount val="1"/>
                <c:pt idx="0">
                  <c:v>2.73</c:v>
                </c:pt>
              </c:numCache>
            </c:numRef>
          </c:yVal>
        </c:ser>
        <c:ser>
          <c:idx val="7"/>
          <c:order val="7"/>
          <c:spPr>
            <a:ln w="28575">
              <a:noFill/>
            </a:ln>
          </c:spPr>
          <c:yVal>
            <c:numRef>
              <c:f>P.73A!$B$18</c:f>
              <c:numCache>
                <c:formatCode>0.00</c:formatCode>
                <c:ptCount val="1"/>
                <c:pt idx="0">
                  <c:v>2.7</c:v>
                </c:pt>
              </c:numCache>
            </c:numRef>
          </c:yVal>
        </c:ser>
        <c:ser>
          <c:idx val="8"/>
          <c:order val="8"/>
          <c:spPr>
            <a:ln w="28575">
              <a:noFill/>
            </a:ln>
          </c:spPr>
          <c:yVal>
            <c:numRef>
              <c:f>P.73A!$B$19</c:f>
              <c:numCache>
                <c:formatCode>0.00</c:formatCode>
                <c:ptCount val="1"/>
                <c:pt idx="0">
                  <c:v>2.65</c:v>
                </c:pt>
              </c:numCache>
            </c:numRef>
          </c:yVal>
        </c:ser>
        <c:ser>
          <c:idx val="9"/>
          <c:order val="9"/>
          <c:spPr>
            <a:ln w="28575">
              <a:noFill/>
            </a:ln>
          </c:spPr>
          <c:yVal>
            <c:numRef>
              <c:f>P.73A!$B$20</c:f>
              <c:numCache>
                <c:formatCode>0.00</c:formatCode>
                <c:ptCount val="1"/>
                <c:pt idx="0">
                  <c:v>2.1</c:v>
                </c:pt>
              </c:numCache>
            </c:numRef>
          </c:yVal>
        </c:ser>
        <c:ser>
          <c:idx val="10"/>
          <c:order val="10"/>
          <c:spPr>
            <a:ln w="28575">
              <a:noFill/>
            </a:ln>
          </c:spPr>
          <c:yVal>
            <c:numRef>
              <c:f>P.73A!$B$21</c:f>
              <c:numCache>
                <c:formatCode>0.00</c:formatCode>
                <c:ptCount val="1"/>
                <c:pt idx="0">
                  <c:v>2.75</c:v>
                </c:pt>
              </c:numCache>
            </c:numRef>
          </c:yVal>
        </c:ser>
        <c:ser>
          <c:idx val="11"/>
          <c:order val="11"/>
          <c:spPr>
            <a:ln w="28575">
              <a:noFill/>
            </a:ln>
          </c:spPr>
          <c:yVal>
            <c:numRef>
              <c:f>P.73A!$B$22</c:f>
              <c:numCache>
                <c:formatCode>0.00</c:formatCode>
                <c:ptCount val="1"/>
                <c:pt idx="0">
                  <c:v>2.9</c:v>
                </c:pt>
              </c:numCache>
            </c:numRef>
          </c:yVal>
        </c:ser>
        <c:ser>
          <c:idx val="12"/>
          <c:order val="12"/>
          <c:spPr>
            <a:ln w="28575">
              <a:noFill/>
            </a:ln>
          </c:spPr>
          <c:yVal>
            <c:numRef>
              <c:f>P.73A!$B$23</c:f>
              <c:numCache>
                <c:formatCode>0.00</c:formatCode>
                <c:ptCount val="1"/>
                <c:pt idx="0">
                  <c:v>2.2000000000000002</c:v>
                </c:pt>
              </c:numCache>
            </c:numRef>
          </c:yVal>
        </c:ser>
        <c:ser>
          <c:idx val="13"/>
          <c:order val="13"/>
          <c:spPr>
            <a:ln w="28575">
              <a:noFill/>
            </a:ln>
          </c:spPr>
          <c:yVal>
            <c:numRef>
              <c:f>P.73A!$B$24</c:f>
              <c:numCache>
                <c:formatCode>0.00</c:formatCode>
                <c:ptCount val="1"/>
                <c:pt idx="0">
                  <c:v>2</c:v>
                </c:pt>
              </c:numCache>
            </c:numRef>
          </c:yVal>
        </c:ser>
        <c:ser>
          <c:idx val="14"/>
          <c:order val="14"/>
          <c:spPr>
            <a:ln w="28575">
              <a:noFill/>
            </a:ln>
          </c:spPr>
          <c:yVal>
            <c:numRef>
              <c:f>P.73A!$B$25</c:f>
              <c:numCache>
                <c:formatCode>0.00</c:formatCode>
                <c:ptCount val="1"/>
                <c:pt idx="0">
                  <c:v>1.8</c:v>
                </c:pt>
              </c:numCache>
            </c:numRef>
          </c:yVal>
        </c:ser>
        <c:ser>
          <c:idx val="15"/>
          <c:order val="15"/>
          <c:spPr>
            <a:ln w="28575">
              <a:noFill/>
            </a:ln>
          </c:spPr>
          <c:yVal>
            <c:numRef>
              <c:f>P.73A!$B$26</c:f>
              <c:numCache>
                <c:formatCode>0.00</c:formatCode>
                <c:ptCount val="1"/>
                <c:pt idx="0">
                  <c:v>1.84</c:v>
                </c:pt>
              </c:numCache>
            </c:numRef>
          </c:yVal>
        </c:ser>
        <c:ser>
          <c:idx val="16"/>
          <c:order val="16"/>
          <c:spPr>
            <a:ln w="28575">
              <a:noFill/>
            </a:ln>
          </c:spPr>
          <c:yVal>
            <c:numRef>
              <c:f>P.73A!$B$27</c:f>
              <c:numCache>
                <c:formatCode>0.00</c:formatCode>
                <c:ptCount val="1"/>
                <c:pt idx="0">
                  <c:v>1.5</c:v>
                </c:pt>
              </c:numCache>
            </c:numRef>
          </c:yVal>
        </c:ser>
        <c:ser>
          <c:idx val="17"/>
          <c:order val="17"/>
          <c:spPr>
            <a:ln w="28575">
              <a:noFill/>
            </a:ln>
          </c:spPr>
          <c:yVal>
            <c:numRef>
              <c:f>P.73A!$B$28</c:f>
              <c:numCache>
                <c:formatCode>0.00</c:formatCode>
                <c:ptCount val="1"/>
                <c:pt idx="0">
                  <c:v>1.4</c:v>
                </c:pt>
              </c:numCache>
            </c:numRef>
          </c:yVal>
        </c:ser>
        <c:ser>
          <c:idx val="18"/>
          <c:order val="18"/>
          <c:spPr>
            <a:ln w="28575">
              <a:noFill/>
            </a:ln>
          </c:spPr>
          <c:yVal>
            <c:numRef>
              <c:f>P.73A!$B$29</c:f>
              <c:numCache>
                <c:formatCode>0.00</c:formatCode>
                <c:ptCount val="1"/>
                <c:pt idx="0">
                  <c:v>2.08</c:v>
                </c:pt>
              </c:numCache>
            </c:numRef>
          </c:yVal>
        </c:ser>
        <c:ser>
          <c:idx val="19"/>
          <c:order val="19"/>
          <c:spPr>
            <a:ln w="28575">
              <a:noFill/>
            </a:ln>
          </c:spPr>
          <c:yVal>
            <c:numRef>
              <c:f>P.73A!$B$30</c:f>
              <c:numCache>
                <c:formatCode>0.00</c:formatCode>
                <c:ptCount val="1"/>
                <c:pt idx="0">
                  <c:v>2</c:v>
                </c:pt>
              </c:numCache>
            </c:numRef>
          </c:yVal>
        </c:ser>
        <c:ser>
          <c:idx val="20"/>
          <c:order val="20"/>
          <c:spPr>
            <a:ln w="28575">
              <a:noFill/>
            </a:ln>
          </c:spPr>
          <c:yVal>
            <c:numRef>
              <c:f>P.73A!$B$31</c:f>
              <c:numCache>
                <c:formatCode>0.00</c:formatCode>
                <c:ptCount val="1"/>
                <c:pt idx="0">
                  <c:v>1.55</c:v>
                </c:pt>
              </c:numCache>
            </c:numRef>
          </c:yVal>
        </c:ser>
        <c:ser>
          <c:idx val="21"/>
          <c:order val="21"/>
          <c:spPr>
            <a:ln w="28575">
              <a:noFill/>
            </a:ln>
          </c:spPr>
          <c:yVal>
            <c:numRef>
              <c:f>P.73A!$B$32</c:f>
              <c:numCache>
                <c:formatCode>0.00</c:formatCode>
                <c:ptCount val="1"/>
                <c:pt idx="0">
                  <c:v>1.53</c:v>
                </c:pt>
              </c:numCache>
            </c:numRef>
          </c:yVal>
        </c:ser>
        <c:ser>
          <c:idx val="22"/>
          <c:order val="22"/>
          <c:spPr>
            <a:ln w="28575">
              <a:noFill/>
            </a:ln>
          </c:spPr>
          <c:yVal>
            <c:numRef>
              <c:f>P.73A!$B$33</c:f>
              <c:numCache>
                <c:formatCode>0.00</c:formatCode>
                <c:ptCount val="1"/>
                <c:pt idx="0">
                  <c:v>1.46</c:v>
                </c:pt>
              </c:numCache>
            </c:numRef>
          </c:yVal>
        </c:ser>
        <c:ser>
          <c:idx val="23"/>
          <c:order val="23"/>
          <c:spPr>
            <a:ln w="28575">
              <a:noFill/>
            </a:ln>
          </c:spPr>
          <c:yVal>
            <c:numRef>
              <c:f>P.73A!$B$34</c:f>
              <c:numCache>
                <c:formatCode>0.00</c:formatCode>
                <c:ptCount val="1"/>
                <c:pt idx="0">
                  <c:v>1.55</c:v>
                </c:pt>
              </c:numCache>
            </c:numRef>
          </c:yVal>
        </c:ser>
        <c:ser>
          <c:idx val="24"/>
          <c:order val="24"/>
          <c:spPr>
            <a:ln w="28575">
              <a:noFill/>
            </a:ln>
          </c:spPr>
          <c:yVal>
            <c:numRef>
              <c:f>P.73A!$B$35</c:f>
              <c:numCache>
                <c:formatCode>0.00</c:formatCode>
                <c:ptCount val="1"/>
              </c:numCache>
            </c:numRef>
          </c:yVal>
        </c:ser>
        <c:ser>
          <c:idx val="25"/>
          <c:order val="25"/>
          <c:spPr>
            <a:ln w="28575">
              <a:noFill/>
            </a:ln>
          </c:spPr>
          <c:yVal>
            <c:numRef>
              <c:f>P.73A!$B$36</c:f>
              <c:numCache>
                <c:formatCode>0.00</c:formatCode>
                <c:ptCount val="1"/>
              </c:numCache>
            </c:numRef>
          </c:yVal>
        </c:ser>
        <c:ser>
          <c:idx val="26"/>
          <c:order val="26"/>
          <c:spPr>
            <a:ln w="28575">
              <a:noFill/>
            </a:ln>
          </c:spPr>
          <c:yVal>
            <c:numRef>
              <c:f>P.73A!$B$37</c:f>
              <c:numCache>
                <c:formatCode>0.00</c:formatCode>
                <c:ptCount val="1"/>
              </c:numCache>
            </c:numRef>
          </c:yVal>
        </c:ser>
        <c:ser>
          <c:idx val="27"/>
          <c:order val="27"/>
          <c:spPr>
            <a:ln w="28575">
              <a:noFill/>
            </a:ln>
          </c:spPr>
          <c:yVal>
            <c:numRef>
              <c:f>P.73A!$B$38</c:f>
              <c:numCache>
                <c:formatCode>0.00</c:formatCode>
                <c:ptCount val="1"/>
              </c:numCache>
            </c:numRef>
          </c:yVal>
        </c:ser>
        <c:ser>
          <c:idx val="28"/>
          <c:order val="28"/>
          <c:spPr>
            <a:ln w="28575">
              <a:noFill/>
            </a:ln>
          </c:spPr>
          <c:yVal>
            <c:numRef>
              <c:f>P.73A!$B$39</c:f>
              <c:numCache>
                <c:formatCode>0.00</c:formatCode>
                <c:ptCount val="1"/>
              </c:numCache>
            </c:numRef>
          </c:yVal>
        </c:ser>
        <c:ser>
          <c:idx val="29"/>
          <c:order val="29"/>
          <c:spPr>
            <a:ln w="28575">
              <a:noFill/>
            </a:ln>
          </c:spPr>
          <c:yVal>
            <c:numRef>
              <c:f>P.73A!$B$40</c:f>
              <c:numCache>
                <c:formatCode>0.00</c:formatCode>
                <c:ptCount val="1"/>
              </c:numCache>
            </c:numRef>
          </c:yVal>
        </c:ser>
        <c:ser>
          <c:idx val="30"/>
          <c:order val="30"/>
          <c:spPr>
            <a:ln w="28575">
              <a:noFill/>
            </a:ln>
          </c:spPr>
          <c:yVal>
            <c:numRef>
              <c:f>P.73A!$B$41</c:f>
              <c:numCache>
                <c:formatCode>0.00</c:formatCode>
                <c:ptCount val="1"/>
              </c:numCache>
            </c:numRef>
          </c:yVal>
        </c:ser>
        <c:ser>
          <c:idx val="31"/>
          <c:order val="31"/>
          <c:spPr>
            <a:ln w="28575">
              <a:noFill/>
            </a:ln>
          </c:spPr>
          <c:yVal>
            <c:numRef>
              <c:f>P.73A!$B$42</c:f>
              <c:numCache>
                <c:formatCode>0.00</c:formatCode>
                <c:ptCount val="1"/>
              </c:numCache>
            </c:numRef>
          </c:yVal>
        </c:ser>
        <c:ser>
          <c:idx val="32"/>
          <c:order val="32"/>
          <c:spPr>
            <a:ln w="28575">
              <a:noFill/>
            </a:ln>
          </c:spPr>
          <c:yVal>
            <c:numRef>
              <c:f>P.73A!$B$43</c:f>
              <c:numCache>
                <c:formatCode>0.00</c:formatCode>
                <c:ptCount val="1"/>
              </c:numCache>
            </c:numRef>
          </c:yVal>
        </c:ser>
        <c:ser>
          <c:idx val="33"/>
          <c:order val="33"/>
          <c:spPr>
            <a:ln w="28575">
              <a:noFill/>
            </a:ln>
          </c:spPr>
          <c:yVal>
            <c:numRef>
              <c:f>P.73A!$B$44</c:f>
              <c:numCache>
                <c:formatCode>0.00</c:formatCode>
                <c:ptCount val="1"/>
              </c:numCache>
            </c:numRef>
          </c:yVal>
        </c:ser>
        <c:ser>
          <c:idx val="34"/>
          <c:order val="34"/>
          <c:spPr>
            <a:ln w="28575">
              <a:noFill/>
            </a:ln>
          </c:spPr>
          <c:yVal>
            <c:numRef>
              <c:f>P.73A!$B$45</c:f>
              <c:numCache>
                <c:formatCode>0.00</c:formatCode>
                <c:ptCount val="1"/>
              </c:numCache>
            </c:numRef>
          </c:yVal>
        </c:ser>
        <c:ser>
          <c:idx val="35"/>
          <c:order val="35"/>
          <c:spPr>
            <a:ln w="28575">
              <a:noFill/>
            </a:ln>
          </c:spPr>
          <c:yVal>
            <c:numRef>
              <c:f>P.73A!$B$46</c:f>
              <c:numCache>
                <c:formatCode>0.00</c:formatCode>
                <c:ptCount val="1"/>
              </c:numCache>
            </c:numRef>
          </c:yVal>
        </c:ser>
        <c:ser>
          <c:idx val="36"/>
          <c:order val="36"/>
          <c:spPr>
            <a:ln w="28575">
              <a:noFill/>
            </a:ln>
          </c:spPr>
          <c:yVal>
            <c:numRef>
              <c:f>P.73A!$B$47</c:f>
              <c:numCache>
                <c:formatCode>0.00</c:formatCode>
                <c:ptCount val="1"/>
              </c:numCache>
            </c:numRef>
          </c:yVal>
        </c:ser>
        <c:ser>
          <c:idx val="37"/>
          <c:order val="37"/>
          <c:spPr>
            <a:ln w="28575">
              <a:noFill/>
            </a:ln>
          </c:spPr>
          <c:yVal>
            <c:numRef>
              <c:f>P.73A!$B$48</c:f>
              <c:numCache>
                <c:formatCode>0.00</c:formatCode>
                <c:ptCount val="1"/>
              </c:numCache>
            </c:numRef>
          </c:yVal>
        </c:ser>
        <c:ser>
          <c:idx val="38"/>
          <c:order val="38"/>
          <c:spPr>
            <a:ln w="28575">
              <a:noFill/>
            </a:ln>
          </c:spPr>
          <c:yVal>
            <c:numRef>
              <c:f>P.73A!$B$49</c:f>
              <c:numCache>
                <c:formatCode>0.00</c:formatCode>
                <c:ptCount val="1"/>
              </c:numCache>
            </c:numRef>
          </c:yVal>
        </c:ser>
        <c:axId val="56806400"/>
        <c:axId val="56812672"/>
      </c:scatterChart>
      <c:valAx>
        <c:axId val="56806400"/>
        <c:scaling>
          <c:orientation val="minMax"/>
          <c:max val="2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576271186440913"/>
              <c:y val="0.8869346733668346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6812672"/>
        <c:crossesAt val="0"/>
        <c:crossBetween val="midCat"/>
        <c:majorUnit val="200"/>
        <c:minorUnit val="100"/>
      </c:valAx>
      <c:valAx>
        <c:axId val="56812672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0338983050847428E-2"/>
              <c:y val="0.309045226130653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680640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5" r="0.750000000000005" t="1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766526819160491"/>
          <c:y val="5.2301308656377339E-2"/>
          <c:w val="0.77665102952331189"/>
          <c:h val="0.7594150016906006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P.73A!$F$11:$F$53</c:f>
              <c:numCache>
                <c:formatCode>0.000</c:formatCode>
                <c:ptCount val="43"/>
                <c:pt idx="0">
                  <c:v>227.21</c:v>
                </c:pt>
                <c:pt idx="1">
                  <c:v>191.2</c:v>
                </c:pt>
                <c:pt idx="2" formatCode="0.00">
                  <c:v>199.2</c:v>
                </c:pt>
                <c:pt idx="3" formatCode="0.00">
                  <c:v>250.96</c:v>
                </c:pt>
                <c:pt idx="4" formatCode="0.00">
                  <c:v>386.26</c:v>
                </c:pt>
                <c:pt idx="5" formatCode="0.00">
                  <c:v>528.66</c:v>
                </c:pt>
                <c:pt idx="6" formatCode="0.00">
                  <c:v>235.82</c:v>
                </c:pt>
                <c:pt idx="7" formatCode="0.00">
                  <c:v>232.6</c:v>
                </c:pt>
                <c:pt idx="8" formatCode="0.00">
                  <c:v>229.6</c:v>
                </c:pt>
                <c:pt idx="9" formatCode="0.00">
                  <c:v>175.8</c:v>
                </c:pt>
                <c:pt idx="10" formatCode="0.00">
                  <c:v>233.3</c:v>
                </c:pt>
                <c:pt idx="11" formatCode="0.00">
                  <c:v>228.87</c:v>
                </c:pt>
                <c:pt idx="12" formatCode="0.00">
                  <c:v>182.98</c:v>
                </c:pt>
                <c:pt idx="13" formatCode="0.00">
                  <c:v>119.11</c:v>
                </c:pt>
                <c:pt idx="14" formatCode="0.00">
                  <c:v>137.6</c:v>
                </c:pt>
                <c:pt idx="15" formatCode="0.00">
                  <c:v>139.74</c:v>
                </c:pt>
                <c:pt idx="16" formatCode="0.00">
                  <c:v>102.26</c:v>
                </c:pt>
                <c:pt idx="17" formatCode="0.00">
                  <c:v>107.23</c:v>
                </c:pt>
                <c:pt idx="18" formatCode="0.00">
                  <c:v>153.94</c:v>
                </c:pt>
                <c:pt idx="19" formatCode="0.00">
                  <c:v>119.11</c:v>
                </c:pt>
                <c:pt idx="20" formatCode="0.00">
                  <c:v>127</c:v>
                </c:pt>
                <c:pt idx="21" formatCode="0.00">
                  <c:v>125.37</c:v>
                </c:pt>
                <c:pt idx="22" formatCode="0.00">
                  <c:v>121.11</c:v>
                </c:pt>
                <c:pt idx="23" formatCode="0.00">
                  <c:v>124.23</c:v>
                </c:pt>
              </c:numCache>
            </c:numRef>
          </c:xVal>
          <c:yVal>
            <c:numRef>
              <c:f>P.73!$C$11:$C$53</c:f>
              <c:numCache>
                <c:formatCode>0.000</c:formatCode>
                <c:ptCount val="43"/>
                <c:pt idx="0">
                  <c:v>260.55</c:v>
                </c:pt>
                <c:pt idx="1">
                  <c:v>260.60000000000002</c:v>
                </c:pt>
                <c:pt idx="2">
                  <c:v>261.35000000000002</c:v>
                </c:pt>
                <c:pt idx="3">
                  <c:v>261.12</c:v>
                </c:pt>
                <c:pt idx="4">
                  <c:v>260.95</c:v>
                </c:pt>
                <c:pt idx="5">
                  <c:v>261.25</c:v>
                </c:pt>
                <c:pt idx="6">
                  <c:v>261.35000000000002</c:v>
                </c:pt>
                <c:pt idx="7">
                  <c:v>260.8</c:v>
                </c:pt>
                <c:pt idx="8">
                  <c:v>260.39999999999998</c:v>
                </c:pt>
                <c:pt idx="9">
                  <c:v>261.33</c:v>
                </c:pt>
                <c:pt idx="10">
                  <c:v>261.79000000000002</c:v>
                </c:pt>
                <c:pt idx="11">
                  <c:v>261.45</c:v>
                </c:pt>
                <c:pt idx="12">
                  <c:v>261.63</c:v>
                </c:pt>
                <c:pt idx="13">
                  <c:v>262</c:v>
                </c:pt>
                <c:pt idx="14">
                  <c:v>263.13</c:v>
                </c:pt>
                <c:pt idx="15">
                  <c:v>264.22000000000003</c:v>
                </c:pt>
                <c:pt idx="16">
                  <c:v>261.60000000000002</c:v>
                </c:pt>
                <c:pt idx="17">
                  <c:v>261.55</c:v>
                </c:pt>
                <c:pt idx="18">
                  <c:v>261.52999999999997</c:v>
                </c:pt>
                <c:pt idx="19">
                  <c:v>261.13</c:v>
                </c:pt>
                <c:pt idx="20">
                  <c:v>261.57</c:v>
                </c:pt>
                <c:pt idx="21">
                  <c:v>261.85000000000002</c:v>
                </c:pt>
                <c:pt idx="22">
                  <c:v>261.14999999999998</c:v>
                </c:pt>
                <c:pt idx="23">
                  <c:v>260.95</c:v>
                </c:pt>
                <c:pt idx="24">
                  <c:v>260.72000000000003</c:v>
                </c:pt>
                <c:pt idx="25">
                  <c:v>260.77</c:v>
                </c:pt>
                <c:pt idx="26">
                  <c:v>260.43</c:v>
                </c:pt>
                <c:pt idx="27">
                  <c:v>260.35000000000002</c:v>
                </c:pt>
                <c:pt idx="28">
                  <c:v>261.14999999999998</c:v>
                </c:pt>
                <c:pt idx="29">
                  <c:v>260.95</c:v>
                </c:pt>
                <c:pt idx="30">
                  <c:v>260.43</c:v>
                </c:pt>
                <c:pt idx="31">
                  <c:v>260.39999999999998</c:v>
                </c:pt>
                <c:pt idx="32">
                  <c:v>260.33</c:v>
                </c:pt>
                <c:pt idx="33">
                  <c:v>260.57</c:v>
                </c:pt>
              </c:numCache>
            </c:numRef>
          </c:yVal>
        </c:ser>
        <c:axId val="56836096"/>
        <c:axId val="56839168"/>
      </c:scatterChart>
      <c:valAx>
        <c:axId val="56836096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9069462763855032"/>
              <c:y val="0.9058586191370430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6839168"/>
        <c:crossesAt val="0"/>
        <c:crossBetween val="midCat"/>
        <c:majorUnit val="200"/>
        <c:minorUnit val="100"/>
      </c:valAx>
      <c:valAx>
        <c:axId val="56839168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5.4145693717219383E-2"/>
              <c:y val="0.3305443723300305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683609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5" r="0.750000000000005" t="1" header="0.5" footer="0.5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169377624333827"/>
          <c:y val="7.3529411764705885E-2"/>
          <c:w val="0.81001531003724259"/>
          <c:h val="0.7205882352941176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P.73A!$G$11:$G$53</c:f>
              <c:numCache>
                <c:formatCode>0.000</c:formatCode>
                <c:ptCount val="43"/>
                <c:pt idx="0">
                  <c:v>0.58162052726552527</c:v>
                </c:pt>
                <c:pt idx="1">
                  <c:v>0.44616631799163181</c:v>
                </c:pt>
                <c:pt idx="2">
                  <c:v>0.4915160642570281</c:v>
                </c:pt>
                <c:pt idx="3">
                  <c:v>0.70284109021357977</c:v>
                </c:pt>
                <c:pt idx="4">
                  <c:v>1.0186817169782012</c:v>
                </c:pt>
                <c:pt idx="5">
                  <c:v>1.2765274467521661</c:v>
                </c:pt>
                <c:pt idx="6">
                  <c:v>0.56269612416249681</c:v>
                </c:pt>
                <c:pt idx="7">
                  <c:v>0.55257523645743767</c:v>
                </c:pt>
                <c:pt idx="8">
                  <c:v>0.54579703832752613</c:v>
                </c:pt>
                <c:pt idx="9">
                  <c:v>0.29419795221842998</c:v>
                </c:pt>
                <c:pt idx="10">
                  <c:v>0.55606515216459484</c:v>
                </c:pt>
                <c:pt idx="11">
                  <c:v>0.5845370734478087</c:v>
                </c:pt>
                <c:pt idx="12">
                  <c:v>0.37138485080336653</c:v>
                </c:pt>
                <c:pt idx="13">
                  <c:v>6.0431533876248847E-2</c:v>
                </c:pt>
                <c:pt idx="14">
                  <c:v>0.10420058139534884</c:v>
                </c:pt>
                <c:pt idx="15">
                  <c:v>0.11312437383712608</c:v>
                </c:pt>
                <c:pt idx="16">
                  <c:v>6.9548210443966363E-2</c:v>
                </c:pt>
                <c:pt idx="17">
                  <c:v>1.9201715937704002E-2</c:v>
                </c:pt>
                <c:pt idx="18">
                  <c:v>0.30941275821748732</c:v>
                </c:pt>
                <c:pt idx="19">
                  <c:v>6.0431533876248847E-2</c:v>
                </c:pt>
                <c:pt idx="20">
                  <c:v>3.8661417322834644E-2</c:v>
                </c:pt>
                <c:pt idx="21">
                  <c:v>3.7209858817899018E-2</c:v>
                </c:pt>
                <c:pt idx="22">
                  <c:v>2.9658987697134837E-2</c:v>
                </c:pt>
                <c:pt idx="23">
                  <c:v>3.0829912259518633E-2</c:v>
                </c:pt>
              </c:numCache>
            </c:numRef>
          </c:xVal>
          <c:yVal>
            <c:numRef>
              <c:f>P.73!$C$11:$C$53</c:f>
              <c:numCache>
                <c:formatCode>0.000</c:formatCode>
                <c:ptCount val="43"/>
                <c:pt idx="0">
                  <c:v>260.55</c:v>
                </c:pt>
                <c:pt idx="1">
                  <c:v>260.60000000000002</c:v>
                </c:pt>
                <c:pt idx="2">
                  <c:v>261.35000000000002</c:v>
                </c:pt>
                <c:pt idx="3">
                  <c:v>261.12</c:v>
                </c:pt>
                <c:pt idx="4">
                  <c:v>260.95</c:v>
                </c:pt>
                <c:pt idx="5">
                  <c:v>261.25</c:v>
                </c:pt>
                <c:pt idx="6">
                  <c:v>261.35000000000002</c:v>
                </c:pt>
                <c:pt idx="7">
                  <c:v>260.8</c:v>
                </c:pt>
                <c:pt idx="8">
                  <c:v>260.39999999999998</c:v>
                </c:pt>
                <c:pt idx="9">
                  <c:v>261.33</c:v>
                </c:pt>
                <c:pt idx="10">
                  <c:v>261.79000000000002</c:v>
                </c:pt>
                <c:pt idx="11">
                  <c:v>261.45</c:v>
                </c:pt>
                <c:pt idx="12">
                  <c:v>261.63</c:v>
                </c:pt>
                <c:pt idx="13">
                  <c:v>262</c:v>
                </c:pt>
                <c:pt idx="14">
                  <c:v>263.13</c:v>
                </c:pt>
                <c:pt idx="15">
                  <c:v>264.22000000000003</c:v>
                </c:pt>
                <c:pt idx="16">
                  <c:v>261.60000000000002</c:v>
                </c:pt>
                <c:pt idx="17">
                  <c:v>261.55</c:v>
                </c:pt>
                <c:pt idx="18">
                  <c:v>261.52999999999997</c:v>
                </c:pt>
                <c:pt idx="19">
                  <c:v>261.13</c:v>
                </c:pt>
                <c:pt idx="20">
                  <c:v>261.57</c:v>
                </c:pt>
                <c:pt idx="21">
                  <c:v>261.85000000000002</c:v>
                </c:pt>
                <c:pt idx="22">
                  <c:v>261.14999999999998</c:v>
                </c:pt>
                <c:pt idx="23">
                  <c:v>260.95</c:v>
                </c:pt>
                <c:pt idx="24">
                  <c:v>260.72000000000003</c:v>
                </c:pt>
                <c:pt idx="25">
                  <c:v>260.77</c:v>
                </c:pt>
                <c:pt idx="26">
                  <c:v>260.43</c:v>
                </c:pt>
                <c:pt idx="27">
                  <c:v>260.35000000000002</c:v>
                </c:pt>
                <c:pt idx="28">
                  <c:v>261.14999999999998</c:v>
                </c:pt>
                <c:pt idx="29">
                  <c:v>260.95</c:v>
                </c:pt>
                <c:pt idx="30">
                  <c:v>260.43</c:v>
                </c:pt>
                <c:pt idx="31">
                  <c:v>260.39999999999998</c:v>
                </c:pt>
                <c:pt idx="32">
                  <c:v>260.33</c:v>
                </c:pt>
                <c:pt idx="33">
                  <c:v>260.57</c:v>
                </c:pt>
              </c:numCache>
            </c:numRef>
          </c:yVal>
        </c:ser>
        <c:axId val="56866688"/>
        <c:axId val="56882304"/>
      </c:scatterChart>
      <c:valAx>
        <c:axId val="56866688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298999996134929"/>
              <c:y val="0.8907563025210086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6882304"/>
        <c:crossesAt val="0"/>
        <c:crossBetween val="midCat"/>
        <c:majorUnit val="0.2"/>
        <c:minorUnit val="0.1"/>
      </c:valAx>
      <c:valAx>
        <c:axId val="56882304"/>
        <c:scaling>
          <c:orientation val="minMax"/>
          <c:max val="10"/>
          <c:min val="0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4182621502209647E-2"/>
              <c:y val="0.3319327731092493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6866688"/>
        <c:crossesAt val="0"/>
        <c:crossBetween val="midCat"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5" r="0.75000000000000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458813666998641"/>
          <c:y val="7.9027355623100301E-2"/>
          <c:w val="0.76344219632441368"/>
          <c:h val="0.6413373860182370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P.75!$H$11:$H$48</c:f>
              <c:numCache>
                <c:formatCode>0.000</c:formatCode>
                <c:ptCount val="38"/>
                <c:pt idx="0">
                  <c:v>8.3550000000000004</c:v>
                </c:pt>
                <c:pt idx="1">
                  <c:v>13.253</c:v>
                </c:pt>
                <c:pt idx="2">
                  <c:v>5.3339999999999996</c:v>
                </c:pt>
                <c:pt idx="3">
                  <c:v>16.472999999999999</c:v>
                </c:pt>
                <c:pt idx="4">
                  <c:v>4.4459999999999997</c:v>
                </c:pt>
                <c:pt idx="5">
                  <c:v>8.3849999999999998</c:v>
                </c:pt>
                <c:pt idx="6">
                  <c:v>5.4720000000000004</c:v>
                </c:pt>
                <c:pt idx="7">
                  <c:v>5.5339999999999998</c:v>
                </c:pt>
                <c:pt idx="8">
                  <c:v>21.209</c:v>
                </c:pt>
                <c:pt idx="9">
                  <c:v>15.032</c:v>
                </c:pt>
                <c:pt idx="10">
                  <c:v>20.100000000000001</c:v>
                </c:pt>
                <c:pt idx="11">
                  <c:v>71.587000000000003</c:v>
                </c:pt>
                <c:pt idx="12">
                  <c:v>40.566000000000003</c:v>
                </c:pt>
                <c:pt idx="13">
                  <c:v>83.048000000000002</c:v>
                </c:pt>
                <c:pt idx="14">
                  <c:v>25.056999999999999</c:v>
                </c:pt>
                <c:pt idx="15">
                  <c:v>40.186999999999998</c:v>
                </c:pt>
                <c:pt idx="16">
                  <c:v>16.486999999999998</c:v>
                </c:pt>
                <c:pt idx="17">
                  <c:v>21.614000000000001</c:v>
                </c:pt>
                <c:pt idx="18">
                  <c:v>10.949</c:v>
                </c:pt>
                <c:pt idx="19">
                  <c:v>22.419</c:v>
                </c:pt>
                <c:pt idx="20">
                  <c:v>12.881</c:v>
                </c:pt>
                <c:pt idx="21">
                  <c:v>10.048999999999999</c:v>
                </c:pt>
                <c:pt idx="22">
                  <c:v>9.577</c:v>
                </c:pt>
                <c:pt idx="23">
                  <c:v>6.0640000000000001</c:v>
                </c:pt>
                <c:pt idx="24">
                  <c:v>5.6929999999999996</c:v>
                </c:pt>
                <c:pt idx="25">
                  <c:v>5.085</c:v>
                </c:pt>
                <c:pt idx="26">
                  <c:v>7.0540000000000003</c:v>
                </c:pt>
                <c:pt idx="27">
                  <c:v>16.213000000000001</c:v>
                </c:pt>
                <c:pt idx="28">
                  <c:v>4.6449999999999996</c:v>
                </c:pt>
                <c:pt idx="29">
                  <c:v>3.4929999999999999</c:v>
                </c:pt>
                <c:pt idx="30">
                  <c:v>3.1320000000000001</c:v>
                </c:pt>
                <c:pt idx="31">
                  <c:v>5.8040000000000003</c:v>
                </c:pt>
              </c:numCache>
            </c:numRef>
          </c:xVal>
          <c:yVal>
            <c:numRef>
              <c:f>P.75!$C$11:$C$48</c:f>
              <c:numCache>
                <c:formatCode>0.000</c:formatCode>
                <c:ptCount val="38"/>
                <c:pt idx="0">
                  <c:v>338.01000000000005</c:v>
                </c:pt>
                <c:pt idx="1">
                  <c:v>338.12</c:v>
                </c:pt>
                <c:pt idx="2">
                  <c:v>337.92</c:v>
                </c:pt>
                <c:pt idx="3">
                  <c:v>338.16</c:v>
                </c:pt>
                <c:pt idx="4">
                  <c:v>337.93</c:v>
                </c:pt>
                <c:pt idx="5">
                  <c:v>338.01000000000005</c:v>
                </c:pt>
                <c:pt idx="6">
                  <c:v>337.91</c:v>
                </c:pt>
                <c:pt idx="7">
                  <c:v>337.91</c:v>
                </c:pt>
                <c:pt idx="8">
                  <c:v>338.28000000000003</c:v>
                </c:pt>
                <c:pt idx="9">
                  <c:v>338.13</c:v>
                </c:pt>
                <c:pt idx="10">
                  <c:v>338.25</c:v>
                </c:pt>
                <c:pt idx="11">
                  <c:v>339.15000000000003</c:v>
                </c:pt>
                <c:pt idx="12">
                  <c:v>338.62</c:v>
                </c:pt>
                <c:pt idx="13">
                  <c:v>339.35</c:v>
                </c:pt>
                <c:pt idx="14">
                  <c:v>338.45000000000005</c:v>
                </c:pt>
                <c:pt idx="15">
                  <c:v>338.67</c:v>
                </c:pt>
                <c:pt idx="16">
                  <c:v>338.21000000000004</c:v>
                </c:pt>
                <c:pt idx="17">
                  <c:v>338.3</c:v>
                </c:pt>
                <c:pt idx="18">
                  <c:v>338.04</c:v>
                </c:pt>
                <c:pt idx="19">
                  <c:v>338.31</c:v>
                </c:pt>
                <c:pt idx="20">
                  <c:v>338.05</c:v>
                </c:pt>
                <c:pt idx="21">
                  <c:v>337.96000000000004</c:v>
                </c:pt>
                <c:pt idx="22">
                  <c:v>337.94</c:v>
                </c:pt>
                <c:pt idx="23">
                  <c:v>337.85</c:v>
                </c:pt>
                <c:pt idx="24">
                  <c:v>337.82000000000005</c:v>
                </c:pt>
                <c:pt idx="25">
                  <c:v>337.79</c:v>
                </c:pt>
                <c:pt idx="26">
                  <c:v>337.88</c:v>
                </c:pt>
                <c:pt idx="27">
                  <c:v>338.15000000000003</c:v>
                </c:pt>
                <c:pt idx="28">
                  <c:v>337.76000000000005</c:v>
                </c:pt>
                <c:pt idx="29">
                  <c:v>337.69</c:v>
                </c:pt>
                <c:pt idx="30">
                  <c:v>337.72</c:v>
                </c:pt>
                <c:pt idx="31">
                  <c:v>337.82000000000005</c:v>
                </c:pt>
              </c:numCache>
            </c:numRef>
          </c:yVal>
        </c:ser>
        <c:axId val="56963840"/>
        <c:axId val="56966144"/>
      </c:scatterChart>
      <c:valAx>
        <c:axId val="56963840"/>
        <c:scaling>
          <c:orientation val="minMax"/>
          <c:max val="5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802942642922322"/>
              <c:y val="0.8449848024316148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6966144"/>
        <c:crossesAt val="337"/>
        <c:crossBetween val="midCat"/>
        <c:majorUnit val="50"/>
        <c:minorUnit val="25"/>
      </c:valAx>
      <c:valAx>
        <c:axId val="56966144"/>
        <c:scaling>
          <c:orientation val="minMax"/>
          <c:max val="343"/>
          <c:min val="33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752688172046E-2"/>
              <c:y val="0.234042553191490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696384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2161211798183877"/>
          <c:y val="9.0361445783133598E-2"/>
          <c:w val="0.73077053780788759"/>
          <c:h val="0.6174698795180807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P.75!$F$11:$F$48</c:f>
              <c:numCache>
                <c:formatCode>0.00</c:formatCode>
                <c:ptCount val="38"/>
                <c:pt idx="0">
                  <c:v>15.69</c:v>
                </c:pt>
                <c:pt idx="1">
                  <c:v>18.309999999999999</c:v>
                </c:pt>
                <c:pt idx="2">
                  <c:v>9.89</c:v>
                </c:pt>
                <c:pt idx="3">
                  <c:v>21.44</c:v>
                </c:pt>
                <c:pt idx="4">
                  <c:v>9.81</c:v>
                </c:pt>
                <c:pt idx="5">
                  <c:v>13.9</c:v>
                </c:pt>
                <c:pt idx="6">
                  <c:v>10.029999999999999</c:v>
                </c:pt>
                <c:pt idx="7">
                  <c:v>9.9700000000000006</c:v>
                </c:pt>
                <c:pt idx="8">
                  <c:v>28.19</c:v>
                </c:pt>
                <c:pt idx="9">
                  <c:v>20.78</c:v>
                </c:pt>
                <c:pt idx="10">
                  <c:v>26.75</c:v>
                </c:pt>
                <c:pt idx="11">
                  <c:v>83.79</c:v>
                </c:pt>
                <c:pt idx="12">
                  <c:v>50.91</c:v>
                </c:pt>
                <c:pt idx="13">
                  <c:v>96.79</c:v>
                </c:pt>
                <c:pt idx="14">
                  <c:v>33.380000000000003</c:v>
                </c:pt>
                <c:pt idx="15">
                  <c:v>48.88</c:v>
                </c:pt>
                <c:pt idx="16">
                  <c:v>21.71</c:v>
                </c:pt>
                <c:pt idx="17">
                  <c:v>27.34</c:v>
                </c:pt>
                <c:pt idx="18">
                  <c:v>15.72</c:v>
                </c:pt>
                <c:pt idx="19">
                  <c:v>22.17</c:v>
                </c:pt>
                <c:pt idx="20">
                  <c:v>18.27</c:v>
                </c:pt>
                <c:pt idx="21">
                  <c:v>13.48</c:v>
                </c:pt>
                <c:pt idx="22">
                  <c:v>13.12</c:v>
                </c:pt>
                <c:pt idx="23">
                  <c:v>9.8800000000000008</c:v>
                </c:pt>
                <c:pt idx="24">
                  <c:v>9.3699999999999992</c:v>
                </c:pt>
                <c:pt idx="25">
                  <c:v>9.17</c:v>
                </c:pt>
                <c:pt idx="26">
                  <c:v>10.71</c:v>
                </c:pt>
                <c:pt idx="27">
                  <c:v>22.1</c:v>
                </c:pt>
                <c:pt idx="28">
                  <c:v>8.59</c:v>
                </c:pt>
                <c:pt idx="29">
                  <c:v>7.93</c:v>
                </c:pt>
                <c:pt idx="30">
                  <c:v>7.73</c:v>
                </c:pt>
                <c:pt idx="31">
                  <c:v>9.57</c:v>
                </c:pt>
              </c:numCache>
            </c:numRef>
          </c:xVal>
          <c:yVal>
            <c:numRef>
              <c:f>P.75!$C$11:$C$48</c:f>
              <c:numCache>
                <c:formatCode>0.000</c:formatCode>
                <c:ptCount val="38"/>
                <c:pt idx="0">
                  <c:v>338.01000000000005</c:v>
                </c:pt>
                <c:pt idx="1">
                  <c:v>338.12</c:v>
                </c:pt>
                <c:pt idx="2">
                  <c:v>337.92</c:v>
                </c:pt>
                <c:pt idx="3">
                  <c:v>338.16</c:v>
                </c:pt>
                <c:pt idx="4">
                  <c:v>337.93</c:v>
                </c:pt>
                <c:pt idx="5">
                  <c:v>338.01000000000005</c:v>
                </c:pt>
                <c:pt idx="6">
                  <c:v>337.91</c:v>
                </c:pt>
                <c:pt idx="7">
                  <c:v>337.91</c:v>
                </c:pt>
                <c:pt idx="8">
                  <c:v>338.28000000000003</c:v>
                </c:pt>
                <c:pt idx="9">
                  <c:v>338.13</c:v>
                </c:pt>
                <c:pt idx="10">
                  <c:v>338.25</c:v>
                </c:pt>
                <c:pt idx="11">
                  <c:v>339.15000000000003</c:v>
                </c:pt>
                <c:pt idx="12">
                  <c:v>338.62</c:v>
                </c:pt>
                <c:pt idx="13">
                  <c:v>339.35</c:v>
                </c:pt>
                <c:pt idx="14">
                  <c:v>338.45000000000005</c:v>
                </c:pt>
                <c:pt idx="15">
                  <c:v>338.67</c:v>
                </c:pt>
                <c:pt idx="16">
                  <c:v>338.21000000000004</c:v>
                </c:pt>
                <c:pt idx="17">
                  <c:v>338.3</c:v>
                </c:pt>
                <c:pt idx="18">
                  <c:v>338.04</c:v>
                </c:pt>
                <c:pt idx="19">
                  <c:v>338.31</c:v>
                </c:pt>
                <c:pt idx="20">
                  <c:v>338.05</c:v>
                </c:pt>
                <c:pt idx="21">
                  <c:v>337.96000000000004</c:v>
                </c:pt>
                <c:pt idx="22">
                  <c:v>337.94</c:v>
                </c:pt>
                <c:pt idx="23">
                  <c:v>337.85</c:v>
                </c:pt>
                <c:pt idx="24">
                  <c:v>337.82000000000005</c:v>
                </c:pt>
                <c:pt idx="25">
                  <c:v>337.79</c:v>
                </c:pt>
                <c:pt idx="26">
                  <c:v>337.88</c:v>
                </c:pt>
                <c:pt idx="27">
                  <c:v>338.15000000000003</c:v>
                </c:pt>
                <c:pt idx="28">
                  <c:v>337.76000000000005</c:v>
                </c:pt>
                <c:pt idx="29">
                  <c:v>337.69</c:v>
                </c:pt>
                <c:pt idx="30">
                  <c:v>337.72</c:v>
                </c:pt>
                <c:pt idx="31">
                  <c:v>337.82000000000005</c:v>
                </c:pt>
              </c:numCache>
            </c:numRef>
          </c:yVal>
        </c:ser>
        <c:axId val="56985472"/>
        <c:axId val="57008512"/>
      </c:scatterChart>
      <c:valAx>
        <c:axId val="56985472"/>
        <c:scaling>
          <c:orientation val="minMax"/>
          <c:max val="5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9816945958678244"/>
              <c:y val="0.84939759036144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7008512"/>
        <c:crossesAt val="337"/>
        <c:crossBetween val="midCat"/>
        <c:majorUnit val="50"/>
        <c:minorUnit val="25"/>
      </c:valAx>
      <c:valAx>
        <c:axId val="57008512"/>
        <c:scaling>
          <c:orientation val="minMax"/>
          <c:max val="343"/>
          <c:min val="33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6.9597261880727235E-2"/>
              <c:y val="0.2439759036144578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698547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250000000000001"/>
          <c:y val="0.10240963855421686"/>
          <c:w val="0.79642857142857726"/>
          <c:h val="0.6234939759036144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P.75!$G$11:$G$48</c:f>
              <c:numCache>
                <c:formatCode>0.000</c:formatCode>
                <c:ptCount val="38"/>
                <c:pt idx="0">
                  <c:v>0.5325047801147228</c:v>
                </c:pt>
                <c:pt idx="1">
                  <c:v>0.72381212452211907</c:v>
                </c:pt>
                <c:pt idx="2">
                  <c:v>0.53933265925176943</c:v>
                </c:pt>
                <c:pt idx="3">
                  <c:v>0.76833022388059691</c:v>
                </c:pt>
                <c:pt idx="4">
                  <c:v>0.4532110091743119</c:v>
                </c:pt>
                <c:pt idx="5">
                  <c:v>0.60323741007194243</c:v>
                </c:pt>
                <c:pt idx="6">
                  <c:v>0.54556331006979075</c:v>
                </c:pt>
                <c:pt idx="7">
                  <c:v>0.55506519558676026</c:v>
                </c:pt>
                <c:pt idx="8">
                  <c:v>0.75235899255054983</c:v>
                </c:pt>
                <c:pt idx="9">
                  <c:v>0.72338787295476414</c:v>
                </c:pt>
                <c:pt idx="10">
                  <c:v>0.75140186915887852</c:v>
                </c:pt>
                <c:pt idx="11">
                  <c:v>0.85436209571547916</c:v>
                </c:pt>
                <c:pt idx="12">
                  <c:v>0.79681791396582213</c:v>
                </c:pt>
                <c:pt idx="13">
                  <c:v>0.85802252298791193</c:v>
                </c:pt>
                <c:pt idx="14">
                  <c:v>0.75065907729179138</c:v>
                </c:pt>
                <c:pt idx="15">
                  <c:v>0.82215630114566274</c:v>
                </c:pt>
                <c:pt idx="16">
                  <c:v>0.75941962229387372</c:v>
                </c:pt>
                <c:pt idx="17">
                  <c:v>0.79056327724945141</c:v>
                </c:pt>
                <c:pt idx="18">
                  <c:v>0.69650127226463099</c:v>
                </c:pt>
                <c:pt idx="19">
                  <c:v>1.0112313937753721</c:v>
                </c:pt>
                <c:pt idx="20">
                  <c:v>0.70503557744937062</c:v>
                </c:pt>
                <c:pt idx="21">
                  <c:v>0.74547477744807111</c:v>
                </c:pt>
                <c:pt idx="22">
                  <c:v>0.72995426829268295</c:v>
                </c:pt>
                <c:pt idx="23">
                  <c:v>0.61376518218623477</c:v>
                </c:pt>
                <c:pt idx="24">
                  <c:v>0.60757737459978656</c:v>
                </c:pt>
                <c:pt idx="25">
                  <c:v>0.55452562704471098</c:v>
                </c:pt>
                <c:pt idx="26">
                  <c:v>0.65863678804855275</c:v>
                </c:pt>
                <c:pt idx="27">
                  <c:v>0.73361990950226241</c:v>
                </c:pt>
                <c:pt idx="28">
                  <c:v>0.54074505238649584</c:v>
                </c:pt>
                <c:pt idx="29">
                  <c:v>0.44047919293820931</c:v>
                </c:pt>
                <c:pt idx="30">
                  <c:v>0.40517464424320826</c:v>
                </c:pt>
                <c:pt idx="31">
                  <c:v>0.606478578892372</c:v>
                </c:pt>
              </c:numCache>
            </c:numRef>
          </c:xVal>
          <c:yVal>
            <c:numRef>
              <c:f>P.75!$C$11:$C$48</c:f>
              <c:numCache>
                <c:formatCode>0.000</c:formatCode>
                <c:ptCount val="38"/>
                <c:pt idx="0">
                  <c:v>338.01000000000005</c:v>
                </c:pt>
                <c:pt idx="1">
                  <c:v>338.12</c:v>
                </c:pt>
                <c:pt idx="2">
                  <c:v>337.92</c:v>
                </c:pt>
                <c:pt idx="3">
                  <c:v>338.16</c:v>
                </c:pt>
                <c:pt idx="4">
                  <c:v>337.93</c:v>
                </c:pt>
                <c:pt idx="5">
                  <c:v>338.01000000000005</c:v>
                </c:pt>
                <c:pt idx="6">
                  <c:v>337.91</c:v>
                </c:pt>
                <c:pt idx="7">
                  <c:v>337.91</c:v>
                </c:pt>
                <c:pt idx="8">
                  <c:v>338.28000000000003</c:v>
                </c:pt>
                <c:pt idx="9">
                  <c:v>338.13</c:v>
                </c:pt>
                <c:pt idx="10">
                  <c:v>338.25</c:v>
                </c:pt>
                <c:pt idx="11">
                  <c:v>339.15000000000003</c:v>
                </c:pt>
                <c:pt idx="12">
                  <c:v>338.62</c:v>
                </c:pt>
                <c:pt idx="13">
                  <c:v>339.35</c:v>
                </c:pt>
                <c:pt idx="14">
                  <c:v>338.45000000000005</c:v>
                </c:pt>
                <c:pt idx="15">
                  <c:v>338.67</c:v>
                </c:pt>
                <c:pt idx="16">
                  <c:v>338.21000000000004</c:v>
                </c:pt>
                <c:pt idx="17">
                  <c:v>338.3</c:v>
                </c:pt>
                <c:pt idx="18">
                  <c:v>338.04</c:v>
                </c:pt>
                <c:pt idx="19">
                  <c:v>338.31</c:v>
                </c:pt>
                <c:pt idx="20">
                  <c:v>338.05</c:v>
                </c:pt>
                <c:pt idx="21">
                  <c:v>337.96000000000004</c:v>
                </c:pt>
                <c:pt idx="22">
                  <c:v>337.94</c:v>
                </c:pt>
                <c:pt idx="23">
                  <c:v>337.85</c:v>
                </c:pt>
                <c:pt idx="24">
                  <c:v>337.82000000000005</c:v>
                </c:pt>
                <c:pt idx="25">
                  <c:v>337.79</c:v>
                </c:pt>
                <c:pt idx="26">
                  <c:v>337.88</c:v>
                </c:pt>
                <c:pt idx="27">
                  <c:v>338.15000000000003</c:v>
                </c:pt>
                <c:pt idx="28">
                  <c:v>337.76000000000005</c:v>
                </c:pt>
                <c:pt idx="29">
                  <c:v>337.69</c:v>
                </c:pt>
                <c:pt idx="30">
                  <c:v>337.72</c:v>
                </c:pt>
                <c:pt idx="31">
                  <c:v>337.82000000000005</c:v>
                </c:pt>
              </c:numCache>
            </c:numRef>
          </c:yVal>
        </c:ser>
        <c:axId val="57023488"/>
        <c:axId val="57042432"/>
      </c:scatterChart>
      <c:valAx>
        <c:axId val="57023488"/>
        <c:scaling>
          <c:orientation val="minMax"/>
          <c:max val="1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678571428571432"/>
              <c:y val="0.87048192771084343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7042432"/>
        <c:crossesAt val="337"/>
        <c:crossBetween val="midCat"/>
        <c:majorUnit val="0.30000000000000032"/>
        <c:minorUnit val="0.1"/>
      </c:valAx>
      <c:valAx>
        <c:axId val="57042432"/>
        <c:scaling>
          <c:orientation val="minMax"/>
          <c:max val="343"/>
          <c:min val="33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5714285714285712E-2"/>
              <c:y val="0.25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defRPr>
            </a:pPr>
            <a:endParaRPr lang="th-TH"/>
          </a:p>
        </c:txPr>
        <c:crossAx val="5702348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490566037735987"/>
          <c:y val="8.8167053364270692E-2"/>
          <c:w val="0.76981132075471703"/>
          <c:h val="0.6937354988399071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P.1!$G$11:$G$43</c:f>
              <c:numCache>
                <c:formatCode>0.000</c:formatCode>
                <c:ptCount val="33"/>
                <c:pt idx="0">
                  <c:v>7.7237059966885027E-2</c:v>
                </c:pt>
                <c:pt idx="1">
                  <c:v>2.9105974705625818E-2</c:v>
                </c:pt>
                <c:pt idx="2">
                  <c:v>0.21971693190712235</c:v>
                </c:pt>
                <c:pt idx="3">
                  <c:v>7.6694036659202131E-2</c:v>
                </c:pt>
                <c:pt idx="4">
                  <c:v>0.13347230073487845</c:v>
                </c:pt>
                <c:pt idx="5">
                  <c:v>5.9336033674847112E-2</c:v>
                </c:pt>
                <c:pt idx="6">
                  <c:v>0.17617854849068723</c:v>
                </c:pt>
                <c:pt idx="7">
                  <c:v>6.9543542607882855E-2</c:v>
                </c:pt>
                <c:pt idx="8">
                  <c:v>7.0650740712014271E-2</c:v>
                </c:pt>
                <c:pt idx="9">
                  <c:v>0.18188419644563347</c:v>
                </c:pt>
                <c:pt idx="10">
                  <c:v>0.36613144715782953</c:v>
                </c:pt>
                <c:pt idx="11">
                  <c:v>0.37013570095343795</c:v>
                </c:pt>
                <c:pt idx="12">
                  <c:v>0.22793683399666198</c:v>
                </c:pt>
                <c:pt idx="13">
                  <c:v>0.56301886792452827</c:v>
                </c:pt>
                <c:pt idx="14">
                  <c:v>0.88148437499999999</c:v>
                </c:pt>
                <c:pt idx="15">
                  <c:v>0.34624389196155292</c:v>
                </c:pt>
                <c:pt idx="16">
                  <c:v>0.34631016042780749</c:v>
                </c:pt>
                <c:pt idx="17">
                  <c:v>0.18230637705021849</c:v>
                </c:pt>
                <c:pt idx="18">
                  <c:v>0.16644158909138587</c:v>
                </c:pt>
                <c:pt idx="19">
                  <c:v>0.13734026119926976</c:v>
                </c:pt>
                <c:pt idx="20">
                  <c:v>0.18599391866210566</c:v>
                </c:pt>
                <c:pt idx="21">
                  <c:v>0.15649853215906059</c:v>
                </c:pt>
                <c:pt idx="22">
                  <c:v>0.19846251588310038</c:v>
                </c:pt>
                <c:pt idx="23">
                  <c:v>5.9467791659905886E-2</c:v>
                </c:pt>
                <c:pt idx="24">
                  <c:v>6.9057687704460219E-2</c:v>
                </c:pt>
                <c:pt idx="25">
                  <c:v>7.2848523340743099E-2</c:v>
                </c:pt>
                <c:pt idx="26">
                  <c:v>5.8424579179604516E-2</c:v>
                </c:pt>
                <c:pt idx="27">
                  <c:v>4.3312584118438767E-2</c:v>
                </c:pt>
                <c:pt idx="28">
                  <c:v>6.3898975227951252E-2</c:v>
                </c:pt>
                <c:pt idx="29">
                  <c:v>3.8656678300842774E-2</c:v>
                </c:pt>
                <c:pt idx="30">
                  <c:v>5.0378538512179064E-2</c:v>
                </c:pt>
                <c:pt idx="31">
                  <c:v>4.3795925183700735E-2</c:v>
                </c:pt>
                <c:pt idx="32">
                  <c:v>5.2222222222222225E-2</c:v>
                </c:pt>
              </c:numCache>
            </c:numRef>
          </c:xVal>
          <c:yVal>
            <c:numRef>
              <c:f>P.1!$C$11:$C$43</c:f>
              <c:numCache>
                <c:formatCode>0.000</c:formatCode>
                <c:ptCount val="33"/>
                <c:pt idx="0">
                  <c:v>301.81</c:v>
                </c:pt>
                <c:pt idx="1">
                  <c:v>301.51</c:v>
                </c:pt>
                <c:pt idx="2">
                  <c:v>301.91000000000003</c:v>
                </c:pt>
                <c:pt idx="3">
                  <c:v>301.7</c:v>
                </c:pt>
                <c:pt idx="4">
                  <c:v>301.81</c:v>
                </c:pt>
                <c:pt idx="5">
                  <c:v>301.64999999999998</c:v>
                </c:pt>
                <c:pt idx="6">
                  <c:v>301.85000000000002</c:v>
                </c:pt>
                <c:pt idx="7">
                  <c:v>301.7</c:v>
                </c:pt>
                <c:pt idx="8">
                  <c:v>301.70999999999998</c:v>
                </c:pt>
                <c:pt idx="9">
                  <c:v>301.87</c:v>
                </c:pt>
                <c:pt idx="10">
                  <c:v>302.10000000000002</c:v>
                </c:pt>
                <c:pt idx="11">
                  <c:v>302.18</c:v>
                </c:pt>
                <c:pt idx="12">
                  <c:v>301.97000000000003</c:v>
                </c:pt>
                <c:pt idx="13">
                  <c:v>302.32</c:v>
                </c:pt>
                <c:pt idx="14">
                  <c:v>302.83999999999997</c:v>
                </c:pt>
                <c:pt idx="15">
                  <c:v>302</c:v>
                </c:pt>
                <c:pt idx="16">
                  <c:v>302.01</c:v>
                </c:pt>
                <c:pt idx="17">
                  <c:v>301.89999999999998</c:v>
                </c:pt>
                <c:pt idx="18">
                  <c:v>301.87</c:v>
                </c:pt>
                <c:pt idx="19">
                  <c:v>301.83</c:v>
                </c:pt>
                <c:pt idx="20">
                  <c:v>301.91000000000003</c:v>
                </c:pt>
                <c:pt idx="21">
                  <c:v>301.82</c:v>
                </c:pt>
                <c:pt idx="22">
                  <c:v>302.02</c:v>
                </c:pt>
                <c:pt idx="23">
                  <c:v>301.64999999999998</c:v>
                </c:pt>
                <c:pt idx="24">
                  <c:v>301.55</c:v>
                </c:pt>
                <c:pt idx="25">
                  <c:v>301.57</c:v>
                </c:pt>
                <c:pt idx="26">
                  <c:v>301.5</c:v>
                </c:pt>
                <c:pt idx="27">
                  <c:v>301.57</c:v>
                </c:pt>
                <c:pt idx="28">
                  <c:v>301.68</c:v>
                </c:pt>
                <c:pt idx="29">
                  <c:v>301.52999999999997</c:v>
                </c:pt>
                <c:pt idx="30">
                  <c:v>301.61</c:v>
                </c:pt>
                <c:pt idx="31">
                  <c:v>301.57</c:v>
                </c:pt>
                <c:pt idx="32">
                  <c:v>301.82</c:v>
                </c:pt>
              </c:numCache>
            </c:numRef>
          </c:yVal>
        </c:ser>
        <c:axId val="43240448"/>
        <c:axId val="44684800"/>
      </c:scatterChart>
      <c:valAx>
        <c:axId val="43240448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830188679245679"/>
              <c:y val="0.9002320185614849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4684800"/>
        <c:crossesAt val="301"/>
        <c:crossBetween val="midCat"/>
        <c:majorUnit val="0.2"/>
        <c:minorUnit val="0.1"/>
      </c:valAx>
      <c:valAx>
        <c:axId val="44684800"/>
        <c:scaling>
          <c:orientation val="minMax"/>
          <c:max val="306"/>
          <c:min val="30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9.4339622641509448E-3"/>
              <c:y val="0.3085846867749473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324044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308272268901558"/>
          <c:y val="7.9320113314447924E-2"/>
          <c:w val="0.78494761030538462"/>
          <c:h val="0.6685552407932016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P.76!$H$11:$H$45</c:f>
              <c:numCache>
                <c:formatCode>0.000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8.0470000000000006</c:v>
                </c:pt>
                <c:pt idx="4">
                  <c:v>1.702</c:v>
                </c:pt>
                <c:pt idx="5">
                  <c:v>6.8789999999999996</c:v>
                </c:pt>
                <c:pt idx="6">
                  <c:v>1.4219999999999999</c:v>
                </c:pt>
                <c:pt idx="7">
                  <c:v>0.378</c:v>
                </c:pt>
                <c:pt idx="8">
                  <c:v>1.462</c:v>
                </c:pt>
                <c:pt idx="9">
                  <c:v>1.36</c:v>
                </c:pt>
                <c:pt idx="10">
                  <c:v>1.5289999999999999</c:v>
                </c:pt>
                <c:pt idx="11">
                  <c:v>1.5620000000000001</c:v>
                </c:pt>
                <c:pt idx="12">
                  <c:v>3.972</c:v>
                </c:pt>
                <c:pt idx="13">
                  <c:v>10.472</c:v>
                </c:pt>
                <c:pt idx="14">
                  <c:v>37.17</c:v>
                </c:pt>
                <c:pt idx="15">
                  <c:v>64.849999999999994</c:v>
                </c:pt>
                <c:pt idx="16">
                  <c:v>9.4030000000000005</c:v>
                </c:pt>
                <c:pt idx="17">
                  <c:v>1.6180000000000001</c:v>
                </c:pt>
                <c:pt idx="18">
                  <c:v>5.5460000000000003</c:v>
                </c:pt>
                <c:pt idx="19">
                  <c:v>1.4970000000000001</c:v>
                </c:pt>
                <c:pt idx="20">
                  <c:v>1.26</c:v>
                </c:pt>
                <c:pt idx="21">
                  <c:v>141.13999999999999</c:v>
                </c:pt>
                <c:pt idx="22">
                  <c:v>69.006</c:v>
                </c:pt>
                <c:pt idx="23">
                  <c:v>11.03</c:v>
                </c:pt>
                <c:pt idx="24">
                  <c:v>1.29</c:v>
                </c:pt>
                <c:pt idx="25">
                  <c:v>1.115</c:v>
                </c:pt>
                <c:pt idx="26">
                  <c:v>3.0139999999999998</c:v>
                </c:pt>
                <c:pt idx="27">
                  <c:v>2.4889999999999999</c:v>
                </c:pt>
                <c:pt idx="28">
                  <c:v>2.5830000000000002</c:v>
                </c:pt>
                <c:pt idx="29">
                  <c:v>1.0029999999999999</c:v>
                </c:pt>
                <c:pt idx="30">
                  <c:v>2.7490000000000001</c:v>
                </c:pt>
                <c:pt idx="31">
                  <c:v>2.44</c:v>
                </c:pt>
                <c:pt idx="32">
                  <c:v>2.274</c:v>
                </c:pt>
                <c:pt idx="33">
                  <c:v>2.016</c:v>
                </c:pt>
                <c:pt idx="34">
                  <c:v>2.0819999999999999</c:v>
                </c:pt>
              </c:numCache>
            </c:numRef>
          </c:xVal>
          <c:yVal>
            <c:numRef>
              <c:f>P.76!$C$11:$C$45</c:f>
              <c:numCache>
                <c:formatCode>0.000</c:formatCode>
                <c:ptCount val="35"/>
                <c:pt idx="0">
                  <c:v>364.12700000000001</c:v>
                </c:pt>
                <c:pt idx="1">
                  <c:v>364.137</c:v>
                </c:pt>
                <c:pt idx="2">
                  <c:v>364.137</c:v>
                </c:pt>
                <c:pt idx="3">
                  <c:v>364.86700000000002</c:v>
                </c:pt>
                <c:pt idx="4">
                  <c:v>364.327</c:v>
                </c:pt>
                <c:pt idx="5">
                  <c:v>364.64699999999999</c:v>
                </c:pt>
                <c:pt idx="6">
                  <c:v>364.70699999999999</c:v>
                </c:pt>
                <c:pt idx="7">
                  <c:v>364.31700000000001</c:v>
                </c:pt>
                <c:pt idx="8">
                  <c:v>364.22700000000003</c:v>
                </c:pt>
                <c:pt idx="9">
                  <c:v>364.18700000000001</c:v>
                </c:pt>
                <c:pt idx="10">
                  <c:v>364.25700000000001</c:v>
                </c:pt>
                <c:pt idx="11">
                  <c:v>364.25700000000001</c:v>
                </c:pt>
                <c:pt idx="12">
                  <c:v>364.577</c:v>
                </c:pt>
                <c:pt idx="13">
                  <c:v>365.27700000000004</c:v>
                </c:pt>
                <c:pt idx="14">
                  <c:v>365.887</c:v>
                </c:pt>
                <c:pt idx="15">
                  <c:v>366.58700000000005</c:v>
                </c:pt>
                <c:pt idx="16">
                  <c:v>365.15700000000004</c:v>
                </c:pt>
                <c:pt idx="17">
                  <c:v>364.78700000000003</c:v>
                </c:pt>
                <c:pt idx="18">
                  <c:v>364.697</c:v>
                </c:pt>
                <c:pt idx="19">
                  <c:v>364.767</c:v>
                </c:pt>
                <c:pt idx="20">
                  <c:v>364.637</c:v>
                </c:pt>
                <c:pt idx="21">
                  <c:v>367.46700000000004</c:v>
                </c:pt>
                <c:pt idx="22">
                  <c:v>366.61700000000002</c:v>
                </c:pt>
                <c:pt idx="23">
                  <c:v>365.34700000000004</c:v>
                </c:pt>
                <c:pt idx="24">
                  <c:v>364.64699999999999</c:v>
                </c:pt>
                <c:pt idx="25">
                  <c:v>364.53700000000003</c:v>
                </c:pt>
                <c:pt idx="26">
                  <c:v>364.47700000000003</c:v>
                </c:pt>
                <c:pt idx="27">
                  <c:v>364.33700000000005</c:v>
                </c:pt>
                <c:pt idx="28">
                  <c:v>364.34700000000004</c:v>
                </c:pt>
                <c:pt idx="29">
                  <c:v>364.58700000000005</c:v>
                </c:pt>
                <c:pt idx="30">
                  <c:v>364.39699999999999</c:v>
                </c:pt>
                <c:pt idx="31">
                  <c:v>364.28700000000003</c:v>
                </c:pt>
                <c:pt idx="32">
                  <c:v>364.24700000000001</c:v>
                </c:pt>
                <c:pt idx="33">
                  <c:v>364.14699999999999</c:v>
                </c:pt>
                <c:pt idx="34">
                  <c:v>364.16700000000003</c:v>
                </c:pt>
              </c:numCache>
            </c:numRef>
          </c:yVal>
        </c:ser>
        <c:axId val="57196544"/>
        <c:axId val="57198848"/>
      </c:scatterChart>
      <c:valAx>
        <c:axId val="57196544"/>
        <c:scaling>
          <c:orientation val="minMax"/>
          <c:max val="6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3727673825718194"/>
              <c:y val="0.8555240793201136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7198848"/>
        <c:crossesAt val="350"/>
        <c:crossBetween val="midCat"/>
        <c:majorUnit val="50"/>
        <c:minorUnit val="25"/>
      </c:valAx>
      <c:valAx>
        <c:axId val="57198848"/>
        <c:scaling>
          <c:orientation val="minMax"/>
          <c:max val="371"/>
          <c:min val="36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2544802867383523E-2"/>
              <c:y val="0.2606232294617562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719654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962449479443047"/>
          <c:y val="8.4337349397591646E-2"/>
          <c:w val="0.76386471016246071"/>
          <c:h val="0.6626506024096491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P.76!$F$11:$F$45</c:f>
              <c:numCache>
                <c:formatCode>0.00</c:formatCode>
                <c:ptCount val="35"/>
                <c:pt idx="0">
                  <c:v>5.89</c:v>
                </c:pt>
                <c:pt idx="1">
                  <c:v>5.93</c:v>
                </c:pt>
                <c:pt idx="2" formatCode="General">
                  <c:v>5.93</c:v>
                </c:pt>
                <c:pt idx="3">
                  <c:v>16.23</c:v>
                </c:pt>
                <c:pt idx="4">
                  <c:v>8.6199999999999992</c:v>
                </c:pt>
                <c:pt idx="5">
                  <c:v>13.77</c:v>
                </c:pt>
                <c:pt idx="6">
                  <c:v>9.2799999999999994</c:v>
                </c:pt>
                <c:pt idx="7">
                  <c:v>5.92</c:v>
                </c:pt>
                <c:pt idx="8">
                  <c:v>8.02</c:v>
                </c:pt>
                <c:pt idx="9">
                  <c:v>7.68</c:v>
                </c:pt>
                <c:pt idx="10">
                  <c:v>8.24</c:v>
                </c:pt>
                <c:pt idx="11">
                  <c:v>8.3800000000000008</c:v>
                </c:pt>
                <c:pt idx="12">
                  <c:v>11.64</c:v>
                </c:pt>
                <c:pt idx="13">
                  <c:v>20.98</c:v>
                </c:pt>
                <c:pt idx="14">
                  <c:v>48.19</c:v>
                </c:pt>
                <c:pt idx="15">
                  <c:v>80.42</c:v>
                </c:pt>
                <c:pt idx="16">
                  <c:v>19.52</c:v>
                </c:pt>
                <c:pt idx="17">
                  <c:v>9.99</c:v>
                </c:pt>
                <c:pt idx="18">
                  <c:v>9.3000000000000007</c:v>
                </c:pt>
                <c:pt idx="19">
                  <c:v>9.6300000000000008</c:v>
                </c:pt>
                <c:pt idx="20">
                  <c:v>8.42</c:v>
                </c:pt>
                <c:pt idx="21">
                  <c:v>138.44999999999999</c:v>
                </c:pt>
                <c:pt idx="22">
                  <c:v>84.92</c:v>
                </c:pt>
                <c:pt idx="23">
                  <c:v>21.92</c:v>
                </c:pt>
                <c:pt idx="24">
                  <c:v>8.48</c:v>
                </c:pt>
                <c:pt idx="25">
                  <c:v>7.89</c:v>
                </c:pt>
                <c:pt idx="26">
                  <c:v>11.57</c:v>
                </c:pt>
                <c:pt idx="27">
                  <c:v>9.9</c:v>
                </c:pt>
                <c:pt idx="28">
                  <c:v>10.09</c:v>
                </c:pt>
                <c:pt idx="29">
                  <c:v>7.55</c:v>
                </c:pt>
                <c:pt idx="30">
                  <c:v>10.46</c:v>
                </c:pt>
                <c:pt idx="31">
                  <c:v>9.74</c:v>
                </c:pt>
                <c:pt idx="32">
                  <c:v>9.49</c:v>
                </c:pt>
                <c:pt idx="33">
                  <c:v>8.8000000000000007</c:v>
                </c:pt>
                <c:pt idx="34">
                  <c:v>8.93</c:v>
                </c:pt>
              </c:numCache>
            </c:numRef>
          </c:xVal>
          <c:yVal>
            <c:numRef>
              <c:f>P.76!$C$11:$C$45</c:f>
              <c:numCache>
                <c:formatCode>0.000</c:formatCode>
                <c:ptCount val="35"/>
                <c:pt idx="0">
                  <c:v>364.12700000000001</c:v>
                </c:pt>
                <c:pt idx="1">
                  <c:v>364.137</c:v>
                </c:pt>
                <c:pt idx="2">
                  <c:v>364.137</c:v>
                </c:pt>
                <c:pt idx="3">
                  <c:v>364.86700000000002</c:v>
                </c:pt>
                <c:pt idx="4">
                  <c:v>364.327</c:v>
                </c:pt>
                <c:pt idx="5">
                  <c:v>364.64699999999999</c:v>
                </c:pt>
                <c:pt idx="6">
                  <c:v>364.70699999999999</c:v>
                </c:pt>
                <c:pt idx="7">
                  <c:v>364.31700000000001</c:v>
                </c:pt>
                <c:pt idx="8">
                  <c:v>364.22700000000003</c:v>
                </c:pt>
                <c:pt idx="9">
                  <c:v>364.18700000000001</c:v>
                </c:pt>
                <c:pt idx="10">
                  <c:v>364.25700000000001</c:v>
                </c:pt>
                <c:pt idx="11">
                  <c:v>364.25700000000001</c:v>
                </c:pt>
                <c:pt idx="12">
                  <c:v>364.577</c:v>
                </c:pt>
                <c:pt idx="13">
                  <c:v>365.27700000000004</c:v>
                </c:pt>
                <c:pt idx="14">
                  <c:v>365.887</c:v>
                </c:pt>
                <c:pt idx="15">
                  <c:v>366.58700000000005</c:v>
                </c:pt>
                <c:pt idx="16">
                  <c:v>365.15700000000004</c:v>
                </c:pt>
                <c:pt idx="17">
                  <c:v>364.78700000000003</c:v>
                </c:pt>
                <c:pt idx="18">
                  <c:v>364.697</c:v>
                </c:pt>
                <c:pt idx="19">
                  <c:v>364.767</c:v>
                </c:pt>
                <c:pt idx="20">
                  <c:v>364.637</c:v>
                </c:pt>
                <c:pt idx="21">
                  <c:v>367.46700000000004</c:v>
                </c:pt>
                <c:pt idx="22">
                  <c:v>366.61700000000002</c:v>
                </c:pt>
                <c:pt idx="23">
                  <c:v>365.34700000000004</c:v>
                </c:pt>
                <c:pt idx="24">
                  <c:v>364.64699999999999</c:v>
                </c:pt>
                <c:pt idx="25">
                  <c:v>364.53700000000003</c:v>
                </c:pt>
                <c:pt idx="26">
                  <c:v>364.47700000000003</c:v>
                </c:pt>
                <c:pt idx="27">
                  <c:v>364.33700000000005</c:v>
                </c:pt>
                <c:pt idx="28">
                  <c:v>364.34700000000004</c:v>
                </c:pt>
                <c:pt idx="29">
                  <c:v>364.58700000000005</c:v>
                </c:pt>
                <c:pt idx="30">
                  <c:v>364.39699999999999</c:v>
                </c:pt>
                <c:pt idx="31">
                  <c:v>364.28700000000003</c:v>
                </c:pt>
                <c:pt idx="32">
                  <c:v>364.24700000000001</c:v>
                </c:pt>
                <c:pt idx="33">
                  <c:v>364.14699999999999</c:v>
                </c:pt>
                <c:pt idx="34">
                  <c:v>364.16700000000003</c:v>
                </c:pt>
              </c:numCache>
            </c:numRef>
          </c:yVal>
        </c:ser>
        <c:axId val="57226368"/>
        <c:axId val="57228672"/>
      </c:scatterChart>
      <c:valAx>
        <c:axId val="57226368"/>
        <c:scaling>
          <c:orientation val="minMax"/>
          <c:max val="6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5080504650693255"/>
              <c:y val="0.8915662650602328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7228672"/>
        <c:crossesAt val="350"/>
        <c:crossBetween val="midCat"/>
        <c:majorUnit val="50"/>
        <c:minorUnit val="25"/>
      </c:valAx>
      <c:valAx>
        <c:axId val="57228672"/>
        <c:scaling>
          <c:orientation val="minMax"/>
          <c:max val="371"/>
          <c:min val="36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6.6189624329159216E-2"/>
              <c:y val="0.3012048192771106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722636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785714285714437"/>
          <c:y val="0.10778458871016079"/>
          <c:w val="0.78749999999999998"/>
          <c:h val="0.6107793360242508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P.76!$G$11:$G$45</c:f>
              <c:numCache>
                <c:formatCode>0.000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0.49581022797288976</c:v>
                </c:pt>
                <c:pt idx="4">
                  <c:v>0.19744779582366589</c:v>
                </c:pt>
                <c:pt idx="5">
                  <c:v>0.49956427015250543</c:v>
                </c:pt>
                <c:pt idx="6">
                  <c:v>0.15323275862068966</c:v>
                </c:pt>
                <c:pt idx="7">
                  <c:v>6.3851351351351351E-2</c:v>
                </c:pt>
                <c:pt idx="8">
                  <c:v>0.18229426433915213</c:v>
                </c:pt>
                <c:pt idx="9">
                  <c:v>0.17708333333333334</c:v>
                </c:pt>
                <c:pt idx="10">
                  <c:v>0.18555825242718446</c:v>
                </c:pt>
                <c:pt idx="11">
                  <c:v>0.18639618138424821</c:v>
                </c:pt>
                <c:pt idx="12">
                  <c:v>0.34123711340206186</c:v>
                </c:pt>
                <c:pt idx="13">
                  <c:v>0.49914204003813151</c:v>
                </c:pt>
                <c:pt idx="14">
                  <c:v>0.77132185100643291</c:v>
                </c:pt>
                <c:pt idx="15">
                  <c:v>0.80639144491420034</c:v>
                </c:pt>
                <c:pt idx="16">
                  <c:v>0.48171106557377052</c:v>
                </c:pt>
                <c:pt idx="17">
                  <c:v>0.16196196196196197</c:v>
                </c:pt>
                <c:pt idx="18">
                  <c:v>0.59634408602150535</c:v>
                </c:pt>
                <c:pt idx="19">
                  <c:v>0.15545171339563862</c:v>
                </c:pt>
                <c:pt idx="20">
                  <c:v>0.1496437054631829</c:v>
                </c:pt>
                <c:pt idx="21">
                  <c:v>1.0194293968941857</c:v>
                </c:pt>
                <c:pt idx="22">
                  <c:v>0.81260009420631185</c:v>
                </c:pt>
                <c:pt idx="23">
                  <c:v>0.50319343065693423</c:v>
                </c:pt>
                <c:pt idx="24">
                  <c:v>0.15212264150943397</c:v>
                </c:pt>
                <c:pt idx="25">
                  <c:v>0.14131812420785805</c:v>
                </c:pt>
                <c:pt idx="26">
                  <c:v>0.26050129645635262</c:v>
                </c:pt>
                <c:pt idx="27">
                  <c:v>0.25141414141414137</c:v>
                </c:pt>
                <c:pt idx="28">
                  <c:v>0.25599603567889001</c:v>
                </c:pt>
                <c:pt idx="29">
                  <c:v>0.13284768211920528</c:v>
                </c:pt>
                <c:pt idx="30">
                  <c:v>0.26281070745697893</c:v>
                </c:pt>
                <c:pt idx="31">
                  <c:v>0.25051334702258726</c:v>
                </c:pt>
                <c:pt idx="32">
                  <c:v>0.23962065331928345</c:v>
                </c:pt>
                <c:pt idx="33">
                  <c:v>0.22909090909090907</c:v>
                </c:pt>
                <c:pt idx="34">
                  <c:v>0.23314669652855541</c:v>
                </c:pt>
              </c:numCache>
            </c:numRef>
          </c:xVal>
          <c:yVal>
            <c:numRef>
              <c:f>P.76!$C$11:$C$45</c:f>
              <c:numCache>
                <c:formatCode>0.000</c:formatCode>
                <c:ptCount val="35"/>
                <c:pt idx="0">
                  <c:v>364.12700000000001</c:v>
                </c:pt>
                <c:pt idx="1">
                  <c:v>364.137</c:v>
                </c:pt>
                <c:pt idx="2">
                  <c:v>364.137</c:v>
                </c:pt>
                <c:pt idx="3">
                  <c:v>364.86700000000002</c:v>
                </c:pt>
                <c:pt idx="4">
                  <c:v>364.327</c:v>
                </c:pt>
                <c:pt idx="5">
                  <c:v>364.64699999999999</c:v>
                </c:pt>
                <c:pt idx="6">
                  <c:v>364.70699999999999</c:v>
                </c:pt>
                <c:pt idx="7">
                  <c:v>364.31700000000001</c:v>
                </c:pt>
                <c:pt idx="8">
                  <c:v>364.22700000000003</c:v>
                </c:pt>
                <c:pt idx="9">
                  <c:v>364.18700000000001</c:v>
                </c:pt>
                <c:pt idx="10">
                  <c:v>364.25700000000001</c:v>
                </c:pt>
                <c:pt idx="11">
                  <c:v>364.25700000000001</c:v>
                </c:pt>
                <c:pt idx="12">
                  <c:v>364.577</c:v>
                </c:pt>
                <c:pt idx="13">
                  <c:v>365.27700000000004</c:v>
                </c:pt>
                <c:pt idx="14">
                  <c:v>365.887</c:v>
                </c:pt>
                <c:pt idx="15">
                  <c:v>366.58700000000005</c:v>
                </c:pt>
                <c:pt idx="16">
                  <c:v>365.15700000000004</c:v>
                </c:pt>
                <c:pt idx="17">
                  <c:v>364.78700000000003</c:v>
                </c:pt>
                <c:pt idx="18">
                  <c:v>364.697</c:v>
                </c:pt>
                <c:pt idx="19">
                  <c:v>364.767</c:v>
                </c:pt>
                <c:pt idx="20">
                  <c:v>364.637</c:v>
                </c:pt>
                <c:pt idx="21">
                  <c:v>367.46700000000004</c:v>
                </c:pt>
                <c:pt idx="22">
                  <c:v>366.61700000000002</c:v>
                </c:pt>
                <c:pt idx="23">
                  <c:v>365.34700000000004</c:v>
                </c:pt>
                <c:pt idx="24">
                  <c:v>364.64699999999999</c:v>
                </c:pt>
                <c:pt idx="25">
                  <c:v>364.53700000000003</c:v>
                </c:pt>
                <c:pt idx="26">
                  <c:v>364.47700000000003</c:v>
                </c:pt>
                <c:pt idx="27">
                  <c:v>364.33700000000005</c:v>
                </c:pt>
                <c:pt idx="28">
                  <c:v>364.34700000000004</c:v>
                </c:pt>
                <c:pt idx="29">
                  <c:v>364.58700000000005</c:v>
                </c:pt>
                <c:pt idx="30">
                  <c:v>364.39699999999999</c:v>
                </c:pt>
                <c:pt idx="31">
                  <c:v>364.28700000000003</c:v>
                </c:pt>
                <c:pt idx="32">
                  <c:v>364.24700000000001</c:v>
                </c:pt>
                <c:pt idx="33">
                  <c:v>364.14699999999999</c:v>
                </c:pt>
                <c:pt idx="34">
                  <c:v>364.16700000000003</c:v>
                </c:pt>
              </c:numCache>
            </c:numRef>
          </c:yVal>
        </c:ser>
        <c:axId val="57273344"/>
        <c:axId val="57083008"/>
      </c:scatterChart>
      <c:valAx>
        <c:axId val="57273344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607142857142859"/>
              <c:y val="0.8592826944536126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7083008"/>
        <c:crossesAt val="350"/>
        <c:crossBetween val="midCat"/>
        <c:majorUnit val="0.2"/>
        <c:minorUnit val="0.1"/>
      </c:valAx>
      <c:valAx>
        <c:axId val="57083008"/>
        <c:scaling>
          <c:orientation val="minMax"/>
          <c:max val="371"/>
          <c:min val="36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3928571428571426E-2"/>
              <c:y val="0.2425152843918478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727334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/>
              <a:t>ความสัมพันธ์ระหว่างระดับน้ำกับความเร็วเฉลี่ยและเนื้อที่รูปตัด  
สถานี  </a:t>
            </a:r>
            <a:r>
              <a:rPr lang="en-US"/>
              <a:t>P.1  </a:t>
            </a:r>
            <a:r>
              <a:rPr lang="th-TH"/>
              <a:t>อ.เมือง  จ.เชียงใหม่  ปีน้ำ  2543  ( 2000 )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55848320"/>
        <c:axId val="55862784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strRef>
              <c:f>'[1]P1 '!$F$11:$F$61</c:f>
              <c:strCache>
                <c:ptCount val="51"/>
                <c:pt idx="0">
                  <c:v>100.73</c:v>
                </c:pt>
                <c:pt idx="1">
                  <c:v>96</c:v>
                </c:pt>
                <c:pt idx="2">
                  <c:v>94.29</c:v>
                </c:pt>
                <c:pt idx="3">
                  <c:v>93.44</c:v>
                </c:pt>
                <c:pt idx="4">
                  <c:v>103.42</c:v>
                </c:pt>
                <c:pt idx="5">
                  <c:v>131.62</c:v>
                </c:pt>
                <c:pt idx="6">
                  <c:v>121.02</c:v>
                </c:pt>
                <c:pt idx="7">
                  <c:v>119.46</c:v>
                </c:pt>
                <c:pt idx="8">
                  <c:v>104.61</c:v>
                </c:pt>
                <c:pt idx="9">
                  <c:v>93.55</c:v>
                </c:pt>
                <c:pt idx="10">
                  <c:v>114.47</c:v>
                </c:pt>
                <c:pt idx="11">
                  <c:v>106.44</c:v>
                </c:pt>
                <c:pt idx="12">
                  <c:v>107.55</c:v>
                </c:pt>
                <c:pt idx="13">
                  <c:v>116.37</c:v>
                </c:pt>
                <c:pt idx="14">
                  <c:v>114.52</c:v>
                </c:pt>
                <c:pt idx="15">
                  <c:v>116.91</c:v>
                </c:pt>
                <c:pt idx="16">
                  <c:v>256.28</c:v>
                </c:pt>
                <c:pt idx="17">
                  <c:v>265.95</c:v>
                </c:pt>
                <c:pt idx="18">
                  <c:v>336.12</c:v>
                </c:pt>
                <c:pt idx="19">
                  <c:v>337.21</c:v>
                </c:pt>
                <c:pt idx="20">
                  <c:v>282.94</c:v>
                </c:pt>
                <c:pt idx="21">
                  <c:v>186.88</c:v>
                </c:pt>
                <c:pt idx="22">
                  <c:v>265.41</c:v>
                </c:pt>
                <c:pt idx="23">
                  <c:v>144.83</c:v>
                </c:pt>
                <c:pt idx="24">
                  <c:v>161.39</c:v>
                </c:pt>
                <c:pt idx="25">
                  <c:v>127.22</c:v>
                </c:pt>
                <c:pt idx="26">
                  <c:v>185.2</c:v>
                </c:pt>
                <c:pt idx="27">
                  <c:v>268.6</c:v>
                </c:pt>
                <c:pt idx="28">
                  <c:v>155.58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161.14</c:v>
                </c:pt>
                <c:pt idx="32">
                  <c:v>134.47</c:v>
                </c:pt>
                <c:pt idx="33">
                  <c:v>125</c:v>
                </c:pt>
                <c:pt idx="34">
                  <c:v>137.72</c:v>
                </c:pt>
                <c:pt idx="35">
                  <c:v>128.67</c:v>
                </c:pt>
                <c:pt idx="36">
                  <c:v>116.48</c:v>
                </c:pt>
                <c:pt idx="37">
                  <c:v>107.49</c:v>
                </c:pt>
                <c:pt idx="38">
                  <c:v>99.75</c:v>
                </c:pt>
                <c:pt idx="39">
                  <c:v>94.09</c:v>
                </c:pt>
                <c:pt idx="40">
                  <c:v>97.6</c:v>
                </c:pt>
                <c:pt idx="41">
                  <c:v>95.53</c:v>
                </c:pt>
                <c:pt idx="42">
                  <c:v>105.68</c:v>
                </c:pt>
                <c:pt idx="43">
                  <c:v>102.7</c:v>
                </c:pt>
              </c:strCache>
            </c:strRef>
          </c:xVal>
          <c:yVal>
            <c:numRef>
              <c:f>'[1]P1 '!$B$11:$B$61</c:f>
              <c:numCache>
                <c:formatCode>General</c:formatCode>
                <c:ptCount val="51"/>
                <c:pt idx="0">
                  <c:v>1.32</c:v>
                </c:pt>
                <c:pt idx="1">
                  <c:v>1.28</c:v>
                </c:pt>
                <c:pt idx="2">
                  <c:v>1.22</c:v>
                </c:pt>
                <c:pt idx="3">
                  <c:v>1.24</c:v>
                </c:pt>
                <c:pt idx="4">
                  <c:v>1.35</c:v>
                </c:pt>
                <c:pt idx="5">
                  <c:v>1.51</c:v>
                </c:pt>
                <c:pt idx="6">
                  <c:v>1.52</c:v>
                </c:pt>
                <c:pt idx="7">
                  <c:v>1.56</c:v>
                </c:pt>
                <c:pt idx="8">
                  <c:v>1.38</c:v>
                </c:pt>
                <c:pt idx="9">
                  <c:v>1.24</c:v>
                </c:pt>
                <c:pt idx="10">
                  <c:v>1.44</c:v>
                </c:pt>
                <c:pt idx="11">
                  <c:v>1.32</c:v>
                </c:pt>
                <c:pt idx="12">
                  <c:v>1.38</c:v>
                </c:pt>
                <c:pt idx="13">
                  <c:v>1.58</c:v>
                </c:pt>
                <c:pt idx="14">
                  <c:v>1.44</c:v>
                </c:pt>
                <c:pt idx="15">
                  <c:v>2.0299999999999998</c:v>
                </c:pt>
                <c:pt idx="16">
                  <c:v>2.97</c:v>
                </c:pt>
                <c:pt idx="17">
                  <c:v>3.02</c:v>
                </c:pt>
                <c:pt idx="18">
                  <c:v>3.72</c:v>
                </c:pt>
                <c:pt idx="19">
                  <c:v>3.73</c:v>
                </c:pt>
                <c:pt idx="20">
                  <c:v>3.29</c:v>
                </c:pt>
                <c:pt idx="21">
                  <c:v>2.2599999999999998</c:v>
                </c:pt>
                <c:pt idx="22">
                  <c:v>3.22</c:v>
                </c:pt>
                <c:pt idx="23">
                  <c:v>1.8</c:v>
                </c:pt>
                <c:pt idx="24">
                  <c:v>1.96</c:v>
                </c:pt>
                <c:pt idx="25">
                  <c:v>1.6</c:v>
                </c:pt>
                <c:pt idx="26">
                  <c:v>2.2200000000000002</c:v>
                </c:pt>
                <c:pt idx="27">
                  <c:v>3.06</c:v>
                </c:pt>
                <c:pt idx="28">
                  <c:v>1.86</c:v>
                </c:pt>
                <c:pt idx="29">
                  <c:v>0</c:v>
                </c:pt>
                <c:pt idx="30">
                  <c:v>0</c:v>
                </c:pt>
                <c:pt idx="31">
                  <c:v>1.93</c:v>
                </c:pt>
                <c:pt idx="32">
                  <c:v>1.64</c:v>
                </c:pt>
                <c:pt idx="33">
                  <c:v>1.55</c:v>
                </c:pt>
                <c:pt idx="34">
                  <c:v>1.69</c:v>
                </c:pt>
                <c:pt idx="35">
                  <c:v>1.58</c:v>
                </c:pt>
                <c:pt idx="36">
                  <c:v>1.46</c:v>
                </c:pt>
                <c:pt idx="37">
                  <c:v>1.38</c:v>
                </c:pt>
                <c:pt idx="38">
                  <c:v>1.32</c:v>
                </c:pt>
                <c:pt idx="39">
                  <c:v>1.28</c:v>
                </c:pt>
                <c:pt idx="40">
                  <c:v>1.27</c:v>
                </c:pt>
                <c:pt idx="41">
                  <c:v>1.24</c:v>
                </c:pt>
                <c:pt idx="42">
                  <c:v>1.34</c:v>
                </c:pt>
                <c:pt idx="43">
                  <c:v>1.24</c:v>
                </c:pt>
              </c:numCache>
            </c:numRef>
          </c:yVal>
        </c:ser>
        <c:axId val="55864320"/>
        <c:axId val="55870208"/>
      </c:scatterChart>
      <c:valAx>
        <c:axId val="55848320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5862784"/>
        <c:crosses val="max"/>
        <c:crossBetween val="midCat"/>
      </c:valAx>
      <c:valAx>
        <c:axId val="55862784"/>
        <c:scaling>
          <c:orientation val="minMax"/>
          <c:max val="1"/>
        </c:scaling>
        <c:delete val="1"/>
        <c:axPos val="l"/>
        <c:numFmt formatCode="General" sourceLinked="1"/>
        <c:tickLblPos val="none"/>
        <c:crossAx val="55848320"/>
        <c:crosses val="autoZero"/>
        <c:crossBetween val="midCat"/>
        <c:majorUnit val="0.25"/>
      </c:valAx>
      <c:valAx>
        <c:axId val="55864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5870208"/>
        <c:crosses val="autoZero"/>
        <c:crossBetween val="midCat"/>
      </c:valAx>
      <c:valAx>
        <c:axId val="55870208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5864320"/>
        <c:crosses val="autoZero"/>
        <c:crossBetween val="midCat"/>
        <c:majorUnit val="0.5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</c:plotArea>
    <c:legend>
      <c:legendPos val="r"/>
      <c:legendEntry>
        <c:idx val="0"/>
        <c:txPr>
          <a:bodyPr/>
          <a:lstStyle/>
          <a:p>
            <a:pPr>
              <a:defRPr sz="1285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</c:legendEntry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59055118110235028" l="0.74803149606299735" r="0.74803149606299735" t="0.59055118110235028" header="0.31496062992126472" footer="0.31496062992126472"/>
    <c:pageSetup paperSize="9" orientation="landscape" horizontalDpi="180" verticalDpi="18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620095521280523"/>
          <c:y val="0.10757959053569002"/>
          <c:w val="0.81362149561334363"/>
          <c:h val="0.64792253390813503"/>
        </c:manualLayout>
      </c:layout>
      <c:scatterChart>
        <c:scatterStyle val="lineMarker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P.77!$H$11:$H$42</c:f>
              <c:numCache>
                <c:formatCode>0.000</c:formatCode>
                <c:ptCount val="32"/>
                <c:pt idx="0">
                  <c:v>8.2059999999999995</c:v>
                </c:pt>
                <c:pt idx="1">
                  <c:v>0.64</c:v>
                </c:pt>
                <c:pt idx="2">
                  <c:v>0.22600000000000001</c:v>
                </c:pt>
                <c:pt idx="3">
                  <c:v>0.26800000000000002</c:v>
                </c:pt>
                <c:pt idx="4">
                  <c:v>1.05</c:v>
                </c:pt>
                <c:pt idx="5">
                  <c:v>0.247</c:v>
                </c:pt>
                <c:pt idx="6">
                  <c:v>0.65100000000000002</c:v>
                </c:pt>
                <c:pt idx="7">
                  <c:v>1.472</c:v>
                </c:pt>
                <c:pt idx="8">
                  <c:v>4.6840000000000002</c:v>
                </c:pt>
                <c:pt idx="9">
                  <c:v>7.9269999999999996</c:v>
                </c:pt>
                <c:pt idx="10">
                  <c:v>3.1190000000000002</c:v>
                </c:pt>
                <c:pt idx="11">
                  <c:v>4.0410000000000004</c:v>
                </c:pt>
                <c:pt idx="12">
                  <c:v>11.608000000000001</c:v>
                </c:pt>
                <c:pt idx="13">
                  <c:v>81.685000000000002</c:v>
                </c:pt>
                <c:pt idx="14">
                  <c:v>3.7149999999999999</c:v>
                </c:pt>
                <c:pt idx="15">
                  <c:v>3.0830000000000002</c:v>
                </c:pt>
                <c:pt idx="16">
                  <c:v>3.1179999999999999</c:v>
                </c:pt>
                <c:pt idx="17">
                  <c:v>3.11</c:v>
                </c:pt>
                <c:pt idx="18">
                  <c:v>3.08</c:v>
                </c:pt>
                <c:pt idx="19">
                  <c:v>5.8970000000000002</c:v>
                </c:pt>
                <c:pt idx="20">
                  <c:v>4.0110000000000001</c:v>
                </c:pt>
                <c:pt idx="21">
                  <c:v>0.75800000000000001</c:v>
                </c:pt>
                <c:pt idx="22">
                  <c:v>0.59599999999999997</c:v>
                </c:pt>
                <c:pt idx="23">
                  <c:v>0.56100000000000005</c:v>
                </c:pt>
                <c:pt idx="24">
                  <c:v>0.61899999999999999</c:v>
                </c:pt>
                <c:pt idx="25">
                  <c:v>0.61299999999999999</c:v>
                </c:pt>
                <c:pt idx="26">
                  <c:v>2.798</c:v>
                </c:pt>
                <c:pt idx="27">
                  <c:v>0.72199999999999998</c:v>
                </c:pt>
                <c:pt idx="28">
                  <c:v>0.66500000000000004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P.77!$C$11:$C$42</c:f>
              <c:numCache>
                <c:formatCode>0.000</c:formatCode>
                <c:ptCount val="32"/>
                <c:pt idx="0">
                  <c:v>366.108</c:v>
                </c:pt>
                <c:pt idx="1">
                  <c:v>365.59800000000001</c:v>
                </c:pt>
                <c:pt idx="2">
                  <c:v>365.50799999999998</c:v>
                </c:pt>
                <c:pt idx="3">
                  <c:v>365.56799999999998</c:v>
                </c:pt>
                <c:pt idx="4">
                  <c:v>365.63799999999998</c:v>
                </c:pt>
                <c:pt idx="5">
                  <c:v>365.53800000000001</c:v>
                </c:pt>
                <c:pt idx="6">
                  <c:v>365.57799999999997</c:v>
                </c:pt>
                <c:pt idx="7">
                  <c:v>365.72800000000001</c:v>
                </c:pt>
                <c:pt idx="8">
                  <c:v>366.09800000000001</c:v>
                </c:pt>
                <c:pt idx="9">
                  <c:v>366.26799999999997</c:v>
                </c:pt>
                <c:pt idx="10">
                  <c:v>365.798</c:v>
                </c:pt>
                <c:pt idx="11">
                  <c:v>365.87799999999999</c:v>
                </c:pt>
                <c:pt idx="12">
                  <c:v>366.41800000000001</c:v>
                </c:pt>
                <c:pt idx="13">
                  <c:v>368.11799999999999</c:v>
                </c:pt>
                <c:pt idx="14">
                  <c:v>365.83799999999997</c:v>
                </c:pt>
                <c:pt idx="15">
                  <c:v>365.798</c:v>
                </c:pt>
                <c:pt idx="16">
                  <c:v>365.798</c:v>
                </c:pt>
                <c:pt idx="17">
                  <c:v>365.76799999999997</c:v>
                </c:pt>
                <c:pt idx="18">
                  <c:v>365.78800000000001</c:v>
                </c:pt>
                <c:pt idx="19">
                  <c:v>366.19799999999998</c:v>
                </c:pt>
                <c:pt idx="20">
                  <c:v>365.88799999999998</c:v>
                </c:pt>
                <c:pt idx="21">
                  <c:v>365.71799999999996</c:v>
                </c:pt>
                <c:pt idx="22">
                  <c:v>365.61799999999999</c:v>
                </c:pt>
                <c:pt idx="23">
                  <c:v>365.608</c:v>
                </c:pt>
                <c:pt idx="24">
                  <c:v>365.61799999999999</c:v>
                </c:pt>
                <c:pt idx="25">
                  <c:v>365.61799999999999</c:v>
                </c:pt>
                <c:pt idx="26">
                  <c:v>365.72800000000001</c:v>
                </c:pt>
                <c:pt idx="27">
                  <c:v>365.65799999999996</c:v>
                </c:pt>
                <c:pt idx="28">
                  <c:v>365.62799999999999</c:v>
                </c:pt>
                <c:pt idx="29">
                  <c:v>365.84800000000001</c:v>
                </c:pt>
                <c:pt idx="30">
                  <c:v>366.108</c:v>
                </c:pt>
                <c:pt idx="31">
                  <c:v>366.12799999999999</c:v>
                </c:pt>
              </c:numCache>
            </c:numRef>
          </c:yVal>
        </c:ser>
        <c:ser>
          <c:idx val="0"/>
          <c:order val="1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2075" b="0" i="0" u="none" strike="noStrik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  <a:endParaRPr lang="th-TH"/>
                </a:p>
              </c:txPr>
            </c:trendlineLbl>
          </c:trendline>
        </c:ser>
        <c:axId val="58526720"/>
        <c:axId val="58561664"/>
      </c:scatterChart>
      <c:valAx>
        <c:axId val="58526720"/>
        <c:scaling>
          <c:orientation val="minMax"/>
          <c:max val="5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1397924721775636"/>
              <c:y val="0.88264161356359805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561664"/>
        <c:crossesAt val="1"/>
        <c:crossBetween val="midCat"/>
        <c:majorUnit val="50"/>
        <c:minorUnit val="25"/>
      </c:valAx>
      <c:valAx>
        <c:axId val="58561664"/>
        <c:scaling>
          <c:orientation val="minMax"/>
          <c:max val="370"/>
          <c:min val="36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 (ร.ท.ก)</a:t>
                </a:r>
              </a:p>
            </c:rich>
          </c:tx>
          <c:layout>
            <c:manualLayout>
              <c:xMode val="edge"/>
              <c:yMode val="edge"/>
              <c:x val="8.9605734767025224E-3"/>
              <c:y val="0.2836188385987203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52672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595718494694894"/>
          <c:y val="0.10101043314141789"/>
          <c:w val="0.82468766132293758"/>
          <c:h val="0.6195306566007032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P.77!$F$13:$F$42</c:f>
              <c:numCache>
                <c:formatCode>0.00</c:formatCode>
                <c:ptCount val="30"/>
                <c:pt idx="0">
                  <c:v>1.04</c:v>
                </c:pt>
                <c:pt idx="1">
                  <c:v>1.19</c:v>
                </c:pt>
                <c:pt idx="2">
                  <c:v>2.66</c:v>
                </c:pt>
                <c:pt idx="3">
                  <c:v>1.1399999999999999</c:v>
                </c:pt>
                <c:pt idx="4">
                  <c:v>1.93</c:v>
                </c:pt>
                <c:pt idx="5">
                  <c:v>3.59</c:v>
                </c:pt>
                <c:pt idx="6">
                  <c:v>8.34</c:v>
                </c:pt>
                <c:pt idx="7">
                  <c:v>11.91</c:v>
                </c:pt>
                <c:pt idx="8">
                  <c:v>5.26</c:v>
                </c:pt>
                <c:pt idx="9">
                  <c:v>5.41</c:v>
                </c:pt>
                <c:pt idx="10">
                  <c:v>14.11</c:v>
                </c:pt>
                <c:pt idx="11">
                  <c:v>87.68</c:v>
                </c:pt>
                <c:pt idx="12">
                  <c:v>5.0599999999999996</c:v>
                </c:pt>
                <c:pt idx="13">
                  <c:v>5.25</c:v>
                </c:pt>
                <c:pt idx="14">
                  <c:v>5.28</c:v>
                </c:pt>
                <c:pt idx="15">
                  <c:v>4.3600000000000003</c:v>
                </c:pt>
                <c:pt idx="16">
                  <c:v>5.27</c:v>
                </c:pt>
                <c:pt idx="17">
                  <c:v>10.18</c:v>
                </c:pt>
                <c:pt idx="18">
                  <c:v>5.38</c:v>
                </c:pt>
                <c:pt idx="19">
                  <c:v>1.3</c:v>
                </c:pt>
                <c:pt idx="20">
                  <c:v>1.05</c:v>
                </c:pt>
                <c:pt idx="21">
                  <c:v>1.01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3.99</c:v>
                </c:pt>
                <c:pt idx="25">
                  <c:v>1.28</c:v>
                </c:pt>
                <c:pt idx="26">
                  <c:v>1.2</c:v>
                </c:pt>
                <c:pt idx="27">
                  <c:v>3.09</c:v>
                </c:pt>
                <c:pt idx="28">
                  <c:v>6.66</c:v>
                </c:pt>
                <c:pt idx="29">
                  <c:v>6.77</c:v>
                </c:pt>
              </c:numCache>
            </c:numRef>
          </c:xVal>
          <c:yVal>
            <c:numRef>
              <c:f>P.77!$C$13:$C$42</c:f>
              <c:numCache>
                <c:formatCode>0.000</c:formatCode>
                <c:ptCount val="30"/>
                <c:pt idx="0">
                  <c:v>365.50799999999998</c:v>
                </c:pt>
                <c:pt idx="1">
                  <c:v>365.56799999999998</c:v>
                </c:pt>
                <c:pt idx="2">
                  <c:v>365.63799999999998</c:v>
                </c:pt>
                <c:pt idx="3">
                  <c:v>365.53800000000001</c:v>
                </c:pt>
                <c:pt idx="4">
                  <c:v>365.57799999999997</c:v>
                </c:pt>
                <c:pt idx="5">
                  <c:v>365.72800000000001</c:v>
                </c:pt>
                <c:pt idx="6">
                  <c:v>366.09800000000001</c:v>
                </c:pt>
                <c:pt idx="7">
                  <c:v>366.26799999999997</c:v>
                </c:pt>
                <c:pt idx="8">
                  <c:v>365.798</c:v>
                </c:pt>
                <c:pt idx="9">
                  <c:v>365.87799999999999</c:v>
                </c:pt>
                <c:pt idx="10">
                  <c:v>366.41800000000001</c:v>
                </c:pt>
                <c:pt idx="11">
                  <c:v>368.11799999999999</c:v>
                </c:pt>
                <c:pt idx="12">
                  <c:v>365.83799999999997</c:v>
                </c:pt>
                <c:pt idx="13">
                  <c:v>365.798</c:v>
                </c:pt>
                <c:pt idx="14">
                  <c:v>365.798</c:v>
                </c:pt>
                <c:pt idx="15">
                  <c:v>365.76799999999997</c:v>
                </c:pt>
                <c:pt idx="16">
                  <c:v>365.78800000000001</c:v>
                </c:pt>
                <c:pt idx="17">
                  <c:v>366.19799999999998</c:v>
                </c:pt>
                <c:pt idx="18">
                  <c:v>365.88799999999998</c:v>
                </c:pt>
                <c:pt idx="19">
                  <c:v>365.71799999999996</c:v>
                </c:pt>
                <c:pt idx="20">
                  <c:v>365.61799999999999</c:v>
                </c:pt>
                <c:pt idx="21">
                  <c:v>365.608</c:v>
                </c:pt>
                <c:pt idx="22">
                  <c:v>365.61799999999999</c:v>
                </c:pt>
                <c:pt idx="23">
                  <c:v>365.61799999999999</c:v>
                </c:pt>
                <c:pt idx="24">
                  <c:v>365.72800000000001</c:v>
                </c:pt>
                <c:pt idx="25">
                  <c:v>365.65799999999996</c:v>
                </c:pt>
                <c:pt idx="26">
                  <c:v>365.62799999999999</c:v>
                </c:pt>
                <c:pt idx="27">
                  <c:v>365.84800000000001</c:v>
                </c:pt>
                <c:pt idx="28">
                  <c:v>366.108</c:v>
                </c:pt>
                <c:pt idx="29">
                  <c:v>366.12799999999999</c:v>
                </c:pt>
              </c:numCache>
            </c:numRef>
          </c:yVal>
        </c:ser>
        <c:axId val="57282560"/>
        <c:axId val="57284864"/>
      </c:scatterChart>
      <c:valAx>
        <c:axId val="57282560"/>
        <c:scaling>
          <c:orientation val="minMax"/>
          <c:max val="3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ตรม.</a:t>
                </a:r>
              </a:p>
            </c:rich>
          </c:tx>
          <c:layout>
            <c:manualLayout>
              <c:xMode val="edge"/>
              <c:yMode val="edge"/>
              <c:x val="0.43828302320886364"/>
              <c:y val="0.835019662946176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7284864"/>
        <c:crossesAt val="0"/>
        <c:crossBetween val="midCat"/>
        <c:majorUnit val="50"/>
        <c:minorUnit val="25"/>
      </c:valAx>
      <c:valAx>
        <c:axId val="57284864"/>
        <c:scaling>
          <c:orientation val="minMax"/>
          <c:max val="370"/>
          <c:min val="36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445438282648067E-3"/>
              <c:y val="0.2121219191035454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7282560"/>
        <c:crossesAt val="0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742410888594247"/>
          <c:y val="0.1236751250468022"/>
          <c:w val="0.80322073738394573"/>
          <c:h val="0.590107025223306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P.77!$G$11:$G$42</c:f>
              <c:numCache>
                <c:formatCode>0.000</c:formatCode>
                <c:ptCount val="32"/>
                <c:pt idx="0">
                  <c:v>0.67262295081967216</c:v>
                </c:pt>
                <c:pt idx="1">
                  <c:v>0.29223744292237447</c:v>
                </c:pt>
                <c:pt idx="2">
                  <c:v>0.21730769230769231</c:v>
                </c:pt>
                <c:pt idx="3">
                  <c:v>0.22521008403361348</c:v>
                </c:pt>
                <c:pt idx="4">
                  <c:v>0.39473684210526316</c:v>
                </c:pt>
                <c:pt idx="5">
                  <c:v>0.21666666666666667</c:v>
                </c:pt>
                <c:pt idx="6">
                  <c:v>0.33730569948186528</c:v>
                </c:pt>
                <c:pt idx="7">
                  <c:v>0.41002785515320334</c:v>
                </c:pt>
                <c:pt idx="8">
                  <c:v>0.56163069544364508</c:v>
                </c:pt>
                <c:pt idx="9">
                  <c:v>0.66557514693534836</c:v>
                </c:pt>
                <c:pt idx="10">
                  <c:v>0.5929657794676807</c:v>
                </c:pt>
                <c:pt idx="11">
                  <c:v>0.74695009242144184</c:v>
                </c:pt>
                <c:pt idx="12">
                  <c:v>0.82267895109851175</c:v>
                </c:pt>
                <c:pt idx="13">
                  <c:v>0.93162636861313863</c:v>
                </c:pt>
                <c:pt idx="14">
                  <c:v>0.73418972332015808</c:v>
                </c:pt>
                <c:pt idx="15">
                  <c:v>0.58723809523809523</c:v>
                </c:pt>
                <c:pt idx="16">
                  <c:v>0.59053030303030296</c:v>
                </c:pt>
                <c:pt idx="17">
                  <c:v>0.71330275229357787</c:v>
                </c:pt>
                <c:pt idx="18">
                  <c:v>0.58444022770398485</c:v>
                </c:pt>
                <c:pt idx="19">
                  <c:v>0.57927308447937131</c:v>
                </c:pt>
                <c:pt idx="20">
                  <c:v>0.74553903345724915</c:v>
                </c:pt>
                <c:pt idx="21">
                  <c:v>0.58307692307692305</c:v>
                </c:pt>
                <c:pt idx="22">
                  <c:v>0.56761904761904758</c:v>
                </c:pt>
                <c:pt idx="23">
                  <c:v>0.55544554455445549</c:v>
                </c:pt>
                <c:pt idx="24">
                  <c:v>0.56272727272727263</c:v>
                </c:pt>
                <c:pt idx="25">
                  <c:v>0.55727272727272725</c:v>
                </c:pt>
                <c:pt idx="26">
                  <c:v>0.70125313283208013</c:v>
                </c:pt>
                <c:pt idx="27">
                  <c:v>0.56406250000000002</c:v>
                </c:pt>
                <c:pt idx="28">
                  <c:v>0.5541666666666667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xVal>
          <c:yVal>
            <c:numRef>
              <c:f>P.77!$C$11:$C$42</c:f>
              <c:numCache>
                <c:formatCode>0.000</c:formatCode>
                <c:ptCount val="32"/>
                <c:pt idx="0">
                  <c:v>366.108</c:v>
                </c:pt>
                <c:pt idx="1">
                  <c:v>365.59800000000001</c:v>
                </c:pt>
                <c:pt idx="2">
                  <c:v>365.50799999999998</c:v>
                </c:pt>
                <c:pt idx="3">
                  <c:v>365.56799999999998</c:v>
                </c:pt>
                <c:pt idx="4">
                  <c:v>365.63799999999998</c:v>
                </c:pt>
                <c:pt idx="5">
                  <c:v>365.53800000000001</c:v>
                </c:pt>
                <c:pt idx="6">
                  <c:v>365.57799999999997</c:v>
                </c:pt>
                <c:pt idx="7">
                  <c:v>365.72800000000001</c:v>
                </c:pt>
                <c:pt idx="8">
                  <c:v>366.09800000000001</c:v>
                </c:pt>
                <c:pt idx="9">
                  <c:v>366.26799999999997</c:v>
                </c:pt>
                <c:pt idx="10">
                  <c:v>365.798</c:v>
                </c:pt>
                <c:pt idx="11">
                  <c:v>365.87799999999999</c:v>
                </c:pt>
                <c:pt idx="12">
                  <c:v>366.41800000000001</c:v>
                </c:pt>
                <c:pt idx="13">
                  <c:v>368.11799999999999</c:v>
                </c:pt>
                <c:pt idx="14">
                  <c:v>365.83799999999997</c:v>
                </c:pt>
                <c:pt idx="15">
                  <c:v>365.798</c:v>
                </c:pt>
                <c:pt idx="16">
                  <c:v>365.798</c:v>
                </c:pt>
                <c:pt idx="17">
                  <c:v>365.76799999999997</c:v>
                </c:pt>
                <c:pt idx="18">
                  <c:v>365.78800000000001</c:v>
                </c:pt>
                <c:pt idx="19">
                  <c:v>366.19799999999998</c:v>
                </c:pt>
                <c:pt idx="20">
                  <c:v>365.88799999999998</c:v>
                </c:pt>
                <c:pt idx="21">
                  <c:v>365.71799999999996</c:v>
                </c:pt>
                <c:pt idx="22">
                  <c:v>365.61799999999999</c:v>
                </c:pt>
                <c:pt idx="23">
                  <c:v>365.608</c:v>
                </c:pt>
                <c:pt idx="24">
                  <c:v>365.61799999999999</c:v>
                </c:pt>
                <c:pt idx="25">
                  <c:v>365.61799999999999</c:v>
                </c:pt>
                <c:pt idx="26">
                  <c:v>365.72800000000001</c:v>
                </c:pt>
                <c:pt idx="27">
                  <c:v>365.65799999999996</c:v>
                </c:pt>
                <c:pt idx="28">
                  <c:v>365.62799999999999</c:v>
                </c:pt>
                <c:pt idx="29">
                  <c:v>365.84800000000001</c:v>
                </c:pt>
                <c:pt idx="30">
                  <c:v>366.108</c:v>
                </c:pt>
                <c:pt idx="31">
                  <c:v>366.12799999999999</c:v>
                </c:pt>
              </c:numCache>
            </c:numRef>
          </c:yVal>
        </c:ser>
        <c:axId val="57293824"/>
        <c:axId val="58688256"/>
      </c:scatterChart>
      <c:valAx>
        <c:axId val="57293824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576066184929429"/>
              <c:y val="0.8515915899205178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688256"/>
        <c:crossesAt val="1"/>
        <c:crossBetween val="midCat"/>
        <c:majorUnit val="0.2"/>
        <c:minorUnit val="0.1"/>
      </c:valAx>
      <c:valAx>
        <c:axId val="58688256"/>
        <c:scaling>
          <c:orientation val="minMax"/>
          <c:max val="370"/>
          <c:min val="36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6100178890876699E-2"/>
              <c:y val="0.2296823497769492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7293824"/>
        <c:crossesAt val="0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921178317474531"/>
          <c:y val="7.9320113314447924E-2"/>
          <c:w val="0.76881854981965059"/>
          <c:h val="0.6685552407932016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P.79!$H$11:$H$43</c:f>
              <c:numCache>
                <c:formatCode>0.000</c:formatCode>
                <c:ptCount val="33"/>
                <c:pt idx="0">
                  <c:v>0.26900000000000002</c:v>
                </c:pt>
                <c:pt idx="1">
                  <c:v>0.27200000000000002</c:v>
                </c:pt>
                <c:pt idx="2">
                  <c:v>0.39600000000000002</c:v>
                </c:pt>
                <c:pt idx="3">
                  <c:v>0.38600000000000001</c:v>
                </c:pt>
                <c:pt idx="4">
                  <c:v>0.51100000000000001</c:v>
                </c:pt>
                <c:pt idx="5">
                  <c:v>0.59399999999999997</c:v>
                </c:pt>
                <c:pt idx="6">
                  <c:v>0.64800000000000002</c:v>
                </c:pt>
                <c:pt idx="7">
                  <c:v>0.68300000000000005</c:v>
                </c:pt>
                <c:pt idx="8">
                  <c:v>0.44500000000000001</c:v>
                </c:pt>
                <c:pt idx="9">
                  <c:v>1.7010000000000001</c:v>
                </c:pt>
                <c:pt idx="10">
                  <c:v>1.145</c:v>
                </c:pt>
                <c:pt idx="11">
                  <c:v>3.206</c:v>
                </c:pt>
                <c:pt idx="12">
                  <c:v>1.72</c:v>
                </c:pt>
                <c:pt idx="13">
                  <c:v>4.7510000000000003</c:v>
                </c:pt>
                <c:pt idx="14">
                  <c:v>2.3839999999999999</c:v>
                </c:pt>
                <c:pt idx="15">
                  <c:v>1.625</c:v>
                </c:pt>
                <c:pt idx="16">
                  <c:v>1.4770000000000001</c:v>
                </c:pt>
                <c:pt idx="17">
                  <c:v>1.734</c:v>
                </c:pt>
                <c:pt idx="18">
                  <c:v>1.7110000000000001</c:v>
                </c:pt>
                <c:pt idx="19">
                  <c:v>1.631</c:v>
                </c:pt>
                <c:pt idx="20">
                  <c:v>1.86</c:v>
                </c:pt>
                <c:pt idx="21">
                  <c:v>1.3069999999999999</c:v>
                </c:pt>
                <c:pt idx="22">
                  <c:v>0.81100000000000005</c:v>
                </c:pt>
                <c:pt idx="23">
                  <c:v>0.7</c:v>
                </c:pt>
                <c:pt idx="24">
                  <c:v>0.72299999999999998</c:v>
                </c:pt>
                <c:pt idx="25">
                  <c:v>0.73799999999999999</c:v>
                </c:pt>
                <c:pt idx="26">
                  <c:v>0.73399999999999999</c:v>
                </c:pt>
                <c:pt idx="27">
                  <c:v>1.0129999999999999</c:v>
                </c:pt>
                <c:pt idx="28">
                  <c:v>0.73</c:v>
                </c:pt>
                <c:pt idx="29">
                  <c:v>0.72</c:v>
                </c:pt>
                <c:pt idx="30">
                  <c:v>0.371</c:v>
                </c:pt>
                <c:pt idx="31">
                  <c:v>0.30299999999999999</c:v>
                </c:pt>
                <c:pt idx="32">
                  <c:v>0.29099999999999998</c:v>
                </c:pt>
              </c:numCache>
            </c:numRef>
          </c:xVal>
          <c:yVal>
            <c:numRef>
              <c:f>P.79!$C$11:$C$43</c:f>
              <c:numCache>
                <c:formatCode>0.000</c:formatCode>
                <c:ptCount val="33"/>
                <c:pt idx="0">
                  <c:v>442.65000000000003</c:v>
                </c:pt>
                <c:pt idx="1">
                  <c:v>442.64</c:v>
                </c:pt>
                <c:pt idx="2">
                  <c:v>442.64</c:v>
                </c:pt>
                <c:pt idx="3">
                  <c:v>442.63</c:v>
                </c:pt>
                <c:pt idx="4">
                  <c:v>442.76</c:v>
                </c:pt>
                <c:pt idx="5">
                  <c:v>442.75</c:v>
                </c:pt>
                <c:pt idx="6">
                  <c:v>442.78000000000003</c:v>
                </c:pt>
                <c:pt idx="7">
                  <c:v>442.78000000000003</c:v>
                </c:pt>
                <c:pt idx="8">
                  <c:v>442.78000000000003</c:v>
                </c:pt>
                <c:pt idx="9">
                  <c:v>442.87</c:v>
                </c:pt>
                <c:pt idx="10">
                  <c:v>442.82</c:v>
                </c:pt>
                <c:pt idx="11">
                  <c:v>442.93</c:v>
                </c:pt>
                <c:pt idx="12">
                  <c:v>442.86</c:v>
                </c:pt>
                <c:pt idx="13">
                  <c:v>442.98</c:v>
                </c:pt>
                <c:pt idx="14">
                  <c:v>442.67</c:v>
                </c:pt>
                <c:pt idx="15">
                  <c:v>442.6</c:v>
                </c:pt>
                <c:pt idx="16">
                  <c:v>442.58</c:v>
                </c:pt>
                <c:pt idx="17">
                  <c:v>442.61</c:v>
                </c:pt>
                <c:pt idx="18">
                  <c:v>442.6</c:v>
                </c:pt>
                <c:pt idx="19">
                  <c:v>442.59000000000003</c:v>
                </c:pt>
                <c:pt idx="20">
                  <c:v>442.61</c:v>
                </c:pt>
                <c:pt idx="21">
                  <c:v>442.58</c:v>
                </c:pt>
                <c:pt idx="22">
                  <c:v>442.55</c:v>
                </c:pt>
                <c:pt idx="23">
                  <c:v>442.53000000000003</c:v>
                </c:pt>
                <c:pt idx="24">
                  <c:v>442.52000000000004</c:v>
                </c:pt>
                <c:pt idx="25">
                  <c:v>442.52000000000004</c:v>
                </c:pt>
                <c:pt idx="26">
                  <c:v>442.53000000000003</c:v>
                </c:pt>
                <c:pt idx="27">
                  <c:v>442.54</c:v>
                </c:pt>
                <c:pt idx="28">
                  <c:v>442.52000000000004</c:v>
                </c:pt>
                <c:pt idx="29">
                  <c:v>442.52000000000004</c:v>
                </c:pt>
                <c:pt idx="30">
                  <c:v>442.53000000000003</c:v>
                </c:pt>
                <c:pt idx="31">
                  <c:v>442.53000000000003</c:v>
                </c:pt>
                <c:pt idx="32">
                  <c:v>442.52000000000004</c:v>
                </c:pt>
              </c:numCache>
            </c:numRef>
          </c:yVal>
        </c:ser>
        <c:axId val="58694656"/>
        <c:axId val="58746368"/>
      </c:scatterChart>
      <c:valAx>
        <c:axId val="58694656"/>
        <c:scaling>
          <c:orientation val="minMax"/>
          <c:max val="16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444519703854218"/>
              <c:y val="0.8555240793201136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746368"/>
        <c:crossesAt val="0"/>
        <c:crossBetween val="midCat"/>
        <c:majorUnit val="20"/>
        <c:minorUnit val="10"/>
      </c:valAx>
      <c:valAx>
        <c:axId val="58746368"/>
        <c:scaling>
          <c:orientation val="minMax"/>
          <c:max val="446"/>
          <c:min val="4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0752688172043012E-2"/>
              <c:y val="0.26062322946175626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69465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 verticalDpi="300"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42577638096802"/>
          <c:y val="9.0361445783133598E-2"/>
          <c:w val="0.76923144114720854"/>
          <c:h val="0.6385542168674698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P.79!$F$11:$F$43</c:f>
              <c:numCache>
                <c:formatCode>0.00</c:formatCode>
                <c:ptCount val="33"/>
                <c:pt idx="0">
                  <c:v>0.69</c:v>
                </c:pt>
                <c:pt idx="1">
                  <c:v>0.93</c:v>
                </c:pt>
                <c:pt idx="2">
                  <c:v>0.81</c:v>
                </c:pt>
                <c:pt idx="3">
                  <c:v>0.79</c:v>
                </c:pt>
                <c:pt idx="4">
                  <c:v>1.48</c:v>
                </c:pt>
                <c:pt idx="5">
                  <c:v>1.56</c:v>
                </c:pt>
                <c:pt idx="6">
                  <c:v>1.82</c:v>
                </c:pt>
                <c:pt idx="7">
                  <c:v>2.08</c:v>
                </c:pt>
                <c:pt idx="8">
                  <c:v>1.32</c:v>
                </c:pt>
                <c:pt idx="9">
                  <c:v>2.87</c:v>
                </c:pt>
                <c:pt idx="10">
                  <c:v>2.13</c:v>
                </c:pt>
                <c:pt idx="11">
                  <c:v>3.76</c:v>
                </c:pt>
                <c:pt idx="12">
                  <c:v>2.75</c:v>
                </c:pt>
                <c:pt idx="13">
                  <c:v>4.74</c:v>
                </c:pt>
                <c:pt idx="14">
                  <c:v>2.65</c:v>
                </c:pt>
                <c:pt idx="15">
                  <c:v>1.92</c:v>
                </c:pt>
                <c:pt idx="16">
                  <c:v>1.75</c:v>
                </c:pt>
                <c:pt idx="17">
                  <c:v>1.95</c:v>
                </c:pt>
                <c:pt idx="18">
                  <c:v>1.93</c:v>
                </c:pt>
                <c:pt idx="19">
                  <c:v>1.63</c:v>
                </c:pt>
                <c:pt idx="20">
                  <c:v>1.94</c:v>
                </c:pt>
                <c:pt idx="21">
                  <c:v>1.56</c:v>
                </c:pt>
                <c:pt idx="22">
                  <c:v>1.39</c:v>
                </c:pt>
                <c:pt idx="23">
                  <c:v>1.22</c:v>
                </c:pt>
                <c:pt idx="24">
                  <c:v>1.1000000000000001</c:v>
                </c:pt>
                <c:pt idx="25">
                  <c:v>1.1399999999999999</c:v>
                </c:pt>
                <c:pt idx="26">
                  <c:v>1.1100000000000001</c:v>
                </c:pt>
                <c:pt idx="27">
                  <c:v>1.23</c:v>
                </c:pt>
                <c:pt idx="28">
                  <c:v>1.08</c:v>
                </c:pt>
                <c:pt idx="29">
                  <c:v>1.04</c:v>
                </c:pt>
                <c:pt idx="30">
                  <c:v>0.72</c:v>
                </c:pt>
                <c:pt idx="31">
                  <c:v>0.61</c:v>
                </c:pt>
                <c:pt idx="32">
                  <c:v>0.59</c:v>
                </c:pt>
              </c:numCache>
            </c:numRef>
          </c:xVal>
          <c:yVal>
            <c:numRef>
              <c:f>P.79!$C$11:$C$43</c:f>
              <c:numCache>
                <c:formatCode>0.000</c:formatCode>
                <c:ptCount val="33"/>
                <c:pt idx="0">
                  <c:v>442.65000000000003</c:v>
                </c:pt>
                <c:pt idx="1">
                  <c:v>442.64</c:v>
                </c:pt>
                <c:pt idx="2">
                  <c:v>442.64</c:v>
                </c:pt>
                <c:pt idx="3">
                  <c:v>442.63</c:v>
                </c:pt>
                <c:pt idx="4">
                  <c:v>442.76</c:v>
                </c:pt>
                <c:pt idx="5">
                  <c:v>442.75</c:v>
                </c:pt>
                <c:pt idx="6">
                  <c:v>442.78000000000003</c:v>
                </c:pt>
                <c:pt idx="7">
                  <c:v>442.78000000000003</c:v>
                </c:pt>
                <c:pt idx="8">
                  <c:v>442.78000000000003</c:v>
                </c:pt>
                <c:pt idx="9">
                  <c:v>442.87</c:v>
                </c:pt>
                <c:pt idx="10">
                  <c:v>442.82</c:v>
                </c:pt>
                <c:pt idx="11">
                  <c:v>442.93</c:v>
                </c:pt>
                <c:pt idx="12">
                  <c:v>442.86</c:v>
                </c:pt>
                <c:pt idx="13">
                  <c:v>442.98</c:v>
                </c:pt>
                <c:pt idx="14">
                  <c:v>442.67</c:v>
                </c:pt>
                <c:pt idx="15">
                  <c:v>442.6</c:v>
                </c:pt>
                <c:pt idx="16">
                  <c:v>442.58</c:v>
                </c:pt>
                <c:pt idx="17">
                  <c:v>442.61</c:v>
                </c:pt>
                <c:pt idx="18">
                  <c:v>442.6</c:v>
                </c:pt>
                <c:pt idx="19">
                  <c:v>442.59000000000003</c:v>
                </c:pt>
                <c:pt idx="20">
                  <c:v>442.61</c:v>
                </c:pt>
                <c:pt idx="21">
                  <c:v>442.58</c:v>
                </c:pt>
                <c:pt idx="22">
                  <c:v>442.55</c:v>
                </c:pt>
                <c:pt idx="23">
                  <c:v>442.53000000000003</c:v>
                </c:pt>
                <c:pt idx="24">
                  <c:v>442.52000000000004</c:v>
                </c:pt>
                <c:pt idx="25">
                  <c:v>442.52000000000004</c:v>
                </c:pt>
                <c:pt idx="26">
                  <c:v>442.53000000000003</c:v>
                </c:pt>
                <c:pt idx="27">
                  <c:v>442.54</c:v>
                </c:pt>
                <c:pt idx="28">
                  <c:v>442.52000000000004</c:v>
                </c:pt>
                <c:pt idx="29">
                  <c:v>442.52000000000004</c:v>
                </c:pt>
                <c:pt idx="30">
                  <c:v>442.53000000000003</c:v>
                </c:pt>
                <c:pt idx="31">
                  <c:v>442.53000000000003</c:v>
                </c:pt>
                <c:pt idx="32">
                  <c:v>442.52000000000004</c:v>
                </c:pt>
              </c:numCache>
            </c:numRef>
          </c:yVal>
        </c:ser>
        <c:axId val="58782080"/>
        <c:axId val="58784384"/>
      </c:scatterChart>
      <c:valAx>
        <c:axId val="58782080"/>
        <c:scaling>
          <c:orientation val="minMax"/>
          <c:max val="16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8121683358453182"/>
              <c:y val="0.8463855421686785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784384"/>
        <c:crossesAt val="0"/>
        <c:crossBetween val="midCat"/>
        <c:majorUnit val="20"/>
        <c:minorUnit val="10"/>
      </c:valAx>
      <c:valAx>
        <c:axId val="58784384"/>
        <c:scaling>
          <c:orientation val="minMax"/>
          <c:max val="446"/>
          <c:min val="4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7567084078711989E-2"/>
              <c:y val="0.2861445783132553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78208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071428571428695"/>
          <c:y val="8.4090909090909743E-2"/>
          <c:w val="0.79642857142857726"/>
          <c:h val="0.6545454545454629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P.79!$G$11:$G$43</c:f>
              <c:numCache>
                <c:formatCode>0.000</c:formatCode>
                <c:ptCount val="33"/>
                <c:pt idx="0">
                  <c:v>0.38985507246376816</c:v>
                </c:pt>
                <c:pt idx="1">
                  <c:v>0.2924731182795699</c:v>
                </c:pt>
                <c:pt idx="2">
                  <c:v>0.48888888888888887</c:v>
                </c:pt>
                <c:pt idx="3">
                  <c:v>0.48860759493670886</c:v>
                </c:pt>
                <c:pt idx="4">
                  <c:v>0.3452702702702703</c:v>
                </c:pt>
                <c:pt idx="5">
                  <c:v>0.38076923076923075</c:v>
                </c:pt>
                <c:pt idx="6">
                  <c:v>0.35604395604395606</c:v>
                </c:pt>
                <c:pt idx="7">
                  <c:v>0.32836538461538461</c:v>
                </c:pt>
                <c:pt idx="8">
                  <c:v>0.3371212121212121</c:v>
                </c:pt>
                <c:pt idx="9">
                  <c:v>0.59268292682926826</c:v>
                </c:pt>
                <c:pt idx="10">
                  <c:v>0.53755868544600938</c:v>
                </c:pt>
                <c:pt idx="11">
                  <c:v>0.85265957446808516</c:v>
                </c:pt>
                <c:pt idx="12">
                  <c:v>0.62545454545454549</c:v>
                </c:pt>
                <c:pt idx="13">
                  <c:v>1.0023206751054852</c:v>
                </c:pt>
                <c:pt idx="14">
                  <c:v>0.89962264150943394</c:v>
                </c:pt>
                <c:pt idx="15">
                  <c:v>0.84635416666666674</c:v>
                </c:pt>
                <c:pt idx="16">
                  <c:v>0.84400000000000008</c:v>
                </c:pt>
                <c:pt idx="17">
                  <c:v>0.88923076923076927</c:v>
                </c:pt>
                <c:pt idx="18">
                  <c:v>0.88652849740932649</c:v>
                </c:pt>
                <c:pt idx="19">
                  <c:v>1.0006134969325153</c:v>
                </c:pt>
                <c:pt idx="20">
                  <c:v>0.95876288659793818</c:v>
                </c:pt>
                <c:pt idx="21">
                  <c:v>0.83782051282051273</c:v>
                </c:pt>
                <c:pt idx="22">
                  <c:v>0.58345323741007205</c:v>
                </c:pt>
                <c:pt idx="23">
                  <c:v>0.57377049180327866</c:v>
                </c:pt>
                <c:pt idx="24">
                  <c:v>0.65727272727272723</c:v>
                </c:pt>
                <c:pt idx="25">
                  <c:v>0.64736842105263159</c:v>
                </c:pt>
                <c:pt idx="26">
                  <c:v>0.66126126126126117</c:v>
                </c:pt>
                <c:pt idx="27">
                  <c:v>0.82357723577235764</c:v>
                </c:pt>
                <c:pt idx="28">
                  <c:v>0.67592592592592582</c:v>
                </c:pt>
                <c:pt idx="29">
                  <c:v>0.69230769230769229</c:v>
                </c:pt>
                <c:pt idx="30">
                  <c:v>0.51527777777777783</c:v>
                </c:pt>
                <c:pt idx="31">
                  <c:v>0.49672131147540982</c:v>
                </c:pt>
                <c:pt idx="32">
                  <c:v>0.49322033898305084</c:v>
                </c:pt>
              </c:numCache>
            </c:numRef>
          </c:xVal>
          <c:yVal>
            <c:numRef>
              <c:f>P.79!$C$11:$C$43</c:f>
              <c:numCache>
                <c:formatCode>0.000</c:formatCode>
                <c:ptCount val="33"/>
                <c:pt idx="0">
                  <c:v>442.65000000000003</c:v>
                </c:pt>
                <c:pt idx="1">
                  <c:v>442.64</c:v>
                </c:pt>
                <c:pt idx="2">
                  <c:v>442.64</c:v>
                </c:pt>
                <c:pt idx="3">
                  <c:v>442.63</c:v>
                </c:pt>
                <c:pt idx="4">
                  <c:v>442.76</c:v>
                </c:pt>
                <c:pt idx="5">
                  <c:v>442.75</c:v>
                </c:pt>
                <c:pt idx="6">
                  <c:v>442.78000000000003</c:v>
                </c:pt>
                <c:pt idx="7">
                  <c:v>442.78000000000003</c:v>
                </c:pt>
                <c:pt idx="8">
                  <c:v>442.78000000000003</c:v>
                </c:pt>
                <c:pt idx="9">
                  <c:v>442.87</c:v>
                </c:pt>
                <c:pt idx="10">
                  <c:v>442.82</c:v>
                </c:pt>
                <c:pt idx="11">
                  <c:v>442.93</c:v>
                </c:pt>
                <c:pt idx="12">
                  <c:v>442.86</c:v>
                </c:pt>
                <c:pt idx="13">
                  <c:v>442.98</c:v>
                </c:pt>
                <c:pt idx="14">
                  <c:v>442.67</c:v>
                </c:pt>
                <c:pt idx="15">
                  <c:v>442.6</c:v>
                </c:pt>
                <c:pt idx="16">
                  <c:v>442.58</c:v>
                </c:pt>
                <c:pt idx="17">
                  <c:v>442.61</c:v>
                </c:pt>
                <c:pt idx="18">
                  <c:v>442.6</c:v>
                </c:pt>
                <c:pt idx="19">
                  <c:v>442.59000000000003</c:v>
                </c:pt>
                <c:pt idx="20">
                  <c:v>442.61</c:v>
                </c:pt>
                <c:pt idx="21">
                  <c:v>442.58</c:v>
                </c:pt>
                <c:pt idx="22">
                  <c:v>442.55</c:v>
                </c:pt>
                <c:pt idx="23">
                  <c:v>442.53000000000003</c:v>
                </c:pt>
                <c:pt idx="24">
                  <c:v>442.52000000000004</c:v>
                </c:pt>
                <c:pt idx="25">
                  <c:v>442.52000000000004</c:v>
                </c:pt>
                <c:pt idx="26">
                  <c:v>442.53000000000003</c:v>
                </c:pt>
                <c:pt idx="27">
                  <c:v>442.54</c:v>
                </c:pt>
                <c:pt idx="28">
                  <c:v>442.52000000000004</c:v>
                </c:pt>
                <c:pt idx="29">
                  <c:v>442.52000000000004</c:v>
                </c:pt>
                <c:pt idx="30">
                  <c:v>442.53000000000003</c:v>
                </c:pt>
                <c:pt idx="31">
                  <c:v>442.53000000000003</c:v>
                </c:pt>
                <c:pt idx="32">
                  <c:v>442.52000000000004</c:v>
                </c:pt>
              </c:numCache>
            </c:numRef>
          </c:yVal>
        </c:ser>
        <c:axId val="58619392"/>
        <c:axId val="58650624"/>
      </c:scatterChart>
      <c:valAx>
        <c:axId val="58619392"/>
        <c:scaling>
          <c:orientation val="minMax"/>
          <c:max val="2.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964285714286037"/>
              <c:y val="0.870454545454545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650624"/>
        <c:crossesAt val="0"/>
        <c:crossBetween val="midCat"/>
        <c:majorUnit val="0.30000000000000032"/>
        <c:minorUnit val="0.1"/>
      </c:valAx>
      <c:valAx>
        <c:axId val="58650624"/>
        <c:scaling>
          <c:orientation val="minMax"/>
          <c:max val="446"/>
          <c:min val="4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0714285714285721E-2"/>
              <c:y val="0.2931818181818183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61939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1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742410888594247"/>
          <c:y val="0.11884091610313655"/>
          <c:w val="0.79248727541444952"/>
          <c:h val="0.5710161090809177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P.4A!$H$11:$H$42</c:f>
              <c:numCache>
                <c:formatCode>0.000</c:formatCode>
                <c:ptCount val="32"/>
                <c:pt idx="0">
                  <c:v>0.152</c:v>
                </c:pt>
                <c:pt idx="1">
                  <c:v>0.29799999999999999</c:v>
                </c:pt>
                <c:pt idx="2">
                  <c:v>0.375</c:v>
                </c:pt>
                <c:pt idx="3">
                  <c:v>0.33800000000000002</c:v>
                </c:pt>
                <c:pt idx="4">
                  <c:v>0.48799999999999999</c:v>
                </c:pt>
                <c:pt idx="5">
                  <c:v>14.233000000000001</c:v>
                </c:pt>
                <c:pt idx="6">
                  <c:v>1.6020000000000001</c:v>
                </c:pt>
                <c:pt idx="7">
                  <c:v>0.85899999999999999</c:v>
                </c:pt>
                <c:pt idx="8">
                  <c:v>7.1660000000000004</c:v>
                </c:pt>
                <c:pt idx="9">
                  <c:v>1.32</c:v>
                </c:pt>
                <c:pt idx="10">
                  <c:v>1.631</c:v>
                </c:pt>
                <c:pt idx="11">
                  <c:v>31.442</c:v>
                </c:pt>
                <c:pt idx="12">
                  <c:v>34.095999999999997</c:v>
                </c:pt>
                <c:pt idx="13">
                  <c:v>52.591000000000001</c:v>
                </c:pt>
                <c:pt idx="14">
                  <c:v>4.444</c:v>
                </c:pt>
                <c:pt idx="15">
                  <c:v>7.7729999999999997</c:v>
                </c:pt>
                <c:pt idx="16">
                  <c:v>3.754</c:v>
                </c:pt>
                <c:pt idx="17">
                  <c:v>0.73399999999999999</c:v>
                </c:pt>
                <c:pt idx="18">
                  <c:v>0.59</c:v>
                </c:pt>
                <c:pt idx="19">
                  <c:v>8.5630000000000006</c:v>
                </c:pt>
                <c:pt idx="20">
                  <c:v>0.63700000000000001</c:v>
                </c:pt>
                <c:pt idx="21">
                  <c:v>2.859</c:v>
                </c:pt>
                <c:pt idx="22">
                  <c:v>1.1200000000000001</c:v>
                </c:pt>
                <c:pt idx="23">
                  <c:v>0.374</c:v>
                </c:pt>
                <c:pt idx="24">
                  <c:v>0.35199999999999998</c:v>
                </c:pt>
                <c:pt idx="25">
                  <c:v>0.33800000000000002</c:v>
                </c:pt>
                <c:pt idx="26">
                  <c:v>0.32300000000000001</c:v>
                </c:pt>
                <c:pt idx="27">
                  <c:v>0.314</c:v>
                </c:pt>
                <c:pt idx="28">
                  <c:v>0.26900000000000002</c:v>
                </c:pt>
                <c:pt idx="29">
                  <c:v>0.26700000000000002</c:v>
                </c:pt>
                <c:pt idx="30">
                  <c:v>0.26500000000000001</c:v>
                </c:pt>
                <c:pt idx="31">
                  <c:v>0.25900000000000001</c:v>
                </c:pt>
              </c:numCache>
            </c:numRef>
          </c:xVal>
          <c:yVal>
            <c:numRef>
              <c:f>P.4A!$C$11:$C$42</c:f>
              <c:numCache>
                <c:formatCode>0.000</c:formatCode>
                <c:ptCount val="32"/>
                <c:pt idx="0">
                  <c:v>333.38</c:v>
                </c:pt>
                <c:pt idx="1">
                  <c:v>333.38</c:v>
                </c:pt>
                <c:pt idx="2">
                  <c:v>333.39</c:v>
                </c:pt>
                <c:pt idx="3">
                  <c:v>333.38</c:v>
                </c:pt>
                <c:pt idx="4">
                  <c:v>333.42</c:v>
                </c:pt>
                <c:pt idx="5">
                  <c:v>334.43</c:v>
                </c:pt>
                <c:pt idx="6">
                  <c:v>333.56</c:v>
                </c:pt>
                <c:pt idx="7">
                  <c:v>333.48</c:v>
                </c:pt>
                <c:pt idx="8">
                  <c:v>333.88</c:v>
                </c:pt>
                <c:pt idx="9">
                  <c:v>333.54</c:v>
                </c:pt>
                <c:pt idx="10">
                  <c:v>333.61</c:v>
                </c:pt>
                <c:pt idx="11">
                  <c:v>334.92</c:v>
                </c:pt>
                <c:pt idx="12">
                  <c:v>334.88</c:v>
                </c:pt>
                <c:pt idx="13">
                  <c:v>335.3</c:v>
                </c:pt>
                <c:pt idx="14">
                  <c:v>333.74</c:v>
                </c:pt>
                <c:pt idx="15">
                  <c:v>333.8</c:v>
                </c:pt>
                <c:pt idx="16">
                  <c:v>333.57</c:v>
                </c:pt>
                <c:pt idx="17">
                  <c:v>333.27</c:v>
                </c:pt>
                <c:pt idx="18">
                  <c:v>333.21</c:v>
                </c:pt>
                <c:pt idx="19">
                  <c:v>333.78</c:v>
                </c:pt>
                <c:pt idx="20">
                  <c:v>333.24</c:v>
                </c:pt>
                <c:pt idx="21">
                  <c:v>333.48</c:v>
                </c:pt>
                <c:pt idx="22">
                  <c:v>333.33</c:v>
                </c:pt>
                <c:pt idx="23">
                  <c:v>333.16</c:v>
                </c:pt>
                <c:pt idx="24">
                  <c:v>333.14</c:v>
                </c:pt>
                <c:pt idx="25">
                  <c:v>333.13</c:v>
                </c:pt>
                <c:pt idx="26">
                  <c:v>333.13</c:v>
                </c:pt>
                <c:pt idx="27">
                  <c:v>333.13</c:v>
                </c:pt>
                <c:pt idx="28">
                  <c:v>333.12</c:v>
                </c:pt>
                <c:pt idx="29">
                  <c:v>333.12</c:v>
                </c:pt>
                <c:pt idx="30">
                  <c:v>333.09</c:v>
                </c:pt>
                <c:pt idx="31">
                  <c:v>333.08</c:v>
                </c:pt>
              </c:numCache>
            </c:numRef>
          </c:yVal>
        </c:ser>
        <c:axId val="44305408"/>
        <c:axId val="44786432"/>
      </c:scatterChart>
      <c:valAx>
        <c:axId val="44305408"/>
        <c:scaling>
          <c:orientation val="minMax"/>
          <c:max val="4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2933847938059944"/>
              <c:y val="0.8579734489710525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4786432"/>
        <c:crossesAt val="333"/>
        <c:crossBetween val="midCat"/>
        <c:majorUnit val="50"/>
        <c:minorUnit val="25"/>
      </c:valAx>
      <c:valAx>
        <c:axId val="44786432"/>
        <c:scaling>
          <c:orientation val="minMax"/>
          <c:max val="340"/>
          <c:min val="33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 (ร.ท.ก)</a:t>
                </a:r>
              </a:p>
            </c:rich>
          </c:tx>
          <c:layout>
            <c:manualLayout>
              <c:xMode val="edge"/>
              <c:yMode val="edge"/>
              <c:x val="1.4311270125223614E-2"/>
              <c:y val="0.2347832173152269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430540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591425136203052"/>
          <c:y val="8.0247155451736871E-2"/>
          <c:w val="0.8172057312768316"/>
          <c:h val="0.663582247004747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P.80!$H$11:$H$43</c:f>
              <c:numCache>
                <c:formatCode>0.000</c:formatCode>
                <c:ptCount val="33"/>
                <c:pt idx="0">
                  <c:v>0.13400000000000001</c:v>
                </c:pt>
                <c:pt idx="1">
                  <c:v>0.11899999999999999</c:v>
                </c:pt>
                <c:pt idx="2">
                  <c:v>0.183</c:v>
                </c:pt>
                <c:pt idx="3">
                  <c:v>0.35299999999999998</c:v>
                </c:pt>
                <c:pt idx="4">
                  <c:v>0.221</c:v>
                </c:pt>
                <c:pt idx="5">
                  <c:v>0.318</c:v>
                </c:pt>
                <c:pt idx="6">
                  <c:v>0.65300000000000002</c:v>
                </c:pt>
                <c:pt idx="7">
                  <c:v>0.313</c:v>
                </c:pt>
                <c:pt idx="8">
                  <c:v>0.28100000000000003</c:v>
                </c:pt>
                <c:pt idx="9">
                  <c:v>0.38500000000000001</c:v>
                </c:pt>
                <c:pt idx="10">
                  <c:v>0.32800000000000001</c:v>
                </c:pt>
                <c:pt idx="11">
                  <c:v>1.8109999999999999</c:v>
                </c:pt>
                <c:pt idx="12">
                  <c:v>2.9239999999999999</c:v>
                </c:pt>
                <c:pt idx="13">
                  <c:v>11.968999999999999</c:v>
                </c:pt>
                <c:pt idx="14">
                  <c:v>1.5189999999999999</c:v>
                </c:pt>
                <c:pt idx="15">
                  <c:v>1.071</c:v>
                </c:pt>
                <c:pt idx="16">
                  <c:v>1.083</c:v>
                </c:pt>
                <c:pt idx="17">
                  <c:v>1.0489999999999999</c:v>
                </c:pt>
                <c:pt idx="18">
                  <c:v>1.02</c:v>
                </c:pt>
                <c:pt idx="19">
                  <c:v>1.208</c:v>
                </c:pt>
                <c:pt idx="20">
                  <c:v>1.3919999999999999</c:v>
                </c:pt>
                <c:pt idx="21">
                  <c:v>1.4139999999999999</c:v>
                </c:pt>
                <c:pt idx="22">
                  <c:v>0.85199999999999998</c:v>
                </c:pt>
                <c:pt idx="23">
                  <c:v>0.66700000000000004</c:v>
                </c:pt>
                <c:pt idx="24">
                  <c:v>0.53500000000000003</c:v>
                </c:pt>
                <c:pt idx="25">
                  <c:v>0.49199999999999999</c:v>
                </c:pt>
                <c:pt idx="26">
                  <c:v>0.47799999999999998</c:v>
                </c:pt>
                <c:pt idx="27">
                  <c:v>0.60799999999999998</c:v>
                </c:pt>
                <c:pt idx="28">
                  <c:v>0.48299999999999998</c:v>
                </c:pt>
                <c:pt idx="29">
                  <c:v>0.42899999999999999</c:v>
                </c:pt>
                <c:pt idx="30">
                  <c:v>0.41399999999999998</c:v>
                </c:pt>
                <c:pt idx="31">
                  <c:v>0.34300000000000003</c:v>
                </c:pt>
                <c:pt idx="32">
                  <c:v>0.42</c:v>
                </c:pt>
              </c:numCache>
            </c:numRef>
          </c:xVal>
          <c:yVal>
            <c:numRef>
              <c:f>P.80!$C$11:$C$43</c:f>
              <c:numCache>
                <c:formatCode>0.000</c:formatCode>
                <c:ptCount val="33"/>
                <c:pt idx="0">
                  <c:v>455.40600000000001</c:v>
                </c:pt>
                <c:pt idx="1">
                  <c:v>455.39600000000002</c:v>
                </c:pt>
                <c:pt idx="2">
                  <c:v>455.416</c:v>
                </c:pt>
                <c:pt idx="3">
                  <c:v>455.44600000000003</c:v>
                </c:pt>
                <c:pt idx="4">
                  <c:v>455.44600000000003</c:v>
                </c:pt>
                <c:pt idx="5">
                  <c:v>455.42599999999999</c:v>
                </c:pt>
                <c:pt idx="6">
                  <c:v>455.48599999999999</c:v>
                </c:pt>
                <c:pt idx="7">
                  <c:v>455.43599999999998</c:v>
                </c:pt>
                <c:pt idx="8">
                  <c:v>455.40600000000001</c:v>
                </c:pt>
                <c:pt idx="9">
                  <c:v>455.45600000000002</c:v>
                </c:pt>
                <c:pt idx="10">
                  <c:v>455.43599999999998</c:v>
                </c:pt>
                <c:pt idx="11">
                  <c:v>455.63600000000002</c:v>
                </c:pt>
                <c:pt idx="12">
                  <c:v>455.69600000000003</c:v>
                </c:pt>
                <c:pt idx="13">
                  <c:v>456.07600000000002</c:v>
                </c:pt>
                <c:pt idx="14">
                  <c:v>455.57600000000002</c:v>
                </c:pt>
                <c:pt idx="15">
                  <c:v>455.536</c:v>
                </c:pt>
                <c:pt idx="16">
                  <c:v>455.54599999999999</c:v>
                </c:pt>
                <c:pt idx="17">
                  <c:v>455.52600000000001</c:v>
                </c:pt>
                <c:pt idx="18">
                  <c:v>455.51600000000002</c:v>
                </c:pt>
                <c:pt idx="19">
                  <c:v>455.51600000000002</c:v>
                </c:pt>
                <c:pt idx="20">
                  <c:v>455.55599999999998</c:v>
                </c:pt>
                <c:pt idx="21">
                  <c:v>455.57600000000002</c:v>
                </c:pt>
                <c:pt idx="22">
                  <c:v>455.51600000000002</c:v>
                </c:pt>
                <c:pt idx="23">
                  <c:v>455.476</c:v>
                </c:pt>
                <c:pt idx="24">
                  <c:v>455.476</c:v>
                </c:pt>
                <c:pt idx="25">
                  <c:v>455.45600000000002</c:v>
                </c:pt>
                <c:pt idx="26">
                  <c:v>455.44600000000003</c:v>
                </c:pt>
                <c:pt idx="27">
                  <c:v>455.48599999999999</c:v>
                </c:pt>
                <c:pt idx="28">
                  <c:v>455.44600000000003</c:v>
                </c:pt>
                <c:pt idx="29">
                  <c:v>455.42599999999999</c:v>
                </c:pt>
                <c:pt idx="30">
                  <c:v>455.416</c:v>
                </c:pt>
                <c:pt idx="31">
                  <c:v>455.39600000000002</c:v>
                </c:pt>
                <c:pt idx="32">
                  <c:v>455.42599999999999</c:v>
                </c:pt>
              </c:numCache>
            </c:numRef>
          </c:yVal>
        </c:ser>
        <c:axId val="58805632"/>
        <c:axId val="58922880"/>
      </c:scatterChart>
      <c:valAx>
        <c:axId val="58805632"/>
        <c:scaling>
          <c:orientation val="minMax"/>
          <c:max val="16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161365581990431"/>
              <c:y val="0.8456816046142424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922880"/>
        <c:crossesAt val="0"/>
        <c:crossBetween val="midCat"/>
        <c:majorUnit val="20"/>
        <c:minorUnit val="10"/>
      </c:valAx>
      <c:valAx>
        <c:axId val="58922880"/>
        <c:scaling>
          <c:orientation val="minMax"/>
          <c:max val="460"/>
          <c:min val="45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3297491039426525E-2"/>
              <c:y val="0.2407413888078825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80563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0643012113691353"/>
          <c:y val="7.6687116564417165E-2"/>
          <c:w val="0.76819077865703922"/>
          <c:h val="0.6564417177914170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P.80!$F$11:$F$43</c:f>
              <c:numCache>
                <c:formatCode>0.00</c:formatCode>
                <c:ptCount val="33"/>
                <c:pt idx="0">
                  <c:v>1.3</c:v>
                </c:pt>
                <c:pt idx="1">
                  <c:v>1.38</c:v>
                </c:pt>
                <c:pt idx="2">
                  <c:v>1.51</c:v>
                </c:pt>
                <c:pt idx="3">
                  <c:v>1.76</c:v>
                </c:pt>
                <c:pt idx="4">
                  <c:v>1.63</c:v>
                </c:pt>
                <c:pt idx="5">
                  <c:v>1.64</c:v>
                </c:pt>
                <c:pt idx="6">
                  <c:v>2.15</c:v>
                </c:pt>
                <c:pt idx="7">
                  <c:v>1.56</c:v>
                </c:pt>
                <c:pt idx="8">
                  <c:v>1.56</c:v>
                </c:pt>
                <c:pt idx="9">
                  <c:v>1.72</c:v>
                </c:pt>
                <c:pt idx="10">
                  <c:v>1.69</c:v>
                </c:pt>
                <c:pt idx="11">
                  <c:v>3.01</c:v>
                </c:pt>
                <c:pt idx="12">
                  <c:v>4.12</c:v>
                </c:pt>
                <c:pt idx="13">
                  <c:v>10.32</c:v>
                </c:pt>
                <c:pt idx="14">
                  <c:v>2.75</c:v>
                </c:pt>
                <c:pt idx="15">
                  <c:v>2.4700000000000002</c:v>
                </c:pt>
                <c:pt idx="16">
                  <c:v>2.4900000000000002</c:v>
                </c:pt>
                <c:pt idx="17">
                  <c:v>2.4500000000000002</c:v>
                </c:pt>
                <c:pt idx="18">
                  <c:v>2.42</c:v>
                </c:pt>
                <c:pt idx="19">
                  <c:v>2.58</c:v>
                </c:pt>
                <c:pt idx="20">
                  <c:v>2.8</c:v>
                </c:pt>
                <c:pt idx="21">
                  <c:v>2.7</c:v>
                </c:pt>
                <c:pt idx="22">
                  <c:v>2.2599999999999998</c:v>
                </c:pt>
                <c:pt idx="23">
                  <c:v>1.93</c:v>
                </c:pt>
                <c:pt idx="24">
                  <c:v>1.99</c:v>
                </c:pt>
                <c:pt idx="25">
                  <c:v>1.86</c:v>
                </c:pt>
                <c:pt idx="26">
                  <c:v>1.79</c:v>
                </c:pt>
                <c:pt idx="27">
                  <c:v>2.04</c:v>
                </c:pt>
                <c:pt idx="28">
                  <c:v>1.78</c:v>
                </c:pt>
                <c:pt idx="29">
                  <c:v>1.64</c:v>
                </c:pt>
                <c:pt idx="30">
                  <c:v>1.58</c:v>
                </c:pt>
                <c:pt idx="31">
                  <c:v>1.39</c:v>
                </c:pt>
                <c:pt idx="32">
                  <c:v>1.66</c:v>
                </c:pt>
              </c:numCache>
            </c:numRef>
          </c:xVal>
          <c:yVal>
            <c:numRef>
              <c:f>P.80!$C$11:$C$43</c:f>
              <c:numCache>
                <c:formatCode>0.000</c:formatCode>
                <c:ptCount val="33"/>
                <c:pt idx="0">
                  <c:v>455.40600000000001</c:v>
                </c:pt>
                <c:pt idx="1">
                  <c:v>455.39600000000002</c:v>
                </c:pt>
                <c:pt idx="2">
                  <c:v>455.416</c:v>
                </c:pt>
                <c:pt idx="3">
                  <c:v>455.44600000000003</c:v>
                </c:pt>
                <c:pt idx="4">
                  <c:v>455.44600000000003</c:v>
                </c:pt>
                <c:pt idx="5">
                  <c:v>455.42599999999999</c:v>
                </c:pt>
                <c:pt idx="6">
                  <c:v>455.48599999999999</c:v>
                </c:pt>
                <c:pt idx="7">
                  <c:v>455.43599999999998</c:v>
                </c:pt>
                <c:pt idx="8">
                  <c:v>455.40600000000001</c:v>
                </c:pt>
                <c:pt idx="9">
                  <c:v>455.45600000000002</c:v>
                </c:pt>
                <c:pt idx="10">
                  <c:v>455.43599999999998</c:v>
                </c:pt>
                <c:pt idx="11">
                  <c:v>455.63600000000002</c:v>
                </c:pt>
                <c:pt idx="12">
                  <c:v>455.69600000000003</c:v>
                </c:pt>
                <c:pt idx="13">
                  <c:v>456.07600000000002</c:v>
                </c:pt>
                <c:pt idx="14">
                  <c:v>455.57600000000002</c:v>
                </c:pt>
                <c:pt idx="15">
                  <c:v>455.536</c:v>
                </c:pt>
                <c:pt idx="16">
                  <c:v>455.54599999999999</c:v>
                </c:pt>
                <c:pt idx="17">
                  <c:v>455.52600000000001</c:v>
                </c:pt>
                <c:pt idx="18">
                  <c:v>455.51600000000002</c:v>
                </c:pt>
                <c:pt idx="19">
                  <c:v>455.51600000000002</c:v>
                </c:pt>
                <c:pt idx="20">
                  <c:v>455.55599999999998</c:v>
                </c:pt>
                <c:pt idx="21">
                  <c:v>455.57600000000002</c:v>
                </c:pt>
                <c:pt idx="22">
                  <c:v>455.51600000000002</c:v>
                </c:pt>
                <c:pt idx="23">
                  <c:v>455.476</c:v>
                </c:pt>
                <c:pt idx="24">
                  <c:v>455.476</c:v>
                </c:pt>
                <c:pt idx="25">
                  <c:v>455.45600000000002</c:v>
                </c:pt>
                <c:pt idx="26">
                  <c:v>455.44600000000003</c:v>
                </c:pt>
                <c:pt idx="27">
                  <c:v>455.48599999999999</c:v>
                </c:pt>
                <c:pt idx="28">
                  <c:v>455.44600000000003</c:v>
                </c:pt>
                <c:pt idx="29">
                  <c:v>455.42599999999999</c:v>
                </c:pt>
                <c:pt idx="30">
                  <c:v>455.416</c:v>
                </c:pt>
                <c:pt idx="31">
                  <c:v>455.39600000000002</c:v>
                </c:pt>
                <c:pt idx="32">
                  <c:v>455.42599999999999</c:v>
                </c:pt>
              </c:numCache>
            </c:numRef>
          </c:yVal>
        </c:ser>
        <c:axId val="58942208"/>
        <c:axId val="58944512"/>
      </c:scatterChart>
      <c:valAx>
        <c:axId val="58942208"/>
        <c:scaling>
          <c:orientation val="minMax"/>
          <c:max val="16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5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9915486452518332"/>
              <c:y val="0.8312883435582826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944512"/>
        <c:crossesAt val="0"/>
        <c:crossBetween val="midCat"/>
        <c:majorUnit val="20"/>
        <c:minorUnit val="10"/>
      </c:valAx>
      <c:valAx>
        <c:axId val="58944512"/>
        <c:scaling>
          <c:orientation val="minMax"/>
          <c:max val="460"/>
          <c:min val="45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5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6.5990025358505414E-2"/>
              <c:y val="0.2239263803680992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94220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750031789197968"/>
          <c:y val="9.2457640609889702E-2"/>
          <c:w val="0.77083464022258352"/>
          <c:h val="0.5888091849366574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P.80!$G$11:$G$43</c:f>
              <c:numCache>
                <c:formatCode>0.000</c:formatCode>
                <c:ptCount val="33"/>
                <c:pt idx="0">
                  <c:v>0.10307692307692308</c:v>
                </c:pt>
                <c:pt idx="1">
                  <c:v>8.6231884057971012E-2</c:v>
                </c:pt>
                <c:pt idx="2">
                  <c:v>0.12119205298013244</c:v>
                </c:pt>
                <c:pt idx="3">
                  <c:v>0.20056818181818181</c:v>
                </c:pt>
                <c:pt idx="4">
                  <c:v>0.13558282208588959</c:v>
                </c:pt>
                <c:pt idx="5">
                  <c:v>0.19390243902439025</c:v>
                </c:pt>
                <c:pt idx="6">
                  <c:v>0.30372093023255814</c:v>
                </c:pt>
                <c:pt idx="7">
                  <c:v>0.20064102564102562</c:v>
                </c:pt>
                <c:pt idx="8">
                  <c:v>0.18012820512820513</c:v>
                </c:pt>
                <c:pt idx="9">
                  <c:v>0.22383720930232559</c:v>
                </c:pt>
                <c:pt idx="10">
                  <c:v>0.1940828402366864</c:v>
                </c:pt>
                <c:pt idx="11">
                  <c:v>0.60166112956810636</c:v>
                </c:pt>
                <c:pt idx="12">
                  <c:v>0.70970873786407762</c:v>
                </c:pt>
                <c:pt idx="13">
                  <c:v>1.1597868217054264</c:v>
                </c:pt>
                <c:pt idx="14">
                  <c:v>0.55236363636363628</c:v>
                </c:pt>
                <c:pt idx="15">
                  <c:v>0.43360323886639673</c:v>
                </c:pt>
                <c:pt idx="16">
                  <c:v>0.43493975903614451</c:v>
                </c:pt>
                <c:pt idx="17">
                  <c:v>0.42816326530612236</c:v>
                </c:pt>
                <c:pt idx="18">
                  <c:v>0.42148760330578516</c:v>
                </c:pt>
                <c:pt idx="19">
                  <c:v>0.46821705426356586</c:v>
                </c:pt>
                <c:pt idx="20">
                  <c:v>0.49714285714285716</c:v>
                </c:pt>
                <c:pt idx="21">
                  <c:v>0.52370370370370367</c:v>
                </c:pt>
                <c:pt idx="22">
                  <c:v>0.37699115044247788</c:v>
                </c:pt>
                <c:pt idx="23">
                  <c:v>0.34559585492227984</c:v>
                </c:pt>
                <c:pt idx="24">
                  <c:v>0.26884422110552764</c:v>
                </c:pt>
                <c:pt idx="25">
                  <c:v>0.26451612903225807</c:v>
                </c:pt>
                <c:pt idx="26">
                  <c:v>0.26703910614525139</c:v>
                </c:pt>
                <c:pt idx="27">
                  <c:v>0.29803921568627451</c:v>
                </c:pt>
                <c:pt idx="28">
                  <c:v>0.27134831460674158</c:v>
                </c:pt>
                <c:pt idx="29">
                  <c:v>0.26158536585365855</c:v>
                </c:pt>
                <c:pt idx="30">
                  <c:v>0.26202531645569616</c:v>
                </c:pt>
                <c:pt idx="31">
                  <c:v>0.24676258992805758</c:v>
                </c:pt>
                <c:pt idx="32">
                  <c:v>0.25301204819277107</c:v>
                </c:pt>
              </c:numCache>
            </c:numRef>
          </c:xVal>
          <c:yVal>
            <c:numRef>
              <c:f>P.80!$C$11:$C$43</c:f>
              <c:numCache>
                <c:formatCode>0.000</c:formatCode>
                <c:ptCount val="33"/>
                <c:pt idx="0">
                  <c:v>455.40600000000001</c:v>
                </c:pt>
                <c:pt idx="1">
                  <c:v>455.39600000000002</c:v>
                </c:pt>
                <c:pt idx="2">
                  <c:v>455.416</c:v>
                </c:pt>
                <c:pt idx="3">
                  <c:v>455.44600000000003</c:v>
                </c:pt>
                <c:pt idx="4">
                  <c:v>455.44600000000003</c:v>
                </c:pt>
                <c:pt idx="5">
                  <c:v>455.42599999999999</c:v>
                </c:pt>
                <c:pt idx="6">
                  <c:v>455.48599999999999</c:v>
                </c:pt>
                <c:pt idx="7">
                  <c:v>455.43599999999998</c:v>
                </c:pt>
                <c:pt idx="8">
                  <c:v>455.40600000000001</c:v>
                </c:pt>
                <c:pt idx="9">
                  <c:v>455.45600000000002</c:v>
                </c:pt>
                <c:pt idx="10">
                  <c:v>455.43599999999998</c:v>
                </c:pt>
                <c:pt idx="11">
                  <c:v>455.63600000000002</c:v>
                </c:pt>
                <c:pt idx="12">
                  <c:v>455.69600000000003</c:v>
                </c:pt>
                <c:pt idx="13">
                  <c:v>456.07600000000002</c:v>
                </c:pt>
                <c:pt idx="14">
                  <c:v>455.57600000000002</c:v>
                </c:pt>
                <c:pt idx="15">
                  <c:v>455.536</c:v>
                </c:pt>
                <c:pt idx="16">
                  <c:v>455.54599999999999</c:v>
                </c:pt>
                <c:pt idx="17">
                  <c:v>455.52600000000001</c:v>
                </c:pt>
                <c:pt idx="18">
                  <c:v>455.51600000000002</c:v>
                </c:pt>
                <c:pt idx="19">
                  <c:v>455.51600000000002</c:v>
                </c:pt>
                <c:pt idx="20">
                  <c:v>455.55599999999998</c:v>
                </c:pt>
                <c:pt idx="21">
                  <c:v>455.57600000000002</c:v>
                </c:pt>
                <c:pt idx="22">
                  <c:v>455.51600000000002</c:v>
                </c:pt>
                <c:pt idx="23">
                  <c:v>455.476</c:v>
                </c:pt>
                <c:pt idx="24">
                  <c:v>455.476</c:v>
                </c:pt>
                <c:pt idx="25">
                  <c:v>455.45600000000002</c:v>
                </c:pt>
                <c:pt idx="26">
                  <c:v>455.44600000000003</c:v>
                </c:pt>
                <c:pt idx="27">
                  <c:v>455.48599999999999</c:v>
                </c:pt>
                <c:pt idx="28">
                  <c:v>455.44600000000003</c:v>
                </c:pt>
                <c:pt idx="29">
                  <c:v>455.42599999999999</c:v>
                </c:pt>
                <c:pt idx="30">
                  <c:v>455.416</c:v>
                </c:pt>
                <c:pt idx="31">
                  <c:v>455.39600000000002</c:v>
                </c:pt>
                <c:pt idx="32">
                  <c:v>455.42599999999999</c:v>
                </c:pt>
              </c:numCache>
            </c:numRef>
          </c:yVal>
        </c:ser>
        <c:axId val="58972032"/>
        <c:axId val="58995072"/>
      </c:scatterChart>
      <c:valAx>
        <c:axId val="58972032"/>
        <c:scaling>
          <c:orientation val="minMax"/>
          <c:max val="2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750072907553395"/>
              <c:y val="0.82481956178835258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995072"/>
        <c:crossesAt val="0"/>
        <c:crossBetween val="midCat"/>
        <c:majorUnit val="0.2"/>
        <c:minorUnit val="0.1"/>
      </c:valAx>
      <c:valAx>
        <c:axId val="58995072"/>
        <c:scaling>
          <c:orientation val="minMax"/>
          <c:max val="460"/>
          <c:min val="45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4.1666666666666664E-2"/>
              <c:y val="0.2603411434884507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97203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129060485727079"/>
          <c:y val="7.9320113314447924E-2"/>
          <c:w val="0.78673972813712501"/>
          <c:h val="0.6685552407932016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P.81!$H$11:$H$45</c:f>
              <c:numCache>
                <c:formatCode>0.000</c:formatCode>
                <c:ptCount val="35"/>
                <c:pt idx="0">
                  <c:v>3.7650000000000001</c:v>
                </c:pt>
                <c:pt idx="1">
                  <c:v>2.6160000000000001</c:v>
                </c:pt>
                <c:pt idx="2">
                  <c:v>6.8250000000000002</c:v>
                </c:pt>
                <c:pt idx="3">
                  <c:v>5.968</c:v>
                </c:pt>
                <c:pt idx="4">
                  <c:v>4.0309999999999997</c:v>
                </c:pt>
                <c:pt idx="5">
                  <c:v>6.1559999999999997</c:v>
                </c:pt>
                <c:pt idx="6">
                  <c:v>3.1819999999999999</c:v>
                </c:pt>
                <c:pt idx="7">
                  <c:v>2.2629999999999999</c:v>
                </c:pt>
                <c:pt idx="8">
                  <c:v>3.173</c:v>
                </c:pt>
                <c:pt idx="9">
                  <c:v>8.0150000000000006</c:v>
                </c:pt>
                <c:pt idx="10">
                  <c:v>11.193</c:v>
                </c:pt>
                <c:pt idx="11">
                  <c:v>9.0060000000000002</c:v>
                </c:pt>
                <c:pt idx="12">
                  <c:v>8.8309999999999995</c:v>
                </c:pt>
                <c:pt idx="13">
                  <c:v>13.063000000000001</c:v>
                </c:pt>
                <c:pt idx="14">
                  <c:v>30.815000000000001</c:v>
                </c:pt>
                <c:pt idx="15">
                  <c:v>47.28</c:v>
                </c:pt>
                <c:pt idx="16">
                  <c:v>63.415999999999997</c:v>
                </c:pt>
                <c:pt idx="17">
                  <c:v>3.74</c:v>
                </c:pt>
                <c:pt idx="18">
                  <c:v>11.225</c:v>
                </c:pt>
                <c:pt idx="19">
                  <c:v>9.0879999999999992</c:v>
                </c:pt>
                <c:pt idx="20">
                  <c:v>6.8</c:v>
                </c:pt>
                <c:pt idx="21">
                  <c:v>11.19</c:v>
                </c:pt>
                <c:pt idx="22">
                  <c:v>11.433999999999999</c:v>
                </c:pt>
                <c:pt idx="23">
                  <c:v>6.8280000000000003</c:v>
                </c:pt>
                <c:pt idx="24">
                  <c:v>4.5199999999999996</c:v>
                </c:pt>
                <c:pt idx="25">
                  <c:v>1.994</c:v>
                </c:pt>
                <c:pt idx="26">
                  <c:v>1.9279999999999999</c:v>
                </c:pt>
                <c:pt idx="27">
                  <c:v>1.946</c:v>
                </c:pt>
                <c:pt idx="28">
                  <c:v>2.4769999999999999</c:v>
                </c:pt>
                <c:pt idx="29">
                  <c:v>5.2809999999999997</c:v>
                </c:pt>
                <c:pt idx="30">
                  <c:v>2.899</c:v>
                </c:pt>
                <c:pt idx="31">
                  <c:v>2.8210000000000002</c:v>
                </c:pt>
                <c:pt idx="32">
                  <c:v>2.1389999999999998</c:v>
                </c:pt>
                <c:pt idx="33">
                  <c:v>2.0710000000000002</c:v>
                </c:pt>
                <c:pt idx="34">
                  <c:v>3.1339999999999999</c:v>
                </c:pt>
              </c:numCache>
            </c:numRef>
          </c:xVal>
          <c:yVal>
            <c:numRef>
              <c:f>P.81!$C$11:$C$45</c:f>
              <c:numCache>
                <c:formatCode>0.000</c:formatCode>
                <c:ptCount val="35"/>
                <c:pt idx="0">
                  <c:v>291.01900000000001</c:v>
                </c:pt>
                <c:pt idx="1">
                  <c:v>290.91899999999998</c:v>
                </c:pt>
                <c:pt idx="2">
                  <c:v>291.42899999999997</c:v>
                </c:pt>
                <c:pt idx="3">
                  <c:v>291.25899999999996</c:v>
                </c:pt>
                <c:pt idx="4">
                  <c:v>291.06899999999996</c:v>
                </c:pt>
                <c:pt idx="5">
                  <c:v>291.16899999999998</c:v>
                </c:pt>
                <c:pt idx="6">
                  <c:v>291.01900000000001</c:v>
                </c:pt>
                <c:pt idx="7">
                  <c:v>290.81899999999996</c:v>
                </c:pt>
                <c:pt idx="8">
                  <c:v>291.01900000000001</c:v>
                </c:pt>
                <c:pt idx="9">
                  <c:v>291.51900000000001</c:v>
                </c:pt>
                <c:pt idx="10">
                  <c:v>291.91899999999998</c:v>
                </c:pt>
                <c:pt idx="11">
                  <c:v>291.61899999999997</c:v>
                </c:pt>
                <c:pt idx="12">
                  <c:v>291.60899999999998</c:v>
                </c:pt>
                <c:pt idx="13">
                  <c:v>291.69899999999996</c:v>
                </c:pt>
                <c:pt idx="14">
                  <c:v>292.79899999999998</c:v>
                </c:pt>
                <c:pt idx="15">
                  <c:v>293.62899999999996</c:v>
                </c:pt>
                <c:pt idx="16">
                  <c:v>294.11899999999997</c:v>
                </c:pt>
                <c:pt idx="17">
                  <c:v>291.11899999999997</c:v>
                </c:pt>
                <c:pt idx="18">
                  <c:v>291.91899999999998</c:v>
                </c:pt>
                <c:pt idx="19">
                  <c:v>291.61899999999997</c:v>
                </c:pt>
                <c:pt idx="20">
                  <c:v>291.41899999999998</c:v>
                </c:pt>
                <c:pt idx="21">
                  <c:v>291.91899999999998</c:v>
                </c:pt>
                <c:pt idx="22">
                  <c:v>291.91899999999998</c:v>
                </c:pt>
                <c:pt idx="23">
                  <c:v>291.42899999999997</c:v>
                </c:pt>
                <c:pt idx="24">
                  <c:v>291.01900000000001</c:v>
                </c:pt>
                <c:pt idx="25">
                  <c:v>290.72899999999998</c:v>
                </c:pt>
                <c:pt idx="26">
                  <c:v>290.71899999999999</c:v>
                </c:pt>
                <c:pt idx="27">
                  <c:v>290.71899999999999</c:v>
                </c:pt>
                <c:pt idx="28">
                  <c:v>290.81899999999996</c:v>
                </c:pt>
                <c:pt idx="29">
                  <c:v>291.11899999999997</c:v>
                </c:pt>
                <c:pt idx="30">
                  <c:v>290.91899999999998</c:v>
                </c:pt>
                <c:pt idx="31">
                  <c:v>290.91899999999998</c:v>
                </c:pt>
                <c:pt idx="32">
                  <c:v>290.71899999999999</c:v>
                </c:pt>
                <c:pt idx="33">
                  <c:v>290.71899999999999</c:v>
                </c:pt>
                <c:pt idx="34">
                  <c:v>291.01900000000001</c:v>
                </c:pt>
              </c:numCache>
            </c:numRef>
          </c:yVal>
        </c:ser>
        <c:axId val="60149760"/>
        <c:axId val="60152064"/>
      </c:scatterChart>
      <c:valAx>
        <c:axId val="60149760"/>
        <c:scaling>
          <c:orientation val="minMax"/>
          <c:max val="3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3548462356184392"/>
              <c:y val="0.8555240793201136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0152064"/>
        <c:crossesAt val="200"/>
        <c:crossBetween val="midCat"/>
        <c:majorUnit val="20"/>
        <c:minorUnit val="10"/>
      </c:valAx>
      <c:valAx>
        <c:axId val="60152064"/>
        <c:scaling>
          <c:orientation val="minMax"/>
          <c:max val="298"/>
          <c:min val="29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0752688172043012E-2"/>
              <c:y val="0.2606232294617562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014976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42577638096802"/>
          <c:y val="9.0361445783133598E-2"/>
          <c:w val="0.76923144114720854"/>
          <c:h val="0.6415662650602349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P.81!$F$11:$F$45</c:f>
              <c:numCache>
                <c:formatCode>0.00</c:formatCode>
                <c:ptCount val="35"/>
                <c:pt idx="0">
                  <c:v>8.24</c:v>
                </c:pt>
                <c:pt idx="1">
                  <c:v>7.67</c:v>
                </c:pt>
                <c:pt idx="2">
                  <c:v>16.13</c:v>
                </c:pt>
                <c:pt idx="3">
                  <c:v>13.11</c:v>
                </c:pt>
                <c:pt idx="4">
                  <c:v>8.6999999999999993</c:v>
                </c:pt>
                <c:pt idx="5">
                  <c:v>11.68</c:v>
                </c:pt>
                <c:pt idx="6">
                  <c:v>9.1300000000000008</c:v>
                </c:pt>
                <c:pt idx="7">
                  <c:v>6.59</c:v>
                </c:pt>
                <c:pt idx="8">
                  <c:v>9.1300000000000008</c:v>
                </c:pt>
                <c:pt idx="9">
                  <c:v>17.95</c:v>
                </c:pt>
                <c:pt idx="10">
                  <c:v>29.14</c:v>
                </c:pt>
                <c:pt idx="11">
                  <c:v>19.47</c:v>
                </c:pt>
                <c:pt idx="12">
                  <c:v>19.3</c:v>
                </c:pt>
                <c:pt idx="13">
                  <c:v>25.64</c:v>
                </c:pt>
                <c:pt idx="14">
                  <c:v>55.52</c:v>
                </c:pt>
                <c:pt idx="15">
                  <c:v>77.8</c:v>
                </c:pt>
                <c:pt idx="16">
                  <c:v>98.52</c:v>
                </c:pt>
                <c:pt idx="17">
                  <c:v>10.09</c:v>
                </c:pt>
                <c:pt idx="18">
                  <c:v>29.18</c:v>
                </c:pt>
                <c:pt idx="19">
                  <c:v>19.510000000000002</c:v>
                </c:pt>
                <c:pt idx="20">
                  <c:v>15.75</c:v>
                </c:pt>
                <c:pt idx="21">
                  <c:v>29.13</c:v>
                </c:pt>
                <c:pt idx="22">
                  <c:v>29.13</c:v>
                </c:pt>
                <c:pt idx="23">
                  <c:v>16.13</c:v>
                </c:pt>
                <c:pt idx="24">
                  <c:v>8.3000000000000007</c:v>
                </c:pt>
                <c:pt idx="25">
                  <c:v>5.8</c:v>
                </c:pt>
                <c:pt idx="26">
                  <c:v>5.67</c:v>
                </c:pt>
                <c:pt idx="27">
                  <c:v>5.65</c:v>
                </c:pt>
                <c:pt idx="28">
                  <c:v>7.53</c:v>
                </c:pt>
                <c:pt idx="29">
                  <c:v>9.35</c:v>
                </c:pt>
                <c:pt idx="30">
                  <c:v>8.5500000000000007</c:v>
                </c:pt>
                <c:pt idx="31">
                  <c:v>8.39</c:v>
                </c:pt>
                <c:pt idx="32">
                  <c:v>6.64</c:v>
                </c:pt>
                <c:pt idx="33">
                  <c:v>6.48</c:v>
                </c:pt>
                <c:pt idx="34">
                  <c:v>9.3800000000000008</c:v>
                </c:pt>
              </c:numCache>
            </c:numRef>
          </c:xVal>
          <c:yVal>
            <c:numRef>
              <c:f>P.81!$C$11:$C$45</c:f>
              <c:numCache>
                <c:formatCode>0.000</c:formatCode>
                <c:ptCount val="35"/>
                <c:pt idx="0">
                  <c:v>291.01900000000001</c:v>
                </c:pt>
                <c:pt idx="1">
                  <c:v>290.91899999999998</c:v>
                </c:pt>
                <c:pt idx="2">
                  <c:v>291.42899999999997</c:v>
                </c:pt>
                <c:pt idx="3">
                  <c:v>291.25899999999996</c:v>
                </c:pt>
                <c:pt idx="4">
                  <c:v>291.06899999999996</c:v>
                </c:pt>
                <c:pt idx="5">
                  <c:v>291.16899999999998</c:v>
                </c:pt>
                <c:pt idx="6">
                  <c:v>291.01900000000001</c:v>
                </c:pt>
                <c:pt idx="7">
                  <c:v>290.81899999999996</c:v>
                </c:pt>
                <c:pt idx="8">
                  <c:v>291.01900000000001</c:v>
                </c:pt>
                <c:pt idx="9">
                  <c:v>291.51900000000001</c:v>
                </c:pt>
                <c:pt idx="10">
                  <c:v>291.91899999999998</c:v>
                </c:pt>
                <c:pt idx="11">
                  <c:v>291.61899999999997</c:v>
                </c:pt>
                <c:pt idx="12">
                  <c:v>291.60899999999998</c:v>
                </c:pt>
                <c:pt idx="13">
                  <c:v>291.69899999999996</c:v>
                </c:pt>
                <c:pt idx="14">
                  <c:v>292.79899999999998</c:v>
                </c:pt>
                <c:pt idx="15">
                  <c:v>293.62899999999996</c:v>
                </c:pt>
                <c:pt idx="16">
                  <c:v>294.11899999999997</c:v>
                </c:pt>
                <c:pt idx="17">
                  <c:v>291.11899999999997</c:v>
                </c:pt>
                <c:pt idx="18">
                  <c:v>291.91899999999998</c:v>
                </c:pt>
                <c:pt idx="19">
                  <c:v>291.61899999999997</c:v>
                </c:pt>
                <c:pt idx="20">
                  <c:v>291.41899999999998</c:v>
                </c:pt>
                <c:pt idx="21">
                  <c:v>291.91899999999998</c:v>
                </c:pt>
                <c:pt idx="22">
                  <c:v>291.91899999999998</c:v>
                </c:pt>
                <c:pt idx="23">
                  <c:v>291.42899999999997</c:v>
                </c:pt>
                <c:pt idx="24">
                  <c:v>291.01900000000001</c:v>
                </c:pt>
                <c:pt idx="25">
                  <c:v>290.72899999999998</c:v>
                </c:pt>
                <c:pt idx="26">
                  <c:v>290.71899999999999</c:v>
                </c:pt>
                <c:pt idx="27">
                  <c:v>290.71899999999999</c:v>
                </c:pt>
                <c:pt idx="28">
                  <c:v>290.81899999999996</c:v>
                </c:pt>
                <c:pt idx="29">
                  <c:v>291.11899999999997</c:v>
                </c:pt>
                <c:pt idx="30">
                  <c:v>290.91899999999998</c:v>
                </c:pt>
                <c:pt idx="31">
                  <c:v>290.91899999999998</c:v>
                </c:pt>
                <c:pt idx="32">
                  <c:v>290.71899999999999</c:v>
                </c:pt>
                <c:pt idx="33">
                  <c:v>290.71899999999999</c:v>
                </c:pt>
                <c:pt idx="34">
                  <c:v>291.01900000000001</c:v>
                </c:pt>
              </c:numCache>
            </c:numRef>
          </c:yVal>
        </c:ser>
        <c:axId val="58872960"/>
        <c:axId val="58875264"/>
      </c:scatterChart>
      <c:valAx>
        <c:axId val="58872960"/>
        <c:scaling>
          <c:orientation val="minMax"/>
          <c:max val="3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8121683358453182"/>
              <c:y val="0.8463855421686785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875264"/>
        <c:crossesAt val="200"/>
        <c:crossBetween val="midCat"/>
        <c:majorUnit val="20"/>
        <c:minorUnit val="10"/>
      </c:valAx>
      <c:valAx>
        <c:axId val="58875264"/>
        <c:scaling>
          <c:orientation val="minMax"/>
          <c:max val="298"/>
          <c:min val="29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398926654740609E-2"/>
              <c:y val="0.2469879518072311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87296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071428571428695"/>
          <c:y val="8.3832457885680708E-2"/>
          <c:w val="0.79642857142857726"/>
          <c:h val="0.6856297448507450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P.81!$G$11:$G$45</c:f>
              <c:numCache>
                <c:formatCode>0.000</c:formatCode>
                <c:ptCount val="35"/>
                <c:pt idx="0">
                  <c:v>0.45691747572815533</c:v>
                </c:pt>
                <c:pt idx="1">
                  <c:v>0.34106910039113431</c:v>
                </c:pt>
                <c:pt idx="2">
                  <c:v>0.42312461252324862</c:v>
                </c:pt>
                <c:pt idx="3">
                  <c:v>0.45522501906941271</c:v>
                </c:pt>
                <c:pt idx="4">
                  <c:v>0.46333333333333332</c:v>
                </c:pt>
                <c:pt idx="5">
                  <c:v>0.52705479452054793</c:v>
                </c:pt>
                <c:pt idx="6">
                  <c:v>0.34852135815991236</c:v>
                </c:pt>
                <c:pt idx="7">
                  <c:v>0.34339908952959031</c:v>
                </c:pt>
                <c:pt idx="8">
                  <c:v>0.34753559693318725</c:v>
                </c:pt>
                <c:pt idx="9">
                  <c:v>0.44651810584958224</c:v>
                </c:pt>
                <c:pt idx="10">
                  <c:v>0.38411118737131089</c:v>
                </c:pt>
                <c:pt idx="11">
                  <c:v>0.46255778120184904</c:v>
                </c:pt>
                <c:pt idx="12">
                  <c:v>0.45756476683937819</c:v>
                </c:pt>
                <c:pt idx="13">
                  <c:v>0.50947737909516377</c:v>
                </c:pt>
                <c:pt idx="14">
                  <c:v>0.55502521613832856</c:v>
                </c:pt>
                <c:pt idx="15">
                  <c:v>0.60771208226221085</c:v>
                </c:pt>
                <c:pt idx="16">
                  <c:v>0.6436865611043443</c:v>
                </c:pt>
                <c:pt idx="17">
                  <c:v>0.37066402378592667</c:v>
                </c:pt>
                <c:pt idx="18">
                  <c:v>0.38468128855380396</c:v>
                </c:pt>
                <c:pt idx="19">
                  <c:v>0.46581240389543815</c:v>
                </c:pt>
                <c:pt idx="20">
                  <c:v>0.43174603174603171</c:v>
                </c:pt>
                <c:pt idx="21">
                  <c:v>0.38414006179196702</c:v>
                </c:pt>
                <c:pt idx="22">
                  <c:v>0.39251630621352557</c:v>
                </c:pt>
                <c:pt idx="23">
                  <c:v>0.42331060136391818</c:v>
                </c:pt>
                <c:pt idx="24">
                  <c:v>0.54457831325301198</c:v>
                </c:pt>
                <c:pt idx="25">
                  <c:v>0.34379310344827585</c:v>
                </c:pt>
                <c:pt idx="26">
                  <c:v>0.34003527336860667</c:v>
                </c:pt>
                <c:pt idx="27">
                  <c:v>0.34442477876106192</c:v>
                </c:pt>
                <c:pt idx="28">
                  <c:v>0.3289508632138114</c:v>
                </c:pt>
                <c:pt idx="29">
                  <c:v>0.56481283422459894</c:v>
                </c:pt>
                <c:pt idx="30">
                  <c:v>0.33906432748538007</c:v>
                </c:pt>
                <c:pt idx="31">
                  <c:v>0.3362336114421931</c:v>
                </c:pt>
                <c:pt idx="32">
                  <c:v>0.32213855421686743</c:v>
                </c:pt>
                <c:pt idx="33">
                  <c:v>0.31959876543209875</c:v>
                </c:pt>
                <c:pt idx="34">
                  <c:v>0.33411513859275049</c:v>
                </c:pt>
              </c:numCache>
            </c:numRef>
          </c:xVal>
          <c:yVal>
            <c:numRef>
              <c:f>P.81!$C$11:$C$45</c:f>
              <c:numCache>
                <c:formatCode>0.000</c:formatCode>
                <c:ptCount val="35"/>
                <c:pt idx="0">
                  <c:v>291.01900000000001</c:v>
                </c:pt>
                <c:pt idx="1">
                  <c:v>290.91899999999998</c:v>
                </c:pt>
                <c:pt idx="2">
                  <c:v>291.42899999999997</c:v>
                </c:pt>
                <c:pt idx="3">
                  <c:v>291.25899999999996</c:v>
                </c:pt>
                <c:pt idx="4">
                  <c:v>291.06899999999996</c:v>
                </c:pt>
                <c:pt idx="5">
                  <c:v>291.16899999999998</c:v>
                </c:pt>
                <c:pt idx="6">
                  <c:v>291.01900000000001</c:v>
                </c:pt>
                <c:pt idx="7">
                  <c:v>290.81899999999996</c:v>
                </c:pt>
                <c:pt idx="8">
                  <c:v>291.01900000000001</c:v>
                </c:pt>
                <c:pt idx="9">
                  <c:v>291.51900000000001</c:v>
                </c:pt>
                <c:pt idx="10">
                  <c:v>291.91899999999998</c:v>
                </c:pt>
                <c:pt idx="11">
                  <c:v>291.61899999999997</c:v>
                </c:pt>
                <c:pt idx="12">
                  <c:v>291.60899999999998</c:v>
                </c:pt>
                <c:pt idx="13">
                  <c:v>291.69899999999996</c:v>
                </c:pt>
                <c:pt idx="14">
                  <c:v>292.79899999999998</c:v>
                </c:pt>
                <c:pt idx="15">
                  <c:v>293.62899999999996</c:v>
                </c:pt>
                <c:pt idx="16">
                  <c:v>294.11899999999997</c:v>
                </c:pt>
                <c:pt idx="17">
                  <c:v>291.11899999999997</c:v>
                </c:pt>
                <c:pt idx="18">
                  <c:v>291.91899999999998</c:v>
                </c:pt>
                <c:pt idx="19">
                  <c:v>291.61899999999997</c:v>
                </c:pt>
                <c:pt idx="20">
                  <c:v>291.41899999999998</c:v>
                </c:pt>
                <c:pt idx="21">
                  <c:v>291.91899999999998</c:v>
                </c:pt>
                <c:pt idx="22">
                  <c:v>291.91899999999998</c:v>
                </c:pt>
                <c:pt idx="23">
                  <c:v>291.42899999999997</c:v>
                </c:pt>
                <c:pt idx="24">
                  <c:v>291.01900000000001</c:v>
                </c:pt>
                <c:pt idx="25">
                  <c:v>290.72899999999998</c:v>
                </c:pt>
                <c:pt idx="26">
                  <c:v>290.71899999999999</c:v>
                </c:pt>
                <c:pt idx="27">
                  <c:v>290.71899999999999</c:v>
                </c:pt>
                <c:pt idx="28">
                  <c:v>290.81899999999996</c:v>
                </c:pt>
                <c:pt idx="29">
                  <c:v>291.11899999999997</c:v>
                </c:pt>
                <c:pt idx="30">
                  <c:v>290.91899999999998</c:v>
                </c:pt>
                <c:pt idx="31">
                  <c:v>290.91899999999998</c:v>
                </c:pt>
                <c:pt idx="32">
                  <c:v>290.71899999999999</c:v>
                </c:pt>
                <c:pt idx="33">
                  <c:v>290.71899999999999</c:v>
                </c:pt>
                <c:pt idx="34">
                  <c:v>291.01900000000001</c:v>
                </c:pt>
              </c:numCache>
            </c:numRef>
          </c:yVal>
        </c:ser>
        <c:axId val="58915072"/>
        <c:axId val="62477056"/>
      </c:scatterChart>
      <c:valAx>
        <c:axId val="58915072"/>
        <c:scaling>
          <c:orientation val="minMax"/>
          <c:max val="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964285714286037"/>
              <c:y val="0.84730664654942478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2477056"/>
        <c:crossesAt val="200"/>
        <c:crossBetween val="midCat"/>
        <c:majorUnit val="0.2"/>
        <c:minorUnit val="0.1"/>
      </c:valAx>
      <c:valAx>
        <c:axId val="62477056"/>
        <c:scaling>
          <c:orientation val="minMax"/>
          <c:max val="298"/>
          <c:min val="29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0714285714285721E-2"/>
              <c:y val="0.2694613921762773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91507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129060485727079"/>
          <c:y val="7.9320113314447924E-2"/>
          <c:w val="0.78673972813712501"/>
          <c:h val="0.6685552407932016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P.82!$H$11:$H$42</c:f>
              <c:numCache>
                <c:formatCode>0.000</c:formatCode>
                <c:ptCount val="32"/>
                <c:pt idx="0">
                  <c:v>1.0069999999999999</c:v>
                </c:pt>
                <c:pt idx="1">
                  <c:v>1.095</c:v>
                </c:pt>
                <c:pt idx="2">
                  <c:v>1.0529999999999999</c:v>
                </c:pt>
                <c:pt idx="3">
                  <c:v>1.6819999999999999</c:v>
                </c:pt>
                <c:pt idx="4">
                  <c:v>1.61</c:v>
                </c:pt>
                <c:pt idx="5">
                  <c:v>2.589</c:v>
                </c:pt>
                <c:pt idx="6">
                  <c:v>1.7330000000000001</c:v>
                </c:pt>
                <c:pt idx="7">
                  <c:v>1.0029999999999999</c:v>
                </c:pt>
                <c:pt idx="8">
                  <c:v>3.1560000000000001</c:v>
                </c:pt>
                <c:pt idx="9">
                  <c:v>0.29699999999999999</c:v>
                </c:pt>
                <c:pt idx="10">
                  <c:v>3.0339999999999998</c:v>
                </c:pt>
                <c:pt idx="11">
                  <c:v>2.58</c:v>
                </c:pt>
                <c:pt idx="12">
                  <c:v>13.662000000000001</c:v>
                </c:pt>
                <c:pt idx="13">
                  <c:v>4.5960000000000001</c:v>
                </c:pt>
                <c:pt idx="14">
                  <c:v>6.4420000000000002</c:v>
                </c:pt>
                <c:pt idx="15">
                  <c:v>2.89</c:v>
                </c:pt>
                <c:pt idx="16">
                  <c:v>5.4669999999999996</c:v>
                </c:pt>
                <c:pt idx="17">
                  <c:v>3.24</c:v>
                </c:pt>
                <c:pt idx="18">
                  <c:v>3.33</c:v>
                </c:pt>
                <c:pt idx="19">
                  <c:v>5.2610000000000001</c:v>
                </c:pt>
                <c:pt idx="20">
                  <c:v>3.0859999999999999</c:v>
                </c:pt>
                <c:pt idx="21">
                  <c:v>2.6</c:v>
                </c:pt>
                <c:pt idx="22">
                  <c:v>1.6830000000000001</c:v>
                </c:pt>
                <c:pt idx="23">
                  <c:v>1.597</c:v>
                </c:pt>
                <c:pt idx="24">
                  <c:v>1.657</c:v>
                </c:pt>
                <c:pt idx="25">
                  <c:v>1.5089999999999999</c:v>
                </c:pt>
                <c:pt idx="26">
                  <c:v>1.609</c:v>
                </c:pt>
                <c:pt idx="27">
                  <c:v>1.571</c:v>
                </c:pt>
                <c:pt idx="28">
                  <c:v>1.4410000000000001</c:v>
                </c:pt>
                <c:pt idx="29">
                  <c:v>1.4610000000000001</c:v>
                </c:pt>
                <c:pt idx="30">
                  <c:v>1.194</c:v>
                </c:pt>
                <c:pt idx="31">
                  <c:v>1.3140000000000001</c:v>
                </c:pt>
              </c:numCache>
            </c:numRef>
          </c:xVal>
          <c:yVal>
            <c:numRef>
              <c:f>P.82!$C$11:$C$42</c:f>
              <c:numCache>
                <c:formatCode>0.000</c:formatCode>
                <c:ptCount val="32"/>
                <c:pt idx="0">
                  <c:v>400.50600000000003</c:v>
                </c:pt>
                <c:pt idx="1">
                  <c:v>400.536</c:v>
                </c:pt>
                <c:pt idx="2">
                  <c:v>400.52600000000001</c:v>
                </c:pt>
                <c:pt idx="3">
                  <c:v>400.57600000000002</c:v>
                </c:pt>
                <c:pt idx="4">
                  <c:v>400.56600000000003</c:v>
                </c:pt>
                <c:pt idx="5">
                  <c:v>400.68600000000004</c:v>
                </c:pt>
                <c:pt idx="6">
                  <c:v>400.61600000000004</c:v>
                </c:pt>
                <c:pt idx="7">
                  <c:v>400.52600000000001</c:v>
                </c:pt>
                <c:pt idx="8">
                  <c:v>400.70600000000002</c:v>
                </c:pt>
                <c:pt idx="9">
                  <c:v>400.66600000000005</c:v>
                </c:pt>
                <c:pt idx="10">
                  <c:v>400.67600000000004</c:v>
                </c:pt>
                <c:pt idx="11">
                  <c:v>400.61600000000004</c:v>
                </c:pt>
                <c:pt idx="12">
                  <c:v>401.35600000000005</c:v>
                </c:pt>
                <c:pt idx="13">
                  <c:v>400.87600000000003</c:v>
                </c:pt>
                <c:pt idx="14">
                  <c:v>401.29600000000005</c:v>
                </c:pt>
                <c:pt idx="15">
                  <c:v>400.67600000000004</c:v>
                </c:pt>
                <c:pt idx="16">
                  <c:v>400.86600000000004</c:v>
                </c:pt>
                <c:pt idx="17">
                  <c:v>400.726</c:v>
                </c:pt>
                <c:pt idx="18">
                  <c:v>400.726</c:v>
                </c:pt>
                <c:pt idx="19">
                  <c:v>400.846</c:v>
                </c:pt>
                <c:pt idx="20">
                  <c:v>400.69600000000003</c:v>
                </c:pt>
                <c:pt idx="21">
                  <c:v>400.63600000000002</c:v>
                </c:pt>
                <c:pt idx="22">
                  <c:v>400.58600000000001</c:v>
                </c:pt>
                <c:pt idx="23">
                  <c:v>400.57600000000002</c:v>
                </c:pt>
                <c:pt idx="24">
                  <c:v>400.58600000000001</c:v>
                </c:pt>
                <c:pt idx="25">
                  <c:v>400.56600000000003</c:v>
                </c:pt>
                <c:pt idx="26">
                  <c:v>400.58600000000001</c:v>
                </c:pt>
                <c:pt idx="27">
                  <c:v>400.55600000000004</c:v>
                </c:pt>
                <c:pt idx="28">
                  <c:v>400.536</c:v>
                </c:pt>
                <c:pt idx="29">
                  <c:v>400.536</c:v>
                </c:pt>
                <c:pt idx="30">
                  <c:v>400.46600000000001</c:v>
                </c:pt>
                <c:pt idx="31">
                  <c:v>400.52600000000001</c:v>
                </c:pt>
              </c:numCache>
            </c:numRef>
          </c:yVal>
        </c:ser>
        <c:axId val="58898688"/>
        <c:axId val="62531072"/>
      </c:scatterChart>
      <c:valAx>
        <c:axId val="58898688"/>
        <c:scaling>
          <c:orientation val="minMax"/>
          <c:max val="2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3548462356184392"/>
              <c:y val="0.8555240793201136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2531072"/>
        <c:crossesAt val="400"/>
        <c:crossBetween val="midCat"/>
        <c:majorUnit val="20"/>
        <c:minorUnit val="10"/>
      </c:valAx>
      <c:valAx>
        <c:axId val="62531072"/>
        <c:scaling>
          <c:orientation val="minMax"/>
          <c:max val="405"/>
          <c:min val="4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0752688172043012E-2"/>
              <c:y val="0.2606232294617562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889868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0572468774867209"/>
          <c:y val="8.4337349397591646E-2"/>
          <c:w val="0.74776451720822201"/>
          <c:h val="0.6475903614457836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P.82!$F$11:$F$42</c:f>
              <c:numCache>
                <c:formatCode>0.00</c:formatCode>
                <c:ptCount val="32"/>
                <c:pt idx="0">
                  <c:v>4.55</c:v>
                </c:pt>
                <c:pt idx="1">
                  <c:v>4.8</c:v>
                </c:pt>
                <c:pt idx="2">
                  <c:v>4.7</c:v>
                </c:pt>
                <c:pt idx="3">
                  <c:v>4.1100000000000003</c:v>
                </c:pt>
                <c:pt idx="4">
                  <c:v>4</c:v>
                </c:pt>
                <c:pt idx="5">
                  <c:v>4.88</c:v>
                </c:pt>
                <c:pt idx="6">
                  <c:v>4.13</c:v>
                </c:pt>
                <c:pt idx="7">
                  <c:v>4.5</c:v>
                </c:pt>
                <c:pt idx="8">
                  <c:v>6.14</c:v>
                </c:pt>
                <c:pt idx="9">
                  <c:v>5.79</c:v>
                </c:pt>
                <c:pt idx="10">
                  <c:v>5.87</c:v>
                </c:pt>
                <c:pt idx="11">
                  <c:v>5.23</c:v>
                </c:pt>
                <c:pt idx="12">
                  <c:v>14.38</c:v>
                </c:pt>
                <c:pt idx="13">
                  <c:v>8.75</c:v>
                </c:pt>
                <c:pt idx="14">
                  <c:v>13.85</c:v>
                </c:pt>
                <c:pt idx="15">
                  <c:v>5.75</c:v>
                </c:pt>
                <c:pt idx="16">
                  <c:v>8.1300000000000008</c:v>
                </c:pt>
                <c:pt idx="17">
                  <c:v>6.21</c:v>
                </c:pt>
                <c:pt idx="18">
                  <c:v>6.32</c:v>
                </c:pt>
                <c:pt idx="19">
                  <c:v>7.97</c:v>
                </c:pt>
                <c:pt idx="20">
                  <c:v>5.94</c:v>
                </c:pt>
                <c:pt idx="21">
                  <c:v>5.31</c:v>
                </c:pt>
                <c:pt idx="22">
                  <c:v>4.1100000000000003</c:v>
                </c:pt>
                <c:pt idx="23">
                  <c:v>3.95</c:v>
                </c:pt>
                <c:pt idx="24">
                  <c:v>4.09</c:v>
                </c:pt>
                <c:pt idx="25">
                  <c:v>3.81</c:v>
                </c:pt>
                <c:pt idx="26">
                  <c:v>3.99</c:v>
                </c:pt>
                <c:pt idx="27">
                  <c:v>3.95</c:v>
                </c:pt>
                <c:pt idx="28">
                  <c:v>3.75</c:v>
                </c:pt>
                <c:pt idx="29">
                  <c:v>3.79</c:v>
                </c:pt>
                <c:pt idx="30">
                  <c:v>3.21</c:v>
                </c:pt>
                <c:pt idx="31">
                  <c:v>3.63</c:v>
                </c:pt>
              </c:numCache>
            </c:numRef>
          </c:xVal>
          <c:yVal>
            <c:numRef>
              <c:f>P.82!$C$11:$C$42</c:f>
              <c:numCache>
                <c:formatCode>0.000</c:formatCode>
                <c:ptCount val="32"/>
                <c:pt idx="0">
                  <c:v>400.50600000000003</c:v>
                </c:pt>
                <c:pt idx="1">
                  <c:v>400.536</c:v>
                </c:pt>
                <c:pt idx="2">
                  <c:v>400.52600000000001</c:v>
                </c:pt>
                <c:pt idx="3">
                  <c:v>400.57600000000002</c:v>
                </c:pt>
                <c:pt idx="4">
                  <c:v>400.56600000000003</c:v>
                </c:pt>
                <c:pt idx="5">
                  <c:v>400.68600000000004</c:v>
                </c:pt>
                <c:pt idx="6">
                  <c:v>400.61600000000004</c:v>
                </c:pt>
                <c:pt idx="7">
                  <c:v>400.52600000000001</c:v>
                </c:pt>
                <c:pt idx="8">
                  <c:v>400.70600000000002</c:v>
                </c:pt>
                <c:pt idx="9">
                  <c:v>400.66600000000005</c:v>
                </c:pt>
                <c:pt idx="10">
                  <c:v>400.67600000000004</c:v>
                </c:pt>
                <c:pt idx="11">
                  <c:v>400.61600000000004</c:v>
                </c:pt>
                <c:pt idx="12">
                  <c:v>401.35600000000005</c:v>
                </c:pt>
                <c:pt idx="13">
                  <c:v>400.87600000000003</c:v>
                </c:pt>
                <c:pt idx="14">
                  <c:v>401.29600000000005</c:v>
                </c:pt>
                <c:pt idx="15">
                  <c:v>400.67600000000004</c:v>
                </c:pt>
                <c:pt idx="16">
                  <c:v>400.86600000000004</c:v>
                </c:pt>
                <c:pt idx="17">
                  <c:v>400.726</c:v>
                </c:pt>
                <c:pt idx="18">
                  <c:v>400.726</c:v>
                </c:pt>
                <c:pt idx="19">
                  <c:v>400.846</c:v>
                </c:pt>
                <c:pt idx="20">
                  <c:v>400.69600000000003</c:v>
                </c:pt>
                <c:pt idx="21">
                  <c:v>400.63600000000002</c:v>
                </c:pt>
                <c:pt idx="22">
                  <c:v>400.58600000000001</c:v>
                </c:pt>
                <c:pt idx="23">
                  <c:v>400.57600000000002</c:v>
                </c:pt>
                <c:pt idx="24">
                  <c:v>400.58600000000001</c:v>
                </c:pt>
                <c:pt idx="25">
                  <c:v>400.56600000000003</c:v>
                </c:pt>
                <c:pt idx="26">
                  <c:v>400.58600000000001</c:v>
                </c:pt>
                <c:pt idx="27">
                  <c:v>400.55600000000004</c:v>
                </c:pt>
                <c:pt idx="28">
                  <c:v>400.536</c:v>
                </c:pt>
                <c:pt idx="29">
                  <c:v>400.536</c:v>
                </c:pt>
                <c:pt idx="30">
                  <c:v>400.46600000000001</c:v>
                </c:pt>
                <c:pt idx="31">
                  <c:v>400.52600000000001</c:v>
                </c:pt>
              </c:numCache>
            </c:numRef>
          </c:yVal>
        </c:ser>
        <c:axId val="62558592"/>
        <c:axId val="62560896"/>
      </c:scatterChart>
      <c:valAx>
        <c:axId val="62558592"/>
        <c:scaling>
          <c:orientation val="minMax"/>
          <c:max val="2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50089483000671464"/>
              <c:y val="0.8644578313253016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2560896"/>
        <c:crossesAt val="400"/>
        <c:crossBetween val="midCat"/>
        <c:majorUnit val="20"/>
        <c:minorUnit val="10"/>
      </c:valAx>
      <c:valAx>
        <c:axId val="62560896"/>
        <c:scaling>
          <c:orientation val="minMax"/>
          <c:max val="405"/>
          <c:min val="400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6.6189624329159216E-2"/>
              <c:y val="0.2620481927710842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255859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357142857143069"/>
          <c:y val="7.5163638568597382E-2"/>
          <c:w val="0.80714285714285761"/>
          <c:h val="0.7058846056876968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P.82!$G$11:$G$42</c:f>
              <c:numCache>
                <c:formatCode>0.000</c:formatCode>
                <c:ptCount val="32"/>
                <c:pt idx="0">
                  <c:v>0.22131868131868129</c:v>
                </c:pt>
                <c:pt idx="1">
                  <c:v>0.22812499999999999</c:v>
                </c:pt>
                <c:pt idx="2">
                  <c:v>0.22404255319148933</c:v>
                </c:pt>
                <c:pt idx="3">
                  <c:v>0.4092457420924574</c:v>
                </c:pt>
                <c:pt idx="4">
                  <c:v>0.40250000000000002</c:v>
                </c:pt>
                <c:pt idx="5">
                  <c:v>0.53053278688524586</c:v>
                </c:pt>
                <c:pt idx="6">
                  <c:v>0.41961259079903152</c:v>
                </c:pt>
                <c:pt idx="7">
                  <c:v>0.22288888888888886</c:v>
                </c:pt>
                <c:pt idx="8">
                  <c:v>0.51400651465798053</c:v>
                </c:pt>
                <c:pt idx="9">
                  <c:v>5.1295336787564767E-2</c:v>
                </c:pt>
                <c:pt idx="10">
                  <c:v>0.51686541737649061</c:v>
                </c:pt>
                <c:pt idx="11">
                  <c:v>0.49330783938814526</c:v>
                </c:pt>
                <c:pt idx="12">
                  <c:v>0.95006954102920727</c:v>
                </c:pt>
                <c:pt idx="13">
                  <c:v>0.52525714285714287</c:v>
                </c:pt>
                <c:pt idx="14">
                  <c:v>0.46512635379061373</c:v>
                </c:pt>
                <c:pt idx="15">
                  <c:v>0.50260869565217392</c:v>
                </c:pt>
                <c:pt idx="16">
                  <c:v>0.67244772447724466</c:v>
                </c:pt>
                <c:pt idx="17">
                  <c:v>0.52173913043478259</c:v>
                </c:pt>
                <c:pt idx="18">
                  <c:v>0.52689873417721522</c:v>
                </c:pt>
                <c:pt idx="19">
                  <c:v>0.66010037641154329</c:v>
                </c:pt>
                <c:pt idx="20">
                  <c:v>0.51952861952861951</c:v>
                </c:pt>
                <c:pt idx="21">
                  <c:v>0.48964218455743885</c:v>
                </c:pt>
                <c:pt idx="22">
                  <c:v>0.40948905109489048</c:v>
                </c:pt>
                <c:pt idx="23">
                  <c:v>0.40430379746835443</c:v>
                </c:pt>
                <c:pt idx="24">
                  <c:v>0.40513447432762839</c:v>
                </c:pt>
                <c:pt idx="25">
                  <c:v>0.39606299212598423</c:v>
                </c:pt>
                <c:pt idx="26">
                  <c:v>0.40325814536340848</c:v>
                </c:pt>
                <c:pt idx="27">
                  <c:v>0.39772151898734176</c:v>
                </c:pt>
                <c:pt idx="28">
                  <c:v>0.3842666666666667</c:v>
                </c:pt>
                <c:pt idx="29">
                  <c:v>0.38548812664907656</c:v>
                </c:pt>
                <c:pt idx="30">
                  <c:v>0.37196261682242987</c:v>
                </c:pt>
                <c:pt idx="31">
                  <c:v>0.36198347107438017</c:v>
                </c:pt>
              </c:numCache>
            </c:numRef>
          </c:xVal>
          <c:yVal>
            <c:numRef>
              <c:f>P.82!$C$11:$C$42</c:f>
              <c:numCache>
                <c:formatCode>0.000</c:formatCode>
                <c:ptCount val="32"/>
                <c:pt idx="0">
                  <c:v>400.50600000000003</c:v>
                </c:pt>
                <c:pt idx="1">
                  <c:v>400.536</c:v>
                </c:pt>
                <c:pt idx="2">
                  <c:v>400.52600000000001</c:v>
                </c:pt>
                <c:pt idx="3">
                  <c:v>400.57600000000002</c:v>
                </c:pt>
                <c:pt idx="4">
                  <c:v>400.56600000000003</c:v>
                </c:pt>
                <c:pt idx="5">
                  <c:v>400.68600000000004</c:v>
                </c:pt>
                <c:pt idx="6">
                  <c:v>400.61600000000004</c:v>
                </c:pt>
                <c:pt idx="7">
                  <c:v>400.52600000000001</c:v>
                </c:pt>
                <c:pt idx="8">
                  <c:v>400.70600000000002</c:v>
                </c:pt>
                <c:pt idx="9">
                  <c:v>400.66600000000005</c:v>
                </c:pt>
                <c:pt idx="10">
                  <c:v>400.67600000000004</c:v>
                </c:pt>
                <c:pt idx="11">
                  <c:v>400.61600000000004</c:v>
                </c:pt>
                <c:pt idx="12">
                  <c:v>401.35600000000005</c:v>
                </c:pt>
                <c:pt idx="13">
                  <c:v>400.87600000000003</c:v>
                </c:pt>
                <c:pt idx="14">
                  <c:v>401.29600000000005</c:v>
                </c:pt>
                <c:pt idx="15">
                  <c:v>400.67600000000004</c:v>
                </c:pt>
                <c:pt idx="16">
                  <c:v>400.86600000000004</c:v>
                </c:pt>
                <c:pt idx="17">
                  <c:v>400.726</c:v>
                </c:pt>
                <c:pt idx="18">
                  <c:v>400.726</c:v>
                </c:pt>
                <c:pt idx="19">
                  <c:v>400.846</c:v>
                </c:pt>
                <c:pt idx="20">
                  <c:v>400.69600000000003</c:v>
                </c:pt>
                <c:pt idx="21">
                  <c:v>400.63600000000002</c:v>
                </c:pt>
                <c:pt idx="22">
                  <c:v>400.58600000000001</c:v>
                </c:pt>
                <c:pt idx="23">
                  <c:v>400.57600000000002</c:v>
                </c:pt>
                <c:pt idx="24">
                  <c:v>400.58600000000001</c:v>
                </c:pt>
                <c:pt idx="25">
                  <c:v>400.56600000000003</c:v>
                </c:pt>
                <c:pt idx="26">
                  <c:v>400.58600000000001</c:v>
                </c:pt>
                <c:pt idx="27">
                  <c:v>400.55600000000004</c:v>
                </c:pt>
                <c:pt idx="28">
                  <c:v>400.536</c:v>
                </c:pt>
                <c:pt idx="29">
                  <c:v>400.536</c:v>
                </c:pt>
                <c:pt idx="30">
                  <c:v>400.46600000000001</c:v>
                </c:pt>
                <c:pt idx="31">
                  <c:v>400.52600000000001</c:v>
                </c:pt>
              </c:numCache>
            </c:numRef>
          </c:yVal>
        </c:ser>
        <c:axId val="60311040"/>
        <c:axId val="60313600"/>
      </c:scatterChart>
      <c:valAx>
        <c:axId val="60311040"/>
        <c:scaling>
          <c:orientation val="minMax"/>
          <c:max val="2.6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571428571428927"/>
              <c:y val="0.8496759473693291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0313600"/>
        <c:crossesAt val="400"/>
        <c:crossBetween val="midCat"/>
        <c:majorUnit val="0.2"/>
        <c:minorUnit val="0.1"/>
      </c:valAx>
      <c:valAx>
        <c:axId val="60313600"/>
        <c:scaling>
          <c:orientation val="minMax"/>
          <c:max val="405"/>
          <c:min val="4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2.6785714285714534E-2"/>
              <c:y val="0.271242859348463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031104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129060485727079"/>
          <c:y val="7.9320113314447924E-2"/>
          <c:w val="0.78673972813712501"/>
          <c:h val="0.6685552407932016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P.84!$H$11:$H$43</c:f>
              <c:numCache>
                <c:formatCode>0.000</c:formatCode>
                <c:ptCount val="33"/>
                <c:pt idx="0">
                  <c:v>0.88100000000000001</c:v>
                </c:pt>
                <c:pt idx="1">
                  <c:v>0.23200000000000001</c:v>
                </c:pt>
                <c:pt idx="2">
                  <c:v>0.97899999999999998</c:v>
                </c:pt>
                <c:pt idx="3">
                  <c:v>3.786</c:v>
                </c:pt>
                <c:pt idx="4">
                  <c:v>0.35199999999999998</c:v>
                </c:pt>
                <c:pt idx="5">
                  <c:v>0.34699999999999998</c:v>
                </c:pt>
                <c:pt idx="6">
                  <c:v>1.669</c:v>
                </c:pt>
                <c:pt idx="7">
                  <c:v>0.30199999999999999</c:v>
                </c:pt>
                <c:pt idx="8">
                  <c:v>0.33</c:v>
                </c:pt>
                <c:pt idx="9">
                  <c:v>0.27800000000000002</c:v>
                </c:pt>
                <c:pt idx="10">
                  <c:v>0.26900000000000002</c:v>
                </c:pt>
                <c:pt idx="11">
                  <c:v>0.316</c:v>
                </c:pt>
                <c:pt idx="12">
                  <c:v>0.27700000000000002</c:v>
                </c:pt>
                <c:pt idx="13">
                  <c:v>4.6509999999999998</c:v>
                </c:pt>
                <c:pt idx="14">
                  <c:v>9.7200000000000006</c:v>
                </c:pt>
                <c:pt idx="15">
                  <c:v>8.2050000000000001</c:v>
                </c:pt>
                <c:pt idx="16">
                  <c:v>0.32500000000000001</c:v>
                </c:pt>
                <c:pt idx="17">
                  <c:v>5.024</c:v>
                </c:pt>
                <c:pt idx="18">
                  <c:v>0.98</c:v>
                </c:pt>
                <c:pt idx="19">
                  <c:v>1.2</c:v>
                </c:pt>
                <c:pt idx="20">
                  <c:v>4.2370000000000001</c:v>
                </c:pt>
                <c:pt idx="21">
                  <c:v>0.629</c:v>
                </c:pt>
                <c:pt idx="22">
                  <c:v>0.36</c:v>
                </c:pt>
                <c:pt idx="23">
                  <c:v>0.373</c:v>
                </c:pt>
                <c:pt idx="24">
                  <c:v>0.32600000000000001</c:v>
                </c:pt>
                <c:pt idx="25">
                  <c:v>0.35</c:v>
                </c:pt>
                <c:pt idx="26">
                  <c:v>0.27900000000000003</c:v>
                </c:pt>
                <c:pt idx="27">
                  <c:v>0.24099999999999999</c:v>
                </c:pt>
                <c:pt idx="28">
                  <c:v>0.26</c:v>
                </c:pt>
                <c:pt idx="29">
                  <c:v>0.22700000000000001</c:v>
                </c:pt>
                <c:pt idx="30">
                  <c:v>0.23799999999999999</c:v>
                </c:pt>
                <c:pt idx="31">
                  <c:v>0.219</c:v>
                </c:pt>
                <c:pt idx="32">
                  <c:v>0.24099999999999999</c:v>
                </c:pt>
              </c:numCache>
            </c:numRef>
          </c:xVal>
          <c:yVal>
            <c:numRef>
              <c:f>P.84!$C$11:$C$43</c:f>
              <c:numCache>
                <c:formatCode>0.000</c:formatCode>
                <c:ptCount val="33"/>
                <c:pt idx="0">
                  <c:v>303.59400000000005</c:v>
                </c:pt>
                <c:pt idx="1">
                  <c:v>303.39400000000001</c:v>
                </c:pt>
                <c:pt idx="2">
                  <c:v>303.63400000000001</c:v>
                </c:pt>
                <c:pt idx="3">
                  <c:v>303.96400000000006</c:v>
                </c:pt>
                <c:pt idx="4">
                  <c:v>303.49400000000003</c:v>
                </c:pt>
                <c:pt idx="5">
                  <c:v>303.48400000000004</c:v>
                </c:pt>
                <c:pt idx="6">
                  <c:v>303.59400000000005</c:v>
                </c:pt>
                <c:pt idx="7">
                  <c:v>303.44400000000002</c:v>
                </c:pt>
                <c:pt idx="8">
                  <c:v>303.49400000000003</c:v>
                </c:pt>
                <c:pt idx="9">
                  <c:v>303.44400000000002</c:v>
                </c:pt>
                <c:pt idx="10">
                  <c:v>303.43400000000003</c:v>
                </c:pt>
                <c:pt idx="11">
                  <c:v>303.48400000000004</c:v>
                </c:pt>
                <c:pt idx="12">
                  <c:v>303.46400000000006</c:v>
                </c:pt>
                <c:pt idx="13">
                  <c:v>304.084</c:v>
                </c:pt>
                <c:pt idx="14">
                  <c:v>304.64400000000001</c:v>
                </c:pt>
                <c:pt idx="15">
                  <c:v>304.51400000000001</c:v>
                </c:pt>
                <c:pt idx="16">
                  <c:v>303.51400000000001</c:v>
                </c:pt>
                <c:pt idx="17">
                  <c:v>303.89400000000001</c:v>
                </c:pt>
                <c:pt idx="18">
                  <c:v>303.64400000000001</c:v>
                </c:pt>
                <c:pt idx="19">
                  <c:v>303.72400000000005</c:v>
                </c:pt>
                <c:pt idx="20">
                  <c:v>303.79400000000004</c:v>
                </c:pt>
                <c:pt idx="21">
                  <c:v>303.54400000000004</c:v>
                </c:pt>
                <c:pt idx="22">
                  <c:v>303.47400000000005</c:v>
                </c:pt>
                <c:pt idx="23">
                  <c:v>303.48400000000004</c:v>
                </c:pt>
                <c:pt idx="24">
                  <c:v>303.44400000000002</c:v>
                </c:pt>
                <c:pt idx="25">
                  <c:v>303.46400000000006</c:v>
                </c:pt>
                <c:pt idx="26">
                  <c:v>303.39400000000001</c:v>
                </c:pt>
                <c:pt idx="27">
                  <c:v>303.37400000000002</c:v>
                </c:pt>
                <c:pt idx="28">
                  <c:v>303.36400000000003</c:v>
                </c:pt>
                <c:pt idx="29">
                  <c:v>303.35400000000004</c:v>
                </c:pt>
                <c:pt idx="30">
                  <c:v>303.35400000000004</c:v>
                </c:pt>
                <c:pt idx="31">
                  <c:v>303.34400000000005</c:v>
                </c:pt>
                <c:pt idx="32">
                  <c:v>303.36400000000003</c:v>
                </c:pt>
              </c:numCache>
            </c:numRef>
          </c:yVal>
        </c:ser>
        <c:axId val="62710528"/>
        <c:axId val="62712832"/>
      </c:scatterChart>
      <c:valAx>
        <c:axId val="62710528"/>
        <c:scaling>
          <c:orientation val="minMax"/>
          <c:max val="2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3548462356184392"/>
              <c:y val="0.8555240793201136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2712832"/>
        <c:crossesAt val="0"/>
        <c:crossBetween val="midCat"/>
        <c:majorUnit val="20"/>
        <c:minorUnit val="10"/>
      </c:valAx>
      <c:valAx>
        <c:axId val="62712832"/>
        <c:scaling>
          <c:orientation val="minMax"/>
          <c:max val="309"/>
          <c:min val="30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0752688172043012E-2"/>
              <c:y val="0.2606232294617562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271052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392857142857137"/>
          <c:y val="8.4084330671484228E-2"/>
          <c:w val="0.81785714285714251"/>
          <c:h val="0.6696716335621929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P.4A!$F$11:$F$42</c:f>
              <c:numCache>
                <c:formatCode>0.000</c:formatCode>
                <c:ptCount val="32"/>
                <c:pt idx="0">
                  <c:v>1.46</c:v>
                </c:pt>
                <c:pt idx="1">
                  <c:v>2.02</c:v>
                </c:pt>
                <c:pt idx="2">
                  <c:v>2.1</c:v>
                </c:pt>
                <c:pt idx="3" formatCode="0.00">
                  <c:v>1.8</c:v>
                </c:pt>
                <c:pt idx="4" formatCode="0.00">
                  <c:v>6.7</c:v>
                </c:pt>
                <c:pt idx="5" formatCode="0.00">
                  <c:v>31.9</c:v>
                </c:pt>
                <c:pt idx="6" formatCode="0.00">
                  <c:v>8.1</c:v>
                </c:pt>
                <c:pt idx="7" formatCode="0.00">
                  <c:v>2.73</c:v>
                </c:pt>
                <c:pt idx="8" formatCode="0.00">
                  <c:v>10.06</c:v>
                </c:pt>
                <c:pt idx="9" formatCode="0.00">
                  <c:v>3.11</c:v>
                </c:pt>
                <c:pt idx="10" formatCode="0.00">
                  <c:v>3.81</c:v>
                </c:pt>
                <c:pt idx="11" formatCode="0.00">
                  <c:v>42.88</c:v>
                </c:pt>
                <c:pt idx="12" formatCode="0.00">
                  <c:v>40.880000000000003</c:v>
                </c:pt>
                <c:pt idx="13" formatCode="0.00">
                  <c:v>56.94</c:v>
                </c:pt>
                <c:pt idx="14" formatCode="0.00">
                  <c:v>7.51</c:v>
                </c:pt>
                <c:pt idx="15" formatCode="0.00">
                  <c:v>11.1</c:v>
                </c:pt>
                <c:pt idx="16" formatCode="0.00">
                  <c:v>7.8</c:v>
                </c:pt>
                <c:pt idx="17" formatCode="0.00">
                  <c:v>4.28</c:v>
                </c:pt>
                <c:pt idx="18" formatCode="0.00">
                  <c:v>3.71</c:v>
                </c:pt>
                <c:pt idx="19" formatCode="0.00">
                  <c:v>13.53</c:v>
                </c:pt>
                <c:pt idx="20" formatCode="0.00">
                  <c:v>3.99</c:v>
                </c:pt>
                <c:pt idx="21" formatCode="0.00">
                  <c:v>6.65</c:v>
                </c:pt>
                <c:pt idx="22" formatCode="0.00">
                  <c:v>5.17</c:v>
                </c:pt>
                <c:pt idx="23" formatCode="0.00">
                  <c:v>3.03</c:v>
                </c:pt>
                <c:pt idx="24" formatCode="0.00">
                  <c:v>2.92</c:v>
                </c:pt>
                <c:pt idx="25" formatCode="0.00">
                  <c:v>2.85</c:v>
                </c:pt>
                <c:pt idx="26" formatCode="0.00">
                  <c:v>2.27</c:v>
                </c:pt>
                <c:pt idx="27" formatCode="0.00">
                  <c:v>2.27</c:v>
                </c:pt>
                <c:pt idx="28" formatCode="0.00">
                  <c:v>1.8</c:v>
                </c:pt>
                <c:pt idx="29" formatCode="0.00">
                  <c:v>1.79</c:v>
                </c:pt>
                <c:pt idx="30" formatCode="0.00">
                  <c:v>2.37</c:v>
                </c:pt>
                <c:pt idx="31" formatCode="0.00">
                  <c:v>2.3199999999999998</c:v>
                </c:pt>
              </c:numCache>
            </c:numRef>
          </c:xVal>
          <c:yVal>
            <c:numRef>
              <c:f>P.4A!$C$11:$C$42</c:f>
              <c:numCache>
                <c:formatCode>0.000</c:formatCode>
                <c:ptCount val="32"/>
                <c:pt idx="0">
                  <c:v>333.38</c:v>
                </c:pt>
                <c:pt idx="1">
                  <c:v>333.38</c:v>
                </c:pt>
                <c:pt idx="2">
                  <c:v>333.39</c:v>
                </c:pt>
                <c:pt idx="3">
                  <c:v>333.38</c:v>
                </c:pt>
                <c:pt idx="4">
                  <c:v>333.42</c:v>
                </c:pt>
                <c:pt idx="5">
                  <c:v>334.43</c:v>
                </c:pt>
                <c:pt idx="6">
                  <c:v>333.56</c:v>
                </c:pt>
                <c:pt idx="7">
                  <c:v>333.48</c:v>
                </c:pt>
                <c:pt idx="8">
                  <c:v>333.88</c:v>
                </c:pt>
                <c:pt idx="9">
                  <c:v>333.54</c:v>
                </c:pt>
                <c:pt idx="10">
                  <c:v>333.61</c:v>
                </c:pt>
                <c:pt idx="11">
                  <c:v>334.92</c:v>
                </c:pt>
                <c:pt idx="12">
                  <c:v>334.88</c:v>
                </c:pt>
                <c:pt idx="13">
                  <c:v>335.3</c:v>
                </c:pt>
                <c:pt idx="14">
                  <c:v>333.74</c:v>
                </c:pt>
                <c:pt idx="15">
                  <c:v>333.8</c:v>
                </c:pt>
                <c:pt idx="16">
                  <c:v>333.57</c:v>
                </c:pt>
                <c:pt idx="17">
                  <c:v>333.27</c:v>
                </c:pt>
                <c:pt idx="18">
                  <c:v>333.21</c:v>
                </c:pt>
                <c:pt idx="19">
                  <c:v>333.78</c:v>
                </c:pt>
                <c:pt idx="20">
                  <c:v>333.24</c:v>
                </c:pt>
                <c:pt idx="21">
                  <c:v>333.48</c:v>
                </c:pt>
                <c:pt idx="22">
                  <c:v>333.33</c:v>
                </c:pt>
                <c:pt idx="23">
                  <c:v>333.16</c:v>
                </c:pt>
                <c:pt idx="24">
                  <c:v>333.14</c:v>
                </c:pt>
                <c:pt idx="25">
                  <c:v>333.13</c:v>
                </c:pt>
                <c:pt idx="26">
                  <c:v>333.13</c:v>
                </c:pt>
                <c:pt idx="27">
                  <c:v>333.13</c:v>
                </c:pt>
                <c:pt idx="28">
                  <c:v>333.12</c:v>
                </c:pt>
                <c:pt idx="29">
                  <c:v>333.12</c:v>
                </c:pt>
                <c:pt idx="30">
                  <c:v>333.09</c:v>
                </c:pt>
                <c:pt idx="31">
                  <c:v>333.08</c:v>
                </c:pt>
              </c:numCache>
            </c:numRef>
          </c:yVal>
        </c:ser>
        <c:axId val="44825984"/>
        <c:axId val="44726144"/>
      </c:scatterChart>
      <c:valAx>
        <c:axId val="44825984"/>
        <c:scaling>
          <c:orientation val="minMax"/>
          <c:max val="4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ตรม.</a:t>
                </a:r>
              </a:p>
            </c:rich>
          </c:tx>
          <c:layout>
            <c:manualLayout>
              <c:xMode val="edge"/>
              <c:yMode val="edge"/>
              <c:x val="0.45535714285714285"/>
              <c:y val="0.8708733930781228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4726144"/>
        <c:crossesAt val="333"/>
        <c:crossBetween val="midCat"/>
        <c:majorUnit val="50"/>
        <c:minorUnit val="25"/>
      </c:valAx>
      <c:valAx>
        <c:axId val="44726144"/>
        <c:scaling>
          <c:orientation val="minMax"/>
          <c:max val="340"/>
          <c:min val="33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285714285714159E-3"/>
              <c:y val="0.264264894816075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4825984"/>
        <c:crossesAt val="0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42577638096802"/>
          <c:y val="8.1967431820546818E-2"/>
          <c:w val="0.76923144114720854"/>
          <c:h val="0.6694006932011382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P.84!$F$11:$F$43</c:f>
              <c:numCache>
                <c:formatCode>0.00</c:formatCode>
                <c:ptCount val="33"/>
                <c:pt idx="0">
                  <c:v>0.91</c:v>
                </c:pt>
                <c:pt idx="1">
                  <c:v>0.54</c:v>
                </c:pt>
                <c:pt idx="2">
                  <c:v>1</c:v>
                </c:pt>
                <c:pt idx="3">
                  <c:v>7.02</c:v>
                </c:pt>
                <c:pt idx="4">
                  <c:v>0.8</c:v>
                </c:pt>
                <c:pt idx="5">
                  <c:v>0.8</c:v>
                </c:pt>
                <c:pt idx="6">
                  <c:v>2.14</c:v>
                </c:pt>
                <c:pt idx="7">
                  <c:v>0.7</c:v>
                </c:pt>
                <c:pt idx="8">
                  <c:v>0.76</c:v>
                </c:pt>
                <c:pt idx="9">
                  <c:v>0.66</c:v>
                </c:pt>
                <c:pt idx="10">
                  <c:v>0.66</c:v>
                </c:pt>
                <c:pt idx="11">
                  <c:v>0.73</c:v>
                </c:pt>
                <c:pt idx="12">
                  <c:v>0.65</c:v>
                </c:pt>
                <c:pt idx="13">
                  <c:v>8.67</c:v>
                </c:pt>
                <c:pt idx="14">
                  <c:v>19.28</c:v>
                </c:pt>
                <c:pt idx="15">
                  <c:v>17.88</c:v>
                </c:pt>
                <c:pt idx="16">
                  <c:v>0.75</c:v>
                </c:pt>
                <c:pt idx="17">
                  <c:v>6.15</c:v>
                </c:pt>
                <c:pt idx="18">
                  <c:v>1.01</c:v>
                </c:pt>
                <c:pt idx="19">
                  <c:v>1.21</c:v>
                </c:pt>
                <c:pt idx="20">
                  <c:v>5.4</c:v>
                </c:pt>
                <c:pt idx="21">
                  <c:v>0.9</c:v>
                </c:pt>
                <c:pt idx="22">
                  <c:v>0.81</c:v>
                </c:pt>
                <c:pt idx="23">
                  <c:v>0.83</c:v>
                </c:pt>
                <c:pt idx="24">
                  <c:v>0.76</c:v>
                </c:pt>
                <c:pt idx="25">
                  <c:v>0.81</c:v>
                </c:pt>
                <c:pt idx="26">
                  <c:v>0.67</c:v>
                </c:pt>
                <c:pt idx="27">
                  <c:v>0.59</c:v>
                </c:pt>
                <c:pt idx="28">
                  <c:v>0.63</c:v>
                </c:pt>
                <c:pt idx="29">
                  <c:v>0.56000000000000005</c:v>
                </c:pt>
                <c:pt idx="30">
                  <c:v>0.59</c:v>
                </c:pt>
                <c:pt idx="31">
                  <c:v>0.56000000000000005</c:v>
                </c:pt>
                <c:pt idx="32">
                  <c:v>0.61</c:v>
                </c:pt>
              </c:numCache>
            </c:numRef>
          </c:xVal>
          <c:yVal>
            <c:numRef>
              <c:f>P.84!$C$11:$C$43</c:f>
              <c:numCache>
                <c:formatCode>0.000</c:formatCode>
                <c:ptCount val="33"/>
                <c:pt idx="0">
                  <c:v>303.59400000000005</c:v>
                </c:pt>
                <c:pt idx="1">
                  <c:v>303.39400000000001</c:v>
                </c:pt>
                <c:pt idx="2">
                  <c:v>303.63400000000001</c:v>
                </c:pt>
                <c:pt idx="3">
                  <c:v>303.96400000000006</c:v>
                </c:pt>
                <c:pt idx="4">
                  <c:v>303.49400000000003</c:v>
                </c:pt>
                <c:pt idx="5">
                  <c:v>303.48400000000004</c:v>
                </c:pt>
                <c:pt idx="6">
                  <c:v>303.59400000000005</c:v>
                </c:pt>
                <c:pt idx="7">
                  <c:v>303.44400000000002</c:v>
                </c:pt>
                <c:pt idx="8">
                  <c:v>303.49400000000003</c:v>
                </c:pt>
                <c:pt idx="9">
                  <c:v>303.44400000000002</c:v>
                </c:pt>
                <c:pt idx="10">
                  <c:v>303.43400000000003</c:v>
                </c:pt>
                <c:pt idx="11">
                  <c:v>303.48400000000004</c:v>
                </c:pt>
                <c:pt idx="12">
                  <c:v>303.46400000000006</c:v>
                </c:pt>
                <c:pt idx="13">
                  <c:v>304.084</c:v>
                </c:pt>
                <c:pt idx="14">
                  <c:v>304.64400000000001</c:v>
                </c:pt>
                <c:pt idx="15">
                  <c:v>304.51400000000001</c:v>
                </c:pt>
                <c:pt idx="16">
                  <c:v>303.51400000000001</c:v>
                </c:pt>
                <c:pt idx="17">
                  <c:v>303.89400000000001</c:v>
                </c:pt>
                <c:pt idx="18">
                  <c:v>303.64400000000001</c:v>
                </c:pt>
                <c:pt idx="19">
                  <c:v>303.72400000000005</c:v>
                </c:pt>
                <c:pt idx="20">
                  <c:v>303.79400000000004</c:v>
                </c:pt>
                <c:pt idx="21">
                  <c:v>303.54400000000004</c:v>
                </c:pt>
                <c:pt idx="22">
                  <c:v>303.47400000000005</c:v>
                </c:pt>
                <c:pt idx="23">
                  <c:v>303.48400000000004</c:v>
                </c:pt>
                <c:pt idx="24">
                  <c:v>303.44400000000002</c:v>
                </c:pt>
                <c:pt idx="25">
                  <c:v>303.46400000000006</c:v>
                </c:pt>
                <c:pt idx="26">
                  <c:v>303.39400000000001</c:v>
                </c:pt>
                <c:pt idx="27">
                  <c:v>303.37400000000002</c:v>
                </c:pt>
                <c:pt idx="28">
                  <c:v>303.36400000000003</c:v>
                </c:pt>
                <c:pt idx="29">
                  <c:v>303.35400000000004</c:v>
                </c:pt>
                <c:pt idx="30">
                  <c:v>303.35400000000004</c:v>
                </c:pt>
                <c:pt idx="31">
                  <c:v>303.34400000000005</c:v>
                </c:pt>
                <c:pt idx="32">
                  <c:v>303.36400000000003</c:v>
                </c:pt>
              </c:numCache>
            </c:numRef>
          </c:yVal>
        </c:ser>
        <c:axId val="62752640"/>
        <c:axId val="62767488"/>
      </c:scatterChart>
      <c:valAx>
        <c:axId val="62752640"/>
        <c:scaling>
          <c:orientation val="minMax"/>
          <c:max val="2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8121683358453182"/>
              <c:y val="0.86065803250004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2767488"/>
        <c:crossesAt val="0"/>
        <c:crossBetween val="midCat"/>
        <c:majorUnit val="20"/>
        <c:minorUnit val="10"/>
      </c:valAx>
      <c:valAx>
        <c:axId val="62767488"/>
        <c:scaling>
          <c:orientation val="minMax"/>
          <c:max val="309"/>
          <c:min val="30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398926654740609E-2"/>
              <c:y val="0.2677601365403077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275264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1699838328434587"/>
          <c:y val="8.0645372997977582E-2"/>
          <c:w val="0.7576860216345046"/>
          <c:h val="0.6370984466840208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P.84!$G$11:$G$43</c:f>
              <c:numCache>
                <c:formatCode>0.000</c:formatCode>
                <c:ptCount val="33"/>
                <c:pt idx="0">
                  <c:v>0.96813186813186813</c:v>
                </c:pt>
                <c:pt idx="1">
                  <c:v>0.42962962962962964</c:v>
                </c:pt>
                <c:pt idx="2">
                  <c:v>0.97899999999999998</c:v>
                </c:pt>
                <c:pt idx="3">
                  <c:v>0.5393162393162394</c:v>
                </c:pt>
                <c:pt idx="4">
                  <c:v>0.43999999999999995</c:v>
                </c:pt>
                <c:pt idx="5">
                  <c:v>0.43374999999999997</c:v>
                </c:pt>
                <c:pt idx="6">
                  <c:v>0.77990654205607479</c:v>
                </c:pt>
                <c:pt idx="7">
                  <c:v>0.43142857142857144</c:v>
                </c:pt>
                <c:pt idx="8">
                  <c:v>0.43421052631578949</c:v>
                </c:pt>
                <c:pt idx="9">
                  <c:v>0.4212121212121212</c:v>
                </c:pt>
                <c:pt idx="10">
                  <c:v>0.40757575757575759</c:v>
                </c:pt>
                <c:pt idx="11">
                  <c:v>0.43287671232876712</c:v>
                </c:pt>
                <c:pt idx="12">
                  <c:v>0.42615384615384616</c:v>
                </c:pt>
                <c:pt idx="13">
                  <c:v>0.53644752018454434</c:v>
                </c:pt>
                <c:pt idx="14">
                  <c:v>0.50414937759336098</c:v>
                </c:pt>
                <c:pt idx="15">
                  <c:v>0.45889261744966447</c:v>
                </c:pt>
                <c:pt idx="16">
                  <c:v>0.43333333333333335</c:v>
                </c:pt>
                <c:pt idx="17">
                  <c:v>0.81691056910569104</c:v>
                </c:pt>
                <c:pt idx="18">
                  <c:v>0.97029702970297027</c:v>
                </c:pt>
                <c:pt idx="19">
                  <c:v>0.99173553719008267</c:v>
                </c:pt>
                <c:pt idx="20">
                  <c:v>0.78462962962962957</c:v>
                </c:pt>
                <c:pt idx="21">
                  <c:v>0.69888888888888889</c:v>
                </c:pt>
                <c:pt idx="22">
                  <c:v>0.44444444444444442</c:v>
                </c:pt>
                <c:pt idx="23">
                  <c:v>0.44939759036144578</c:v>
                </c:pt>
                <c:pt idx="24">
                  <c:v>0.42894736842105263</c:v>
                </c:pt>
                <c:pt idx="25">
                  <c:v>0.43209876543209869</c:v>
                </c:pt>
                <c:pt idx="26">
                  <c:v>0.41641791044776122</c:v>
                </c:pt>
                <c:pt idx="27">
                  <c:v>0.40847457627118644</c:v>
                </c:pt>
                <c:pt idx="28">
                  <c:v>0.41269841269841273</c:v>
                </c:pt>
                <c:pt idx="29">
                  <c:v>0.4053571428571428</c:v>
                </c:pt>
                <c:pt idx="30">
                  <c:v>0.4033898305084746</c:v>
                </c:pt>
                <c:pt idx="31">
                  <c:v>0.39107142857142851</c:v>
                </c:pt>
                <c:pt idx="32">
                  <c:v>0.39508196721311473</c:v>
                </c:pt>
              </c:numCache>
            </c:numRef>
          </c:xVal>
          <c:yVal>
            <c:numRef>
              <c:f>P.84!$C$11:$C$43</c:f>
              <c:numCache>
                <c:formatCode>0.000</c:formatCode>
                <c:ptCount val="33"/>
                <c:pt idx="0">
                  <c:v>303.59400000000005</c:v>
                </c:pt>
                <c:pt idx="1">
                  <c:v>303.39400000000001</c:v>
                </c:pt>
                <c:pt idx="2">
                  <c:v>303.63400000000001</c:v>
                </c:pt>
                <c:pt idx="3">
                  <c:v>303.96400000000006</c:v>
                </c:pt>
                <c:pt idx="4">
                  <c:v>303.49400000000003</c:v>
                </c:pt>
                <c:pt idx="5">
                  <c:v>303.48400000000004</c:v>
                </c:pt>
                <c:pt idx="6">
                  <c:v>303.59400000000005</c:v>
                </c:pt>
                <c:pt idx="7">
                  <c:v>303.44400000000002</c:v>
                </c:pt>
                <c:pt idx="8">
                  <c:v>303.49400000000003</c:v>
                </c:pt>
                <c:pt idx="9">
                  <c:v>303.44400000000002</c:v>
                </c:pt>
                <c:pt idx="10">
                  <c:v>303.43400000000003</c:v>
                </c:pt>
                <c:pt idx="11">
                  <c:v>303.48400000000004</c:v>
                </c:pt>
                <c:pt idx="12">
                  <c:v>303.46400000000006</c:v>
                </c:pt>
                <c:pt idx="13">
                  <c:v>304.084</c:v>
                </c:pt>
                <c:pt idx="14">
                  <c:v>304.64400000000001</c:v>
                </c:pt>
                <c:pt idx="15">
                  <c:v>304.51400000000001</c:v>
                </c:pt>
                <c:pt idx="16">
                  <c:v>303.51400000000001</c:v>
                </c:pt>
                <c:pt idx="17">
                  <c:v>303.89400000000001</c:v>
                </c:pt>
                <c:pt idx="18">
                  <c:v>303.64400000000001</c:v>
                </c:pt>
                <c:pt idx="19">
                  <c:v>303.72400000000005</c:v>
                </c:pt>
                <c:pt idx="20">
                  <c:v>303.79400000000004</c:v>
                </c:pt>
                <c:pt idx="21">
                  <c:v>303.54400000000004</c:v>
                </c:pt>
                <c:pt idx="22">
                  <c:v>303.47400000000005</c:v>
                </c:pt>
                <c:pt idx="23">
                  <c:v>303.48400000000004</c:v>
                </c:pt>
                <c:pt idx="24">
                  <c:v>303.44400000000002</c:v>
                </c:pt>
                <c:pt idx="25">
                  <c:v>303.46400000000006</c:v>
                </c:pt>
                <c:pt idx="26">
                  <c:v>303.39400000000001</c:v>
                </c:pt>
                <c:pt idx="27">
                  <c:v>303.37400000000002</c:v>
                </c:pt>
                <c:pt idx="28">
                  <c:v>303.36400000000003</c:v>
                </c:pt>
                <c:pt idx="29">
                  <c:v>303.35400000000004</c:v>
                </c:pt>
                <c:pt idx="30">
                  <c:v>303.35400000000004</c:v>
                </c:pt>
                <c:pt idx="31">
                  <c:v>303.34400000000005</c:v>
                </c:pt>
                <c:pt idx="32">
                  <c:v>303.36400000000003</c:v>
                </c:pt>
              </c:numCache>
            </c:numRef>
          </c:yVal>
        </c:ser>
        <c:axId val="62627840"/>
        <c:axId val="62629760"/>
      </c:scatterChart>
      <c:valAx>
        <c:axId val="62627840"/>
        <c:scaling>
          <c:orientation val="minMax"/>
          <c:max val="1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737797648711633"/>
              <c:y val="0.77419552394660363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2629760"/>
        <c:crossesAt val="0"/>
        <c:crossBetween val="midCat"/>
        <c:majorUnit val="0.30000000000000032"/>
        <c:minorUnit val="0.1"/>
      </c:valAx>
      <c:valAx>
        <c:axId val="62629760"/>
        <c:scaling>
          <c:orientation val="minMax"/>
          <c:max val="309"/>
          <c:min val="30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2.3508137432188065E-2"/>
              <c:y val="0.26344142466062709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262784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 horizontalDpi="-3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9604333763360784"/>
          <c:y val="7.8873347922188503E-2"/>
          <c:w val="0.7517992213839344"/>
          <c:h val="0.6450713097921846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P.85!$H$11:$H$47</c:f>
              <c:numCache>
                <c:formatCode>0.000</c:formatCode>
                <c:ptCount val="37"/>
                <c:pt idx="0">
                  <c:v>8.9999999999999993E-3</c:v>
                </c:pt>
                <c:pt idx="1">
                  <c:v>0.19900000000000001</c:v>
                </c:pt>
                <c:pt idx="2">
                  <c:v>1.484</c:v>
                </c:pt>
                <c:pt idx="3">
                  <c:v>1.486</c:v>
                </c:pt>
                <c:pt idx="4">
                  <c:v>0.218</c:v>
                </c:pt>
                <c:pt idx="5">
                  <c:v>0.21</c:v>
                </c:pt>
                <c:pt idx="6">
                  <c:v>0.254</c:v>
                </c:pt>
                <c:pt idx="7">
                  <c:v>0.26</c:v>
                </c:pt>
                <c:pt idx="8">
                  <c:v>0.17799999999999999</c:v>
                </c:pt>
                <c:pt idx="9">
                  <c:v>0.246</c:v>
                </c:pt>
                <c:pt idx="10">
                  <c:v>48.07</c:v>
                </c:pt>
                <c:pt idx="11">
                  <c:v>19.942</c:v>
                </c:pt>
                <c:pt idx="12">
                  <c:v>6.1890000000000001</c:v>
                </c:pt>
                <c:pt idx="13">
                  <c:v>5.3680000000000003</c:v>
                </c:pt>
                <c:pt idx="14">
                  <c:v>5.4710000000000001</c:v>
                </c:pt>
                <c:pt idx="15">
                  <c:v>5.3</c:v>
                </c:pt>
                <c:pt idx="16">
                  <c:v>181.33</c:v>
                </c:pt>
                <c:pt idx="17">
                  <c:v>134.88399999999999</c:v>
                </c:pt>
                <c:pt idx="18">
                  <c:v>28.242000000000001</c:v>
                </c:pt>
                <c:pt idx="19">
                  <c:v>4.6500000000000004</c:v>
                </c:pt>
                <c:pt idx="20">
                  <c:v>0.55800000000000005</c:v>
                </c:pt>
                <c:pt idx="21">
                  <c:v>0.41</c:v>
                </c:pt>
                <c:pt idx="22">
                  <c:v>0.38300000000000001</c:v>
                </c:pt>
                <c:pt idx="23">
                  <c:v>0.314</c:v>
                </c:pt>
                <c:pt idx="24">
                  <c:v>3.9910000000000001</c:v>
                </c:pt>
                <c:pt idx="25">
                  <c:v>0.28599999999999998</c:v>
                </c:pt>
                <c:pt idx="26">
                  <c:v>0.26800000000000002</c:v>
                </c:pt>
                <c:pt idx="27">
                  <c:v>0.23499999999999999</c:v>
                </c:pt>
                <c:pt idx="28">
                  <c:v>0.17199999999999999</c:v>
                </c:pt>
                <c:pt idx="29">
                  <c:v>0.317</c:v>
                </c:pt>
              </c:numCache>
            </c:numRef>
          </c:xVal>
          <c:yVal>
            <c:numRef>
              <c:f>P.85!$C$11:$C$47</c:f>
              <c:numCache>
                <c:formatCode>0.000</c:formatCode>
                <c:ptCount val="37"/>
                <c:pt idx="0">
                  <c:v>288.88799999999998</c:v>
                </c:pt>
                <c:pt idx="1">
                  <c:v>288.64799999999997</c:v>
                </c:pt>
                <c:pt idx="2">
                  <c:v>288.70799999999997</c:v>
                </c:pt>
                <c:pt idx="3">
                  <c:v>288.70799999999997</c:v>
                </c:pt>
                <c:pt idx="4">
                  <c:v>288.70799999999997</c:v>
                </c:pt>
                <c:pt idx="5">
                  <c:v>288.70799999999997</c:v>
                </c:pt>
                <c:pt idx="6">
                  <c:v>288.798</c:v>
                </c:pt>
                <c:pt idx="7">
                  <c:v>288.798</c:v>
                </c:pt>
                <c:pt idx="8">
                  <c:v>288.798</c:v>
                </c:pt>
                <c:pt idx="9">
                  <c:v>288.798</c:v>
                </c:pt>
                <c:pt idx="10">
                  <c:v>290.56799999999998</c:v>
                </c:pt>
                <c:pt idx="11">
                  <c:v>289.56799999999998</c:v>
                </c:pt>
                <c:pt idx="12">
                  <c:v>289.16800000000001</c:v>
                </c:pt>
                <c:pt idx="13">
                  <c:v>289.06799999999998</c:v>
                </c:pt>
                <c:pt idx="14">
                  <c:v>288.988</c:v>
                </c:pt>
                <c:pt idx="15">
                  <c:v>288.99799999999999</c:v>
                </c:pt>
                <c:pt idx="16">
                  <c:v>291.76799999999997</c:v>
                </c:pt>
                <c:pt idx="17">
                  <c:v>291.36799999999999</c:v>
                </c:pt>
                <c:pt idx="18">
                  <c:v>289.86799999999999</c:v>
                </c:pt>
                <c:pt idx="19">
                  <c:v>288.86799999999999</c:v>
                </c:pt>
                <c:pt idx="20">
                  <c:v>288.66800000000001</c:v>
                </c:pt>
                <c:pt idx="21">
                  <c:v>288.51799999999997</c:v>
                </c:pt>
                <c:pt idx="22">
                  <c:v>288.51799999999997</c:v>
                </c:pt>
                <c:pt idx="23">
                  <c:v>288.46800000000002</c:v>
                </c:pt>
                <c:pt idx="24">
                  <c:v>288.78800000000001</c:v>
                </c:pt>
                <c:pt idx="25">
                  <c:v>288.44799999999998</c:v>
                </c:pt>
                <c:pt idx="26">
                  <c:v>288.41800000000001</c:v>
                </c:pt>
                <c:pt idx="27">
                  <c:v>288.39799999999997</c:v>
                </c:pt>
                <c:pt idx="28">
                  <c:v>288.32799999999997</c:v>
                </c:pt>
                <c:pt idx="29">
                  <c:v>288.47800000000001</c:v>
                </c:pt>
              </c:numCache>
            </c:numRef>
          </c:yVal>
        </c:ser>
        <c:axId val="56000512"/>
        <c:axId val="56002816"/>
      </c:scatterChart>
      <c:valAx>
        <c:axId val="56000512"/>
        <c:scaling>
          <c:orientation val="minMax"/>
          <c:max val="5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323778772257783"/>
              <c:y val="0.8563392111197376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6002816"/>
        <c:crossesAt val="289"/>
        <c:crossBetween val="midCat"/>
        <c:majorUnit val="50"/>
        <c:minorUnit val="25"/>
      </c:valAx>
      <c:valAx>
        <c:axId val="56002816"/>
        <c:scaling>
          <c:orientation val="minMax"/>
          <c:max val="295"/>
          <c:min val="28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4964028776978415E-2"/>
              <c:y val="0.2478876196813427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600051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4.1876115401413644E-2"/>
          <c:y val="7.162553704356342E-2"/>
          <c:w val="0.77722070185023728"/>
          <c:h val="0.7630874523487417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P.85!$F$11:$F$47</c:f>
              <c:numCache>
                <c:formatCode>0.00</c:formatCode>
                <c:ptCount val="37"/>
                <c:pt idx="0">
                  <c:v>0.09</c:v>
                </c:pt>
                <c:pt idx="1">
                  <c:v>1.91</c:v>
                </c:pt>
                <c:pt idx="2">
                  <c:v>4.91</c:v>
                </c:pt>
                <c:pt idx="3">
                  <c:v>4.9800000000000004</c:v>
                </c:pt>
                <c:pt idx="4">
                  <c:v>1.99</c:v>
                </c:pt>
                <c:pt idx="5">
                  <c:v>1.97</c:v>
                </c:pt>
                <c:pt idx="6">
                  <c:v>2.25</c:v>
                </c:pt>
                <c:pt idx="7">
                  <c:v>2.2599999999999998</c:v>
                </c:pt>
                <c:pt idx="8">
                  <c:v>1.76</c:v>
                </c:pt>
                <c:pt idx="9">
                  <c:v>2.2200000000000002</c:v>
                </c:pt>
                <c:pt idx="10">
                  <c:v>50.12</c:v>
                </c:pt>
                <c:pt idx="11">
                  <c:v>28.26</c:v>
                </c:pt>
                <c:pt idx="12">
                  <c:v>15.03</c:v>
                </c:pt>
                <c:pt idx="13">
                  <c:v>13.21</c:v>
                </c:pt>
                <c:pt idx="14" formatCode="0.000">
                  <c:v>15.92</c:v>
                </c:pt>
                <c:pt idx="15">
                  <c:v>15.58</c:v>
                </c:pt>
                <c:pt idx="16">
                  <c:v>109.76</c:v>
                </c:pt>
                <c:pt idx="17">
                  <c:v>90.83</c:v>
                </c:pt>
                <c:pt idx="18">
                  <c:v>43.12</c:v>
                </c:pt>
                <c:pt idx="19">
                  <c:v>19.79</c:v>
                </c:pt>
                <c:pt idx="20">
                  <c:v>2.81</c:v>
                </c:pt>
                <c:pt idx="21">
                  <c:v>2.63</c:v>
                </c:pt>
                <c:pt idx="22">
                  <c:v>2.5299999999999998</c:v>
                </c:pt>
                <c:pt idx="23">
                  <c:v>2.34</c:v>
                </c:pt>
                <c:pt idx="24">
                  <c:v>18.420000000000002</c:v>
                </c:pt>
                <c:pt idx="25">
                  <c:v>2.2799999999999998</c:v>
                </c:pt>
                <c:pt idx="26">
                  <c:v>2.23</c:v>
                </c:pt>
                <c:pt idx="27">
                  <c:v>2.13</c:v>
                </c:pt>
                <c:pt idx="28">
                  <c:v>1.82</c:v>
                </c:pt>
                <c:pt idx="29">
                  <c:v>2.5099999999999998</c:v>
                </c:pt>
              </c:numCache>
            </c:numRef>
          </c:xVal>
          <c:yVal>
            <c:numRef>
              <c:f>P.85!$C$11:$C$47</c:f>
              <c:numCache>
                <c:formatCode>0.000</c:formatCode>
                <c:ptCount val="37"/>
                <c:pt idx="0">
                  <c:v>288.88799999999998</c:v>
                </c:pt>
                <c:pt idx="1">
                  <c:v>288.64799999999997</c:v>
                </c:pt>
                <c:pt idx="2">
                  <c:v>288.70799999999997</c:v>
                </c:pt>
                <c:pt idx="3">
                  <c:v>288.70799999999997</c:v>
                </c:pt>
                <c:pt idx="4">
                  <c:v>288.70799999999997</c:v>
                </c:pt>
                <c:pt idx="5">
                  <c:v>288.70799999999997</c:v>
                </c:pt>
                <c:pt idx="6">
                  <c:v>288.798</c:v>
                </c:pt>
                <c:pt idx="7">
                  <c:v>288.798</c:v>
                </c:pt>
                <c:pt idx="8">
                  <c:v>288.798</c:v>
                </c:pt>
                <c:pt idx="9">
                  <c:v>288.798</c:v>
                </c:pt>
                <c:pt idx="10">
                  <c:v>290.56799999999998</c:v>
                </c:pt>
                <c:pt idx="11">
                  <c:v>289.56799999999998</c:v>
                </c:pt>
                <c:pt idx="12">
                  <c:v>289.16800000000001</c:v>
                </c:pt>
                <c:pt idx="13">
                  <c:v>289.06799999999998</c:v>
                </c:pt>
                <c:pt idx="14">
                  <c:v>288.988</c:v>
                </c:pt>
                <c:pt idx="15">
                  <c:v>288.99799999999999</c:v>
                </c:pt>
                <c:pt idx="16">
                  <c:v>291.76799999999997</c:v>
                </c:pt>
                <c:pt idx="17">
                  <c:v>291.36799999999999</c:v>
                </c:pt>
                <c:pt idx="18">
                  <c:v>289.86799999999999</c:v>
                </c:pt>
                <c:pt idx="19">
                  <c:v>288.86799999999999</c:v>
                </c:pt>
                <c:pt idx="20">
                  <c:v>288.66800000000001</c:v>
                </c:pt>
                <c:pt idx="21">
                  <c:v>288.51799999999997</c:v>
                </c:pt>
                <c:pt idx="22">
                  <c:v>288.51799999999997</c:v>
                </c:pt>
                <c:pt idx="23">
                  <c:v>288.46800000000002</c:v>
                </c:pt>
                <c:pt idx="24">
                  <c:v>288.78800000000001</c:v>
                </c:pt>
                <c:pt idx="25">
                  <c:v>288.44799999999998</c:v>
                </c:pt>
                <c:pt idx="26">
                  <c:v>288.41800000000001</c:v>
                </c:pt>
                <c:pt idx="27">
                  <c:v>288.39799999999997</c:v>
                </c:pt>
                <c:pt idx="28">
                  <c:v>288.32799999999997</c:v>
                </c:pt>
                <c:pt idx="29">
                  <c:v>288.47800000000001</c:v>
                </c:pt>
              </c:numCache>
            </c:numRef>
          </c:yVal>
        </c:ser>
        <c:axId val="62760064"/>
        <c:axId val="62762368"/>
      </c:scatterChart>
      <c:valAx>
        <c:axId val="62760064"/>
        <c:scaling>
          <c:orientation val="minMax"/>
          <c:max val="3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36515965655046884"/>
              <c:y val="0.8898094762948096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2762368"/>
        <c:crossesAt val="289"/>
        <c:crossBetween val="midCat"/>
        <c:majorUnit val="50"/>
        <c:minorUnit val="25"/>
      </c:valAx>
      <c:valAx>
        <c:axId val="62762368"/>
        <c:scaling>
          <c:orientation val="minMax"/>
          <c:max val="294"/>
          <c:min val="28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015075376884423E-2"/>
              <c:y val="0.3388438428667511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276006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142857142857137"/>
          <c:y val="7.5880959627370292E-2"/>
          <c:w val="0.78571428571428559"/>
          <c:h val="0.7127390136428098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P.85!$G$11:$G$47</c:f>
              <c:numCache>
                <c:formatCode>0.000</c:formatCode>
                <c:ptCount val="37"/>
                <c:pt idx="0">
                  <c:v>9.9999999999999992E-2</c:v>
                </c:pt>
                <c:pt idx="1">
                  <c:v>0.10418848167539269</c:v>
                </c:pt>
                <c:pt idx="2">
                  <c:v>0.30224032586558042</c:v>
                </c:pt>
                <c:pt idx="3">
                  <c:v>0.29839357429718871</c:v>
                </c:pt>
                <c:pt idx="4">
                  <c:v>0.10954773869346733</c:v>
                </c:pt>
                <c:pt idx="5">
                  <c:v>0.1065989847715736</c:v>
                </c:pt>
                <c:pt idx="6">
                  <c:v>0.11288888888888889</c:v>
                </c:pt>
                <c:pt idx="7">
                  <c:v>0.11504424778761063</c:v>
                </c:pt>
                <c:pt idx="8">
                  <c:v>0.10113636363636364</c:v>
                </c:pt>
                <c:pt idx="9">
                  <c:v>0.1108108108108108</c:v>
                </c:pt>
                <c:pt idx="10">
                  <c:v>0.95909816440542706</c:v>
                </c:pt>
                <c:pt idx="11">
                  <c:v>0.70566171266808209</c:v>
                </c:pt>
                <c:pt idx="12">
                  <c:v>0.41177644710578842</c:v>
                </c:pt>
                <c:pt idx="13">
                  <c:v>0.40635881907645721</c:v>
                </c:pt>
                <c:pt idx="14">
                  <c:v>0.34365577889447235</c:v>
                </c:pt>
                <c:pt idx="15">
                  <c:v>0.34017971758664955</c:v>
                </c:pt>
                <c:pt idx="16">
                  <c:v>1.6520590379008746</c:v>
                </c:pt>
                <c:pt idx="17">
                  <c:v>1.4850159638885829</c:v>
                </c:pt>
                <c:pt idx="18">
                  <c:v>0.65496289424860854</c:v>
                </c:pt>
                <c:pt idx="19">
                  <c:v>0.23496715512885299</c:v>
                </c:pt>
                <c:pt idx="20">
                  <c:v>0.19857651245551602</c:v>
                </c:pt>
                <c:pt idx="21">
                  <c:v>0.155893536121673</c:v>
                </c:pt>
                <c:pt idx="22">
                  <c:v>0.15138339920948618</c:v>
                </c:pt>
                <c:pt idx="23">
                  <c:v>0.13418803418803418</c:v>
                </c:pt>
                <c:pt idx="24">
                  <c:v>0.21666666666666665</c:v>
                </c:pt>
                <c:pt idx="25">
                  <c:v>0.12543859649122807</c:v>
                </c:pt>
                <c:pt idx="26">
                  <c:v>0.12017937219730943</c:v>
                </c:pt>
                <c:pt idx="27">
                  <c:v>0.11032863849765258</c:v>
                </c:pt>
                <c:pt idx="28">
                  <c:v>9.4505494505494489E-2</c:v>
                </c:pt>
                <c:pt idx="29">
                  <c:v>0.1262948207171315</c:v>
                </c:pt>
              </c:numCache>
            </c:numRef>
          </c:xVal>
          <c:yVal>
            <c:numRef>
              <c:f>P.85!$C$11:$C$47</c:f>
              <c:numCache>
                <c:formatCode>0.000</c:formatCode>
                <c:ptCount val="37"/>
                <c:pt idx="0">
                  <c:v>288.88799999999998</c:v>
                </c:pt>
                <c:pt idx="1">
                  <c:v>288.64799999999997</c:v>
                </c:pt>
                <c:pt idx="2">
                  <c:v>288.70799999999997</c:v>
                </c:pt>
                <c:pt idx="3">
                  <c:v>288.70799999999997</c:v>
                </c:pt>
                <c:pt idx="4">
                  <c:v>288.70799999999997</c:v>
                </c:pt>
                <c:pt idx="5">
                  <c:v>288.70799999999997</c:v>
                </c:pt>
                <c:pt idx="6">
                  <c:v>288.798</c:v>
                </c:pt>
                <c:pt idx="7">
                  <c:v>288.798</c:v>
                </c:pt>
                <c:pt idx="8">
                  <c:v>288.798</c:v>
                </c:pt>
                <c:pt idx="9">
                  <c:v>288.798</c:v>
                </c:pt>
                <c:pt idx="10">
                  <c:v>290.56799999999998</c:v>
                </c:pt>
                <c:pt idx="11">
                  <c:v>289.56799999999998</c:v>
                </c:pt>
                <c:pt idx="12">
                  <c:v>289.16800000000001</c:v>
                </c:pt>
                <c:pt idx="13">
                  <c:v>289.06799999999998</c:v>
                </c:pt>
                <c:pt idx="14">
                  <c:v>288.988</c:v>
                </c:pt>
                <c:pt idx="15">
                  <c:v>288.99799999999999</c:v>
                </c:pt>
                <c:pt idx="16">
                  <c:v>291.76799999999997</c:v>
                </c:pt>
                <c:pt idx="17">
                  <c:v>291.36799999999999</c:v>
                </c:pt>
                <c:pt idx="18">
                  <c:v>289.86799999999999</c:v>
                </c:pt>
                <c:pt idx="19">
                  <c:v>288.86799999999999</c:v>
                </c:pt>
                <c:pt idx="20">
                  <c:v>288.66800000000001</c:v>
                </c:pt>
                <c:pt idx="21">
                  <c:v>288.51799999999997</c:v>
                </c:pt>
                <c:pt idx="22">
                  <c:v>288.51799999999997</c:v>
                </c:pt>
                <c:pt idx="23">
                  <c:v>288.46800000000002</c:v>
                </c:pt>
                <c:pt idx="24">
                  <c:v>288.78800000000001</c:v>
                </c:pt>
                <c:pt idx="25">
                  <c:v>288.44799999999998</c:v>
                </c:pt>
                <c:pt idx="26">
                  <c:v>288.41800000000001</c:v>
                </c:pt>
                <c:pt idx="27">
                  <c:v>288.39799999999997</c:v>
                </c:pt>
                <c:pt idx="28">
                  <c:v>288.32799999999997</c:v>
                </c:pt>
                <c:pt idx="29">
                  <c:v>288.47800000000001</c:v>
                </c:pt>
              </c:numCache>
            </c:numRef>
          </c:yVal>
        </c:ser>
        <c:axId val="62814464"/>
        <c:axId val="62825216"/>
      </c:scatterChart>
      <c:valAx>
        <c:axId val="62814464"/>
        <c:scaling>
          <c:orientation val="minMax"/>
          <c:max val="2.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500000000000032"/>
              <c:y val="0.86179089402443265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2825216"/>
        <c:crossesAt val="289"/>
        <c:crossBetween val="midCat"/>
        <c:majorUnit val="0.30000000000000032"/>
        <c:minorUnit val="0.1"/>
      </c:valAx>
      <c:valAx>
        <c:axId val="62825216"/>
        <c:scaling>
          <c:orientation val="minMax"/>
          <c:max val="295"/>
          <c:min val="289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2.1428571428571491E-2"/>
              <c:y val="0.2899737532808437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281446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1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025119401600691"/>
          <c:y val="8.0128455930914264E-2"/>
          <c:w val="0.77957125681014217"/>
          <c:h val="0.6570533386335072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P.86!$H$11:$H$43</c:f>
              <c:numCache>
                <c:formatCode>0.000</c:formatCode>
                <c:ptCount val="33"/>
                <c:pt idx="0">
                  <c:v>1.6E-2</c:v>
                </c:pt>
                <c:pt idx="1">
                  <c:v>1.7000000000000001E-2</c:v>
                </c:pt>
                <c:pt idx="2">
                  <c:v>1.0999999999999999E-2</c:v>
                </c:pt>
                <c:pt idx="3">
                  <c:v>1.2E-2</c:v>
                </c:pt>
                <c:pt idx="4">
                  <c:v>0.01</c:v>
                </c:pt>
                <c:pt idx="5">
                  <c:v>1.0999999999999999E-2</c:v>
                </c:pt>
                <c:pt idx="6">
                  <c:v>1.2E-2</c:v>
                </c:pt>
                <c:pt idx="7">
                  <c:v>1.2999999999999999E-2</c:v>
                </c:pt>
                <c:pt idx="8">
                  <c:v>1.2999999999999999E-2</c:v>
                </c:pt>
                <c:pt idx="9">
                  <c:v>1.2999999999999999E-2</c:v>
                </c:pt>
                <c:pt idx="10">
                  <c:v>1.2999999999999999E-2</c:v>
                </c:pt>
                <c:pt idx="11">
                  <c:v>1.6E-2</c:v>
                </c:pt>
                <c:pt idx="12">
                  <c:v>1.6E-2</c:v>
                </c:pt>
                <c:pt idx="13">
                  <c:v>1.4E-2</c:v>
                </c:pt>
                <c:pt idx="14">
                  <c:v>2.4E-2</c:v>
                </c:pt>
                <c:pt idx="15">
                  <c:v>2.4E-2</c:v>
                </c:pt>
                <c:pt idx="16">
                  <c:v>2.4E-2</c:v>
                </c:pt>
                <c:pt idx="17">
                  <c:v>2.4E-2</c:v>
                </c:pt>
                <c:pt idx="18">
                  <c:v>2.1999999999999999E-2</c:v>
                </c:pt>
                <c:pt idx="19">
                  <c:v>9.2999999999999999E-2</c:v>
                </c:pt>
                <c:pt idx="20">
                  <c:v>0.1</c:v>
                </c:pt>
                <c:pt idx="21">
                  <c:v>4.4999999999999998E-2</c:v>
                </c:pt>
                <c:pt idx="22">
                  <c:v>1.0999999999999999E-2</c:v>
                </c:pt>
                <c:pt idx="23">
                  <c:v>1.0999999999999999E-2</c:v>
                </c:pt>
                <c:pt idx="24">
                  <c:v>1.0999999999999999E-2</c:v>
                </c:pt>
                <c:pt idx="25">
                  <c:v>1.0999999999999999E-2</c:v>
                </c:pt>
                <c:pt idx="26">
                  <c:v>1.2E-2</c:v>
                </c:pt>
                <c:pt idx="27">
                  <c:v>1.4E-2</c:v>
                </c:pt>
                <c:pt idx="28">
                  <c:v>1.2999999999999999E-2</c:v>
                </c:pt>
                <c:pt idx="29">
                  <c:v>1.2999999999999999E-2</c:v>
                </c:pt>
                <c:pt idx="30">
                  <c:v>1.2999999999999999E-2</c:v>
                </c:pt>
                <c:pt idx="31">
                  <c:v>8.9999999999999993E-3</c:v>
                </c:pt>
                <c:pt idx="32">
                  <c:v>8.9999999999999993E-3</c:v>
                </c:pt>
              </c:numCache>
            </c:numRef>
          </c:xVal>
          <c:yVal>
            <c:numRef>
              <c:f>P.86!$C$11:$C$43</c:f>
              <c:numCache>
                <c:formatCode>0.000</c:formatCode>
                <c:ptCount val="33"/>
                <c:pt idx="0">
                  <c:v>340.98499999999996</c:v>
                </c:pt>
                <c:pt idx="1">
                  <c:v>340.98499999999996</c:v>
                </c:pt>
                <c:pt idx="2">
                  <c:v>340.98499999999996</c:v>
                </c:pt>
                <c:pt idx="3">
                  <c:v>340.98499999999996</c:v>
                </c:pt>
                <c:pt idx="4">
                  <c:v>340.98499999999996</c:v>
                </c:pt>
                <c:pt idx="5">
                  <c:v>340.97499999999997</c:v>
                </c:pt>
                <c:pt idx="6">
                  <c:v>340.96499999999997</c:v>
                </c:pt>
                <c:pt idx="7">
                  <c:v>340.97499999999997</c:v>
                </c:pt>
                <c:pt idx="8">
                  <c:v>340.97499999999997</c:v>
                </c:pt>
                <c:pt idx="9">
                  <c:v>340.97499999999997</c:v>
                </c:pt>
                <c:pt idx="10">
                  <c:v>340.97499999999997</c:v>
                </c:pt>
                <c:pt idx="11">
                  <c:v>340.98499999999996</c:v>
                </c:pt>
                <c:pt idx="12">
                  <c:v>341.005</c:v>
                </c:pt>
                <c:pt idx="13">
                  <c:v>341.005</c:v>
                </c:pt>
                <c:pt idx="14">
                  <c:v>341.065</c:v>
                </c:pt>
                <c:pt idx="15">
                  <c:v>341.065</c:v>
                </c:pt>
                <c:pt idx="16">
                  <c:v>341.065</c:v>
                </c:pt>
                <c:pt idx="17">
                  <c:v>341.065</c:v>
                </c:pt>
                <c:pt idx="18">
                  <c:v>341.065</c:v>
                </c:pt>
                <c:pt idx="19">
                  <c:v>341.005</c:v>
                </c:pt>
                <c:pt idx="20">
                  <c:v>341.005</c:v>
                </c:pt>
                <c:pt idx="21">
                  <c:v>340.98499999999996</c:v>
                </c:pt>
                <c:pt idx="22">
                  <c:v>340.97499999999997</c:v>
                </c:pt>
                <c:pt idx="23">
                  <c:v>340.97499999999997</c:v>
                </c:pt>
                <c:pt idx="24">
                  <c:v>340.97499999999997</c:v>
                </c:pt>
                <c:pt idx="25">
                  <c:v>340.97499999999997</c:v>
                </c:pt>
                <c:pt idx="26">
                  <c:v>341.08499999999998</c:v>
                </c:pt>
                <c:pt idx="27">
                  <c:v>341.08499999999998</c:v>
                </c:pt>
                <c:pt idx="28">
                  <c:v>341.08499999999998</c:v>
                </c:pt>
                <c:pt idx="29">
                  <c:v>341.08499999999998</c:v>
                </c:pt>
                <c:pt idx="30">
                  <c:v>341.08499999999998</c:v>
                </c:pt>
                <c:pt idx="31">
                  <c:v>340.96499999999997</c:v>
                </c:pt>
                <c:pt idx="32">
                  <c:v>340.96499999999997</c:v>
                </c:pt>
              </c:numCache>
            </c:numRef>
          </c:yVal>
        </c:ser>
        <c:axId val="62836736"/>
        <c:axId val="64192512"/>
      </c:scatterChart>
      <c:valAx>
        <c:axId val="62836736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3548462356184392"/>
              <c:y val="0.839746281714785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4192512"/>
        <c:crossesAt val="340"/>
        <c:crossBetween val="midCat"/>
        <c:majorUnit val="10"/>
        <c:minorUnit val="5"/>
      </c:valAx>
      <c:valAx>
        <c:axId val="64192512"/>
        <c:scaling>
          <c:orientation val="minMax"/>
          <c:max val="345"/>
          <c:min val="3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4336917562723893E-2"/>
              <c:y val="0.2435904165825440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283673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42577638096802"/>
          <c:y val="8.8235420834417266E-2"/>
          <c:w val="0.76923144114720854"/>
          <c:h val="0.6470597527857263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P.86!$F$11:$F$43</c:f>
              <c:numCache>
                <c:formatCode>0.00</c:formatCode>
                <c:ptCount val="33"/>
                <c:pt idx="0">
                  <c:v>1.06</c:v>
                </c:pt>
                <c:pt idx="1">
                  <c:v>1.07</c:v>
                </c:pt>
                <c:pt idx="2">
                  <c:v>1.02</c:v>
                </c:pt>
                <c:pt idx="3">
                  <c:v>1.02</c:v>
                </c:pt>
                <c:pt idx="4">
                  <c:v>0.99</c:v>
                </c:pt>
                <c:pt idx="5">
                  <c:v>1.02</c:v>
                </c:pt>
                <c:pt idx="6">
                  <c:v>1.08</c:v>
                </c:pt>
                <c:pt idx="7">
                  <c:v>1.1000000000000001</c:v>
                </c:pt>
                <c:pt idx="8">
                  <c:v>1.1100000000000001</c:v>
                </c:pt>
                <c:pt idx="9">
                  <c:v>1.1399999999999999</c:v>
                </c:pt>
                <c:pt idx="10">
                  <c:v>1.17</c:v>
                </c:pt>
                <c:pt idx="11">
                  <c:v>1.2</c:v>
                </c:pt>
                <c:pt idx="12">
                  <c:v>1.21</c:v>
                </c:pt>
                <c:pt idx="13">
                  <c:v>1.24</c:v>
                </c:pt>
                <c:pt idx="14">
                  <c:v>1.56</c:v>
                </c:pt>
                <c:pt idx="15">
                  <c:v>1.58</c:v>
                </c:pt>
                <c:pt idx="16">
                  <c:v>1.57</c:v>
                </c:pt>
                <c:pt idx="17">
                  <c:v>1.53</c:v>
                </c:pt>
                <c:pt idx="18">
                  <c:v>1.52</c:v>
                </c:pt>
                <c:pt idx="19">
                  <c:v>1.24</c:v>
                </c:pt>
                <c:pt idx="20">
                  <c:v>1.24</c:v>
                </c:pt>
                <c:pt idx="21">
                  <c:v>1.1599999999999999</c:v>
                </c:pt>
                <c:pt idx="22">
                  <c:v>1.1499999999999999</c:v>
                </c:pt>
                <c:pt idx="23">
                  <c:v>1.1599999999999999</c:v>
                </c:pt>
                <c:pt idx="24">
                  <c:v>1.18</c:v>
                </c:pt>
                <c:pt idx="25">
                  <c:v>1.17</c:v>
                </c:pt>
                <c:pt idx="26">
                  <c:v>1.66</c:v>
                </c:pt>
                <c:pt idx="27">
                  <c:v>1.73</c:v>
                </c:pt>
                <c:pt idx="28">
                  <c:v>1.71</c:v>
                </c:pt>
                <c:pt idx="29">
                  <c:v>1.72</c:v>
                </c:pt>
                <c:pt idx="30">
                  <c:v>1.68</c:v>
                </c:pt>
                <c:pt idx="31">
                  <c:v>1.1200000000000001</c:v>
                </c:pt>
                <c:pt idx="32">
                  <c:v>1.1200000000000001</c:v>
                </c:pt>
              </c:numCache>
            </c:numRef>
          </c:xVal>
          <c:yVal>
            <c:numRef>
              <c:f>P.86!$C$11:$C$43</c:f>
              <c:numCache>
                <c:formatCode>0.000</c:formatCode>
                <c:ptCount val="33"/>
                <c:pt idx="0">
                  <c:v>340.98499999999996</c:v>
                </c:pt>
                <c:pt idx="1">
                  <c:v>340.98499999999996</c:v>
                </c:pt>
                <c:pt idx="2">
                  <c:v>340.98499999999996</c:v>
                </c:pt>
                <c:pt idx="3">
                  <c:v>340.98499999999996</c:v>
                </c:pt>
                <c:pt idx="4">
                  <c:v>340.98499999999996</c:v>
                </c:pt>
                <c:pt idx="5">
                  <c:v>340.97499999999997</c:v>
                </c:pt>
                <c:pt idx="6">
                  <c:v>340.96499999999997</c:v>
                </c:pt>
                <c:pt idx="7">
                  <c:v>340.97499999999997</c:v>
                </c:pt>
                <c:pt idx="8">
                  <c:v>340.97499999999997</c:v>
                </c:pt>
                <c:pt idx="9">
                  <c:v>340.97499999999997</c:v>
                </c:pt>
                <c:pt idx="10">
                  <c:v>340.97499999999997</c:v>
                </c:pt>
                <c:pt idx="11">
                  <c:v>340.98499999999996</c:v>
                </c:pt>
                <c:pt idx="12">
                  <c:v>341.005</c:v>
                </c:pt>
                <c:pt idx="13">
                  <c:v>341.005</c:v>
                </c:pt>
                <c:pt idx="14">
                  <c:v>341.065</c:v>
                </c:pt>
                <c:pt idx="15">
                  <c:v>341.065</c:v>
                </c:pt>
                <c:pt idx="16">
                  <c:v>341.065</c:v>
                </c:pt>
                <c:pt idx="17">
                  <c:v>341.065</c:v>
                </c:pt>
                <c:pt idx="18">
                  <c:v>341.065</c:v>
                </c:pt>
                <c:pt idx="19">
                  <c:v>341.005</c:v>
                </c:pt>
                <c:pt idx="20">
                  <c:v>341.005</c:v>
                </c:pt>
                <c:pt idx="21">
                  <c:v>340.98499999999996</c:v>
                </c:pt>
                <c:pt idx="22">
                  <c:v>340.97499999999997</c:v>
                </c:pt>
                <c:pt idx="23">
                  <c:v>340.97499999999997</c:v>
                </c:pt>
                <c:pt idx="24">
                  <c:v>340.97499999999997</c:v>
                </c:pt>
                <c:pt idx="25">
                  <c:v>340.97499999999997</c:v>
                </c:pt>
                <c:pt idx="26">
                  <c:v>341.08499999999998</c:v>
                </c:pt>
                <c:pt idx="27">
                  <c:v>341.08499999999998</c:v>
                </c:pt>
                <c:pt idx="28">
                  <c:v>341.08499999999998</c:v>
                </c:pt>
                <c:pt idx="29">
                  <c:v>341.08499999999998</c:v>
                </c:pt>
                <c:pt idx="30">
                  <c:v>341.08499999999998</c:v>
                </c:pt>
                <c:pt idx="31">
                  <c:v>340.96499999999997</c:v>
                </c:pt>
                <c:pt idx="32">
                  <c:v>340.96499999999997</c:v>
                </c:pt>
              </c:numCache>
            </c:numRef>
          </c:yVal>
        </c:ser>
        <c:axId val="64199296"/>
        <c:axId val="64242816"/>
      </c:scatterChart>
      <c:valAx>
        <c:axId val="64199296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8121683358453182"/>
              <c:y val="0.850001235139729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4242816"/>
        <c:crossesAt val="340"/>
        <c:crossBetween val="midCat"/>
        <c:majorUnit val="10"/>
        <c:minorUnit val="5"/>
      </c:valAx>
      <c:valAx>
        <c:axId val="64242816"/>
        <c:scaling>
          <c:orientation val="minMax"/>
          <c:max val="345"/>
          <c:min val="340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398926654740609E-2"/>
              <c:y val="0.2529414852555195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419929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9285714285714425"/>
          <c:y val="9.4276404265323396E-2"/>
          <c:w val="0.76428571428571945"/>
          <c:h val="0.6296316999148442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P.86!$G$11:$G$43</c:f>
              <c:numCache>
                <c:formatCode>0.000</c:formatCode>
                <c:ptCount val="33"/>
                <c:pt idx="0">
                  <c:v>1.509433962264151E-2</c:v>
                </c:pt>
                <c:pt idx="1">
                  <c:v>1.5887850467289719E-2</c:v>
                </c:pt>
                <c:pt idx="2">
                  <c:v>1.0784313725490196E-2</c:v>
                </c:pt>
                <c:pt idx="3">
                  <c:v>1.1764705882352941E-2</c:v>
                </c:pt>
                <c:pt idx="4">
                  <c:v>1.0101010101010102E-2</c:v>
                </c:pt>
                <c:pt idx="5">
                  <c:v>1.0784313725490196E-2</c:v>
                </c:pt>
                <c:pt idx="6">
                  <c:v>1.111111111111111E-2</c:v>
                </c:pt>
                <c:pt idx="7">
                  <c:v>1.1818181818181816E-2</c:v>
                </c:pt>
                <c:pt idx="8">
                  <c:v>1.171171171171171E-2</c:v>
                </c:pt>
                <c:pt idx="9">
                  <c:v>1.1403508771929825E-2</c:v>
                </c:pt>
                <c:pt idx="10">
                  <c:v>1.1111111111111112E-2</c:v>
                </c:pt>
                <c:pt idx="11">
                  <c:v>1.3333333333333334E-2</c:v>
                </c:pt>
                <c:pt idx="12">
                  <c:v>1.322314049586777E-2</c:v>
                </c:pt>
                <c:pt idx="13">
                  <c:v>1.1290322580645162E-2</c:v>
                </c:pt>
                <c:pt idx="14">
                  <c:v>1.5384615384615384E-2</c:v>
                </c:pt>
                <c:pt idx="15">
                  <c:v>1.5189873417721518E-2</c:v>
                </c:pt>
                <c:pt idx="16">
                  <c:v>1.5286624203821656E-2</c:v>
                </c:pt>
                <c:pt idx="17">
                  <c:v>1.5686274509803921E-2</c:v>
                </c:pt>
                <c:pt idx="18">
                  <c:v>1.4473684210526314E-2</c:v>
                </c:pt>
                <c:pt idx="19">
                  <c:v>7.4999999999999997E-2</c:v>
                </c:pt>
                <c:pt idx="20">
                  <c:v>8.0645161290322592E-2</c:v>
                </c:pt>
                <c:pt idx="21">
                  <c:v>3.8793103448275863E-2</c:v>
                </c:pt>
                <c:pt idx="22">
                  <c:v>9.5652173913043474E-3</c:v>
                </c:pt>
                <c:pt idx="23">
                  <c:v>9.482758620689655E-3</c:v>
                </c:pt>
                <c:pt idx="24">
                  <c:v>9.3220338983050852E-3</c:v>
                </c:pt>
                <c:pt idx="25">
                  <c:v>9.4017094017094013E-3</c:v>
                </c:pt>
                <c:pt idx="26">
                  <c:v>7.2289156626506026E-3</c:v>
                </c:pt>
                <c:pt idx="27">
                  <c:v>8.0924855491329474E-3</c:v>
                </c:pt>
                <c:pt idx="28">
                  <c:v>7.6023391812865496E-3</c:v>
                </c:pt>
                <c:pt idx="29">
                  <c:v>7.5581395348837208E-3</c:v>
                </c:pt>
                <c:pt idx="30">
                  <c:v>7.7380952380952384E-3</c:v>
                </c:pt>
                <c:pt idx="31">
                  <c:v>8.0357142857142849E-3</c:v>
                </c:pt>
                <c:pt idx="32">
                  <c:v>8.0357142857142849E-3</c:v>
                </c:pt>
              </c:numCache>
            </c:numRef>
          </c:xVal>
          <c:yVal>
            <c:numRef>
              <c:f>P.86!$C$11:$C$43</c:f>
              <c:numCache>
                <c:formatCode>0.000</c:formatCode>
                <c:ptCount val="33"/>
                <c:pt idx="0">
                  <c:v>340.98499999999996</c:v>
                </c:pt>
                <c:pt idx="1">
                  <c:v>340.98499999999996</c:v>
                </c:pt>
                <c:pt idx="2">
                  <c:v>340.98499999999996</c:v>
                </c:pt>
                <c:pt idx="3">
                  <c:v>340.98499999999996</c:v>
                </c:pt>
                <c:pt idx="4">
                  <c:v>340.98499999999996</c:v>
                </c:pt>
                <c:pt idx="5">
                  <c:v>340.97499999999997</c:v>
                </c:pt>
                <c:pt idx="6">
                  <c:v>340.96499999999997</c:v>
                </c:pt>
                <c:pt idx="7">
                  <c:v>340.97499999999997</c:v>
                </c:pt>
                <c:pt idx="8">
                  <c:v>340.97499999999997</c:v>
                </c:pt>
                <c:pt idx="9">
                  <c:v>340.97499999999997</c:v>
                </c:pt>
                <c:pt idx="10">
                  <c:v>340.97499999999997</c:v>
                </c:pt>
                <c:pt idx="11">
                  <c:v>340.98499999999996</c:v>
                </c:pt>
                <c:pt idx="12">
                  <c:v>341.005</c:v>
                </c:pt>
                <c:pt idx="13">
                  <c:v>341.005</c:v>
                </c:pt>
                <c:pt idx="14">
                  <c:v>341.065</c:v>
                </c:pt>
                <c:pt idx="15">
                  <c:v>341.065</c:v>
                </c:pt>
                <c:pt idx="16">
                  <c:v>341.065</c:v>
                </c:pt>
                <c:pt idx="17">
                  <c:v>341.065</c:v>
                </c:pt>
                <c:pt idx="18">
                  <c:v>341.065</c:v>
                </c:pt>
                <c:pt idx="19">
                  <c:v>341.005</c:v>
                </c:pt>
                <c:pt idx="20">
                  <c:v>341.005</c:v>
                </c:pt>
                <c:pt idx="21">
                  <c:v>340.98499999999996</c:v>
                </c:pt>
                <c:pt idx="22">
                  <c:v>340.97499999999997</c:v>
                </c:pt>
                <c:pt idx="23">
                  <c:v>340.97499999999997</c:v>
                </c:pt>
                <c:pt idx="24">
                  <c:v>340.97499999999997</c:v>
                </c:pt>
                <c:pt idx="25">
                  <c:v>340.97499999999997</c:v>
                </c:pt>
                <c:pt idx="26">
                  <c:v>341.08499999999998</c:v>
                </c:pt>
                <c:pt idx="27">
                  <c:v>341.08499999999998</c:v>
                </c:pt>
                <c:pt idx="28">
                  <c:v>341.08499999999998</c:v>
                </c:pt>
                <c:pt idx="29">
                  <c:v>341.08499999999998</c:v>
                </c:pt>
                <c:pt idx="30">
                  <c:v>341.08499999999998</c:v>
                </c:pt>
                <c:pt idx="31">
                  <c:v>340.96499999999997</c:v>
                </c:pt>
                <c:pt idx="32">
                  <c:v>340.96499999999997</c:v>
                </c:pt>
              </c:numCache>
            </c:numRef>
          </c:yVal>
        </c:ser>
        <c:axId val="64278528"/>
        <c:axId val="64280832"/>
      </c:scatterChart>
      <c:valAx>
        <c:axId val="64278528"/>
        <c:scaling>
          <c:orientation val="minMax"/>
          <c:max val="2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4107142857142823"/>
              <c:y val="0.8181846461111556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4280832"/>
        <c:crossesAt val="340"/>
        <c:crossBetween val="midCat"/>
        <c:majorUnit val="0.2"/>
        <c:minorUnit val="0.1"/>
      </c:valAx>
      <c:valAx>
        <c:axId val="64280832"/>
        <c:scaling>
          <c:orientation val="minMax"/>
          <c:max val="345"/>
          <c:min val="34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4.2857142857142913E-2"/>
              <c:y val="0.2323239393055666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4278528"/>
        <c:crosses val="autoZero"/>
        <c:crossBetween val="midCat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352430184018441"/>
          <c:y val="7.2639225181598072E-2"/>
          <c:w val="0.7745981721319567"/>
          <c:h val="0.6924939467312302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P.87!$H$12:$H$49</c:f>
              <c:numCache>
                <c:formatCode>0.000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6.2750000000000004</c:v>
                </c:pt>
                <c:pt idx="6">
                  <c:v>0</c:v>
                </c:pt>
                <c:pt idx="7">
                  <c:v>2.5999999999999999E-2</c:v>
                </c:pt>
                <c:pt idx="8">
                  <c:v>84.516999999999996</c:v>
                </c:pt>
                <c:pt idx="9">
                  <c:v>95.268000000000001</c:v>
                </c:pt>
                <c:pt idx="10">
                  <c:v>3.5000000000000003E-2</c:v>
                </c:pt>
                <c:pt idx="11">
                  <c:v>3.5000000000000003E-2</c:v>
                </c:pt>
                <c:pt idx="12">
                  <c:v>3.1E-2</c:v>
                </c:pt>
                <c:pt idx="13">
                  <c:v>0.02</c:v>
                </c:pt>
                <c:pt idx="14">
                  <c:v>0.03</c:v>
                </c:pt>
                <c:pt idx="15">
                  <c:v>3.7999999999999999E-2</c:v>
                </c:pt>
                <c:pt idx="16">
                  <c:v>3.7999999999999999E-2</c:v>
                </c:pt>
                <c:pt idx="17">
                  <c:v>4.1000000000000002E-2</c:v>
                </c:pt>
                <c:pt idx="18">
                  <c:v>3.4000000000000002E-2</c:v>
                </c:pt>
                <c:pt idx="19">
                  <c:v>3.3000000000000002E-2</c:v>
                </c:pt>
                <c:pt idx="20">
                  <c:v>3.3000000000000002E-2</c:v>
                </c:pt>
                <c:pt idx="21">
                  <c:v>3.3000000000000002E-2</c:v>
                </c:pt>
                <c:pt idx="22">
                  <c:v>3.3000000000000002E-2</c:v>
                </c:pt>
                <c:pt idx="23">
                  <c:v>3.2000000000000001E-2</c:v>
                </c:pt>
                <c:pt idx="24">
                  <c:v>3.3000000000000002E-2</c:v>
                </c:pt>
                <c:pt idx="25">
                  <c:v>3.2000000000000001E-2</c:v>
                </c:pt>
                <c:pt idx="26">
                  <c:v>3.2000000000000001E-2</c:v>
                </c:pt>
                <c:pt idx="27">
                  <c:v>3.2000000000000001E-2</c:v>
                </c:pt>
              </c:numCache>
            </c:numRef>
          </c:xVal>
          <c:yVal>
            <c:numRef>
              <c:f>P.87!$C$12:$C$49</c:f>
              <c:numCache>
                <c:formatCode>0.000</c:formatCode>
                <c:ptCount val="38"/>
                <c:pt idx="0">
                  <c:v>288.86400000000003</c:v>
                </c:pt>
                <c:pt idx="1">
                  <c:v>288.774</c:v>
                </c:pt>
                <c:pt idx="2">
                  <c:v>288.79399999999998</c:v>
                </c:pt>
                <c:pt idx="3">
                  <c:v>288.80400000000003</c:v>
                </c:pt>
                <c:pt idx="4">
                  <c:v>288.834</c:v>
                </c:pt>
                <c:pt idx="5">
                  <c:v>289.78399999999999</c:v>
                </c:pt>
                <c:pt idx="6">
                  <c:v>288.85399999999998</c:v>
                </c:pt>
                <c:pt idx="7">
                  <c:v>288.904</c:v>
                </c:pt>
                <c:pt idx="8">
                  <c:v>292.334</c:v>
                </c:pt>
                <c:pt idx="9">
                  <c:v>292.56400000000002</c:v>
                </c:pt>
                <c:pt idx="10">
                  <c:v>288.964</c:v>
                </c:pt>
                <c:pt idx="11">
                  <c:v>288.95400000000001</c:v>
                </c:pt>
                <c:pt idx="12">
                  <c:v>288.95400000000001</c:v>
                </c:pt>
                <c:pt idx="13">
                  <c:v>288.95400000000001</c:v>
                </c:pt>
                <c:pt idx="14">
                  <c:v>288.95400000000001</c:v>
                </c:pt>
                <c:pt idx="15">
                  <c:v>288.95400000000001</c:v>
                </c:pt>
                <c:pt idx="16">
                  <c:v>288.95400000000001</c:v>
                </c:pt>
                <c:pt idx="17">
                  <c:v>288.95400000000001</c:v>
                </c:pt>
                <c:pt idx="18">
                  <c:v>288.95400000000001</c:v>
                </c:pt>
                <c:pt idx="19">
                  <c:v>288.95400000000001</c:v>
                </c:pt>
                <c:pt idx="20">
                  <c:v>288.95400000000001</c:v>
                </c:pt>
                <c:pt idx="21">
                  <c:v>288.95400000000001</c:v>
                </c:pt>
                <c:pt idx="22">
                  <c:v>288.95400000000001</c:v>
                </c:pt>
                <c:pt idx="23">
                  <c:v>288.95400000000001</c:v>
                </c:pt>
                <c:pt idx="24">
                  <c:v>288.95400000000001</c:v>
                </c:pt>
                <c:pt idx="25">
                  <c:v>288.95400000000001</c:v>
                </c:pt>
                <c:pt idx="26">
                  <c:v>288.95400000000001</c:v>
                </c:pt>
                <c:pt idx="27">
                  <c:v>288.95400000000001</c:v>
                </c:pt>
              </c:numCache>
            </c:numRef>
          </c:yVal>
        </c:ser>
        <c:axId val="64078592"/>
        <c:axId val="64080896"/>
      </c:scatterChart>
      <c:valAx>
        <c:axId val="64078592"/>
        <c:scaling>
          <c:orientation val="minMax"/>
          <c:max val="3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186084074016685"/>
              <c:y val="0.8765133171912833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4080896"/>
        <c:crossesAt val="0"/>
        <c:crossBetween val="midCat"/>
        <c:majorUnit val="50"/>
        <c:minorUnit val="25"/>
      </c:valAx>
      <c:valAx>
        <c:axId val="64080896"/>
        <c:scaling>
          <c:orientation val="minMax"/>
          <c:max val="294"/>
          <c:min val="28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3255813953488372E-2"/>
              <c:y val="0.2881355932203389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407859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694917560415342"/>
          <c:y val="8.5106382978723707E-2"/>
          <c:w val="0.76543341709624579"/>
          <c:h val="0.6565349544072948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P.87!$F$13:$F$49</c:f>
              <c:numCache>
                <c:formatCode>0.00</c:formatCode>
                <c:ptCount val="37"/>
                <c:pt idx="0">
                  <c:v>1.22</c:v>
                </c:pt>
                <c:pt idx="1">
                  <c:v>1.1399999999999999</c:v>
                </c:pt>
                <c:pt idx="2">
                  <c:v>1.1200000000000001</c:v>
                </c:pt>
                <c:pt idx="3">
                  <c:v>1.24</c:v>
                </c:pt>
                <c:pt idx="4">
                  <c:v>15.92</c:v>
                </c:pt>
                <c:pt idx="5">
                  <c:v>1.56</c:v>
                </c:pt>
                <c:pt idx="6">
                  <c:v>1.94</c:v>
                </c:pt>
                <c:pt idx="7">
                  <c:v>88.86</c:v>
                </c:pt>
                <c:pt idx="8">
                  <c:v>94.5</c:v>
                </c:pt>
                <c:pt idx="9">
                  <c:v>2.87</c:v>
                </c:pt>
                <c:pt idx="10">
                  <c:v>2.9</c:v>
                </c:pt>
                <c:pt idx="11">
                  <c:v>2.82</c:v>
                </c:pt>
                <c:pt idx="12">
                  <c:v>2.83</c:v>
                </c:pt>
                <c:pt idx="13">
                  <c:v>2.81</c:v>
                </c:pt>
                <c:pt idx="14">
                  <c:v>2.81</c:v>
                </c:pt>
                <c:pt idx="15">
                  <c:v>2.79</c:v>
                </c:pt>
                <c:pt idx="16">
                  <c:v>2.78</c:v>
                </c:pt>
                <c:pt idx="17">
                  <c:v>2.75</c:v>
                </c:pt>
                <c:pt idx="18">
                  <c:v>2.7</c:v>
                </c:pt>
                <c:pt idx="19">
                  <c:v>2.64</c:v>
                </c:pt>
                <c:pt idx="20">
                  <c:v>2.69</c:v>
                </c:pt>
                <c:pt idx="21">
                  <c:v>2.64</c:v>
                </c:pt>
                <c:pt idx="22">
                  <c:v>2.6</c:v>
                </c:pt>
                <c:pt idx="23">
                  <c:v>2.64</c:v>
                </c:pt>
                <c:pt idx="24">
                  <c:v>2.61</c:v>
                </c:pt>
                <c:pt idx="25">
                  <c:v>2.61</c:v>
                </c:pt>
                <c:pt idx="26">
                  <c:v>2.56</c:v>
                </c:pt>
              </c:numCache>
            </c:numRef>
          </c:xVal>
          <c:yVal>
            <c:numRef>
              <c:f>P.87!$C$13:$C$49</c:f>
              <c:numCache>
                <c:formatCode>0.000</c:formatCode>
                <c:ptCount val="37"/>
                <c:pt idx="0">
                  <c:v>288.774</c:v>
                </c:pt>
                <c:pt idx="1">
                  <c:v>288.79399999999998</c:v>
                </c:pt>
                <c:pt idx="2">
                  <c:v>288.80400000000003</c:v>
                </c:pt>
                <c:pt idx="3">
                  <c:v>288.834</c:v>
                </c:pt>
                <c:pt idx="4">
                  <c:v>289.78399999999999</c:v>
                </c:pt>
                <c:pt idx="5">
                  <c:v>288.85399999999998</c:v>
                </c:pt>
                <c:pt idx="6">
                  <c:v>288.904</c:v>
                </c:pt>
                <c:pt idx="7">
                  <c:v>292.334</c:v>
                </c:pt>
                <c:pt idx="8">
                  <c:v>292.56400000000002</c:v>
                </c:pt>
                <c:pt idx="9">
                  <c:v>288.964</c:v>
                </c:pt>
                <c:pt idx="10">
                  <c:v>288.95400000000001</c:v>
                </c:pt>
                <c:pt idx="11">
                  <c:v>288.95400000000001</c:v>
                </c:pt>
                <c:pt idx="12">
                  <c:v>288.95400000000001</c:v>
                </c:pt>
                <c:pt idx="13">
                  <c:v>288.95400000000001</c:v>
                </c:pt>
                <c:pt idx="14">
                  <c:v>288.95400000000001</c:v>
                </c:pt>
                <c:pt idx="15">
                  <c:v>288.95400000000001</c:v>
                </c:pt>
                <c:pt idx="16">
                  <c:v>288.95400000000001</c:v>
                </c:pt>
                <c:pt idx="17">
                  <c:v>288.95400000000001</c:v>
                </c:pt>
                <c:pt idx="18">
                  <c:v>288.95400000000001</c:v>
                </c:pt>
                <c:pt idx="19">
                  <c:v>288.95400000000001</c:v>
                </c:pt>
                <c:pt idx="20">
                  <c:v>288.95400000000001</c:v>
                </c:pt>
                <c:pt idx="21">
                  <c:v>288.95400000000001</c:v>
                </c:pt>
                <c:pt idx="22">
                  <c:v>288.95400000000001</c:v>
                </c:pt>
                <c:pt idx="23">
                  <c:v>288.95400000000001</c:v>
                </c:pt>
                <c:pt idx="24">
                  <c:v>288.95400000000001</c:v>
                </c:pt>
                <c:pt idx="25">
                  <c:v>288.95400000000001</c:v>
                </c:pt>
                <c:pt idx="26">
                  <c:v>288.95400000000001</c:v>
                </c:pt>
              </c:numCache>
            </c:numRef>
          </c:yVal>
        </c:ser>
        <c:axId val="64300928"/>
        <c:axId val="64319872"/>
      </c:scatterChart>
      <c:valAx>
        <c:axId val="64300928"/>
        <c:scaling>
          <c:orientation val="minMax"/>
          <c:max val="3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8500974415235137"/>
              <c:y val="0.8480243161094288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4319872"/>
        <c:crossesAt val="0"/>
        <c:crossBetween val="midCat"/>
        <c:majorUnit val="50"/>
        <c:minorUnit val="25"/>
      </c:valAx>
      <c:valAx>
        <c:axId val="64319872"/>
        <c:scaling>
          <c:orientation val="minMax"/>
          <c:max val="294"/>
          <c:min val="288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6.7019585514773619E-2"/>
              <c:y val="0.310030395136778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4300928"/>
        <c:crosses val="autoZero"/>
        <c:crossBetween val="midCat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003596402205191"/>
          <c:y val="9.7436141416620145E-2"/>
          <c:w val="0.7754024193029001"/>
          <c:h val="0.6512836821005666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P.4A!$G$11:$G$42</c:f>
              <c:numCache>
                <c:formatCode>0.000</c:formatCode>
                <c:ptCount val="32"/>
                <c:pt idx="0">
                  <c:v>0.10410958904109589</c:v>
                </c:pt>
                <c:pt idx="1">
                  <c:v>0.14752475247524752</c:v>
                </c:pt>
                <c:pt idx="2">
                  <c:v>0.17857142857142858</c:v>
                </c:pt>
                <c:pt idx="3">
                  <c:v>0.18777777777777779</c:v>
                </c:pt>
                <c:pt idx="4">
                  <c:v>7.2835820895522388E-2</c:v>
                </c:pt>
                <c:pt idx="5">
                  <c:v>0.44617554858934172</c:v>
                </c:pt>
                <c:pt idx="6">
                  <c:v>0.1977777777777778</c:v>
                </c:pt>
                <c:pt idx="7">
                  <c:v>0.31465201465201464</c:v>
                </c:pt>
                <c:pt idx="8">
                  <c:v>0.71232604373757458</c:v>
                </c:pt>
                <c:pt idx="9">
                  <c:v>0.42443729903536981</c:v>
                </c:pt>
                <c:pt idx="10">
                  <c:v>0.42808398950131232</c:v>
                </c:pt>
                <c:pt idx="11">
                  <c:v>0.73325559701492538</c:v>
                </c:pt>
                <c:pt idx="12">
                  <c:v>0.8340508806262229</c:v>
                </c:pt>
                <c:pt idx="13">
                  <c:v>0.92362135581313665</c:v>
                </c:pt>
                <c:pt idx="14">
                  <c:v>0.59174434087882821</c:v>
                </c:pt>
                <c:pt idx="15">
                  <c:v>0.70027027027027022</c:v>
                </c:pt>
                <c:pt idx="16">
                  <c:v>0.48128205128205132</c:v>
                </c:pt>
                <c:pt idx="17">
                  <c:v>0.17149532710280371</c:v>
                </c:pt>
                <c:pt idx="18">
                  <c:v>0.15902964959568733</c:v>
                </c:pt>
                <c:pt idx="19">
                  <c:v>0.63288987435328903</c:v>
                </c:pt>
                <c:pt idx="20">
                  <c:v>0.15964912280701754</c:v>
                </c:pt>
                <c:pt idx="21">
                  <c:v>0.42992481203007515</c:v>
                </c:pt>
                <c:pt idx="22">
                  <c:v>0.21663442940038688</c:v>
                </c:pt>
                <c:pt idx="23">
                  <c:v>0.12343234323432344</c:v>
                </c:pt>
                <c:pt idx="24">
                  <c:v>0.12054794520547944</c:v>
                </c:pt>
                <c:pt idx="25">
                  <c:v>0.11859649122807019</c:v>
                </c:pt>
                <c:pt idx="26">
                  <c:v>0.1422907488986784</c:v>
                </c:pt>
                <c:pt idx="27">
                  <c:v>0.13832599118942732</c:v>
                </c:pt>
                <c:pt idx="28">
                  <c:v>0.14944444444444446</c:v>
                </c:pt>
                <c:pt idx="29">
                  <c:v>0.14916201117318437</c:v>
                </c:pt>
                <c:pt idx="30">
                  <c:v>0.11181434599156118</c:v>
                </c:pt>
                <c:pt idx="31">
                  <c:v>0.11163793103448277</c:v>
                </c:pt>
              </c:numCache>
            </c:numRef>
          </c:xVal>
          <c:yVal>
            <c:numRef>
              <c:f>P.4A!$C$11:$C$42</c:f>
              <c:numCache>
                <c:formatCode>0.000</c:formatCode>
                <c:ptCount val="32"/>
                <c:pt idx="0">
                  <c:v>333.38</c:v>
                </c:pt>
                <c:pt idx="1">
                  <c:v>333.38</c:v>
                </c:pt>
                <c:pt idx="2">
                  <c:v>333.39</c:v>
                </c:pt>
                <c:pt idx="3">
                  <c:v>333.38</c:v>
                </c:pt>
                <c:pt idx="4">
                  <c:v>333.42</c:v>
                </c:pt>
                <c:pt idx="5">
                  <c:v>334.43</c:v>
                </c:pt>
                <c:pt idx="6">
                  <c:v>333.56</c:v>
                </c:pt>
                <c:pt idx="7">
                  <c:v>333.48</c:v>
                </c:pt>
                <c:pt idx="8">
                  <c:v>333.88</c:v>
                </c:pt>
                <c:pt idx="9">
                  <c:v>333.54</c:v>
                </c:pt>
                <c:pt idx="10">
                  <c:v>333.61</c:v>
                </c:pt>
                <c:pt idx="11">
                  <c:v>334.92</c:v>
                </c:pt>
                <c:pt idx="12">
                  <c:v>334.88</c:v>
                </c:pt>
                <c:pt idx="13">
                  <c:v>335.3</c:v>
                </c:pt>
                <c:pt idx="14">
                  <c:v>333.74</c:v>
                </c:pt>
                <c:pt idx="15">
                  <c:v>333.8</c:v>
                </c:pt>
                <c:pt idx="16">
                  <c:v>333.57</c:v>
                </c:pt>
                <c:pt idx="17">
                  <c:v>333.27</c:v>
                </c:pt>
                <c:pt idx="18">
                  <c:v>333.21</c:v>
                </c:pt>
                <c:pt idx="19">
                  <c:v>333.78</c:v>
                </c:pt>
                <c:pt idx="20">
                  <c:v>333.24</c:v>
                </c:pt>
                <c:pt idx="21">
                  <c:v>333.48</c:v>
                </c:pt>
                <c:pt idx="22">
                  <c:v>333.33</c:v>
                </c:pt>
                <c:pt idx="23">
                  <c:v>333.16</c:v>
                </c:pt>
                <c:pt idx="24">
                  <c:v>333.14</c:v>
                </c:pt>
                <c:pt idx="25">
                  <c:v>333.13</c:v>
                </c:pt>
                <c:pt idx="26">
                  <c:v>333.13</c:v>
                </c:pt>
                <c:pt idx="27">
                  <c:v>333.13</c:v>
                </c:pt>
                <c:pt idx="28">
                  <c:v>333.12</c:v>
                </c:pt>
                <c:pt idx="29">
                  <c:v>333.12</c:v>
                </c:pt>
                <c:pt idx="30">
                  <c:v>333.09</c:v>
                </c:pt>
                <c:pt idx="31">
                  <c:v>333.08</c:v>
                </c:pt>
              </c:numCache>
            </c:numRef>
          </c:yVal>
        </c:ser>
        <c:axId val="44761472"/>
        <c:axId val="44763776"/>
      </c:scatterChart>
      <c:valAx>
        <c:axId val="44761472"/>
        <c:scaling>
          <c:orientation val="minMax"/>
          <c:max val="2.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711304803477101"/>
              <c:y val="0.8794893330641401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4763776"/>
        <c:crossesAt val="333"/>
        <c:crossBetween val="midCat"/>
        <c:majorUnit val="0.30000000000000032"/>
        <c:minorUnit val="0.1"/>
      </c:valAx>
      <c:valAx>
        <c:axId val="44763776"/>
        <c:scaling>
          <c:orientation val="minMax"/>
          <c:max val="340"/>
          <c:min val="33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126559714795047E-3"/>
              <c:y val="0.27692388451443756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476147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1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352430184018441"/>
          <c:y val="7.7181334517444633E-2"/>
          <c:w val="0.78712054442970181"/>
          <c:h val="0.6879205902641872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P.87!$G$12:$G$49</c:f>
              <c:numCache>
                <c:formatCode>0.000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0.39415829145728648</c:v>
                </c:pt>
                <c:pt idx="6">
                  <c:v>0</c:v>
                </c:pt>
                <c:pt idx="7">
                  <c:v>1.3402061855670102E-2</c:v>
                </c:pt>
                <c:pt idx="8">
                  <c:v>0.95112536574386675</c:v>
                </c:pt>
                <c:pt idx="9">
                  <c:v>1.0081269841269842</c:v>
                </c:pt>
                <c:pt idx="10">
                  <c:v>1.2195121951219513E-2</c:v>
                </c:pt>
                <c:pt idx="11">
                  <c:v>1.2068965517241381E-2</c:v>
                </c:pt>
                <c:pt idx="12">
                  <c:v>1.099290780141844E-2</c:v>
                </c:pt>
                <c:pt idx="13">
                  <c:v>7.0671378091872791E-3</c:v>
                </c:pt>
                <c:pt idx="14">
                  <c:v>1.0676156583629892E-2</c:v>
                </c:pt>
                <c:pt idx="15">
                  <c:v>1.3523131672597864E-2</c:v>
                </c:pt>
                <c:pt idx="16">
                  <c:v>1.3620071684587813E-2</c:v>
                </c:pt>
                <c:pt idx="17">
                  <c:v>1.4748201438848923E-2</c:v>
                </c:pt>
                <c:pt idx="18">
                  <c:v>1.2363636363636365E-2</c:v>
                </c:pt>
                <c:pt idx="19">
                  <c:v>1.2222222222222221E-2</c:v>
                </c:pt>
                <c:pt idx="20">
                  <c:v>1.2500000000000001E-2</c:v>
                </c:pt>
                <c:pt idx="21">
                  <c:v>1.2267657992565057E-2</c:v>
                </c:pt>
                <c:pt idx="22">
                  <c:v>1.2500000000000001E-2</c:v>
                </c:pt>
                <c:pt idx="23">
                  <c:v>1.2307692307692308E-2</c:v>
                </c:pt>
                <c:pt idx="24">
                  <c:v>1.2500000000000001E-2</c:v>
                </c:pt>
                <c:pt idx="25">
                  <c:v>1.2260536398467433E-2</c:v>
                </c:pt>
                <c:pt idx="26">
                  <c:v>1.2260536398467433E-2</c:v>
                </c:pt>
                <c:pt idx="27">
                  <c:v>1.2500000000000001E-2</c:v>
                </c:pt>
              </c:numCache>
            </c:numRef>
          </c:xVal>
          <c:yVal>
            <c:numRef>
              <c:f>P.87!$C$12:$C$49</c:f>
              <c:numCache>
                <c:formatCode>0.000</c:formatCode>
                <c:ptCount val="38"/>
                <c:pt idx="0">
                  <c:v>288.86400000000003</c:v>
                </c:pt>
                <c:pt idx="1">
                  <c:v>288.774</c:v>
                </c:pt>
                <c:pt idx="2">
                  <c:v>288.79399999999998</c:v>
                </c:pt>
                <c:pt idx="3">
                  <c:v>288.80400000000003</c:v>
                </c:pt>
                <c:pt idx="4">
                  <c:v>288.834</c:v>
                </c:pt>
                <c:pt idx="5">
                  <c:v>289.78399999999999</c:v>
                </c:pt>
                <c:pt idx="6">
                  <c:v>288.85399999999998</c:v>
                </c:pt>
                <c:pt idx="7">
                  <c:v>288.904</c:v>
                </c:pt>
                <c:pt idx="8">
                  <c:v>292.334</c:v>
                </c:pt>
                <c:pt idx="9">
                  <c:v>292.56400000000002</c:v>
                </c:pt>
                <c:pt idx="10">
                  <c:v>288.964</c:v>
                </c:pt>
                <c:pt idx="11">
                  <c:v>288.95400000000001</c:v>
                </c:pt>
                <c:pt idx="12">
                  <c:v>288.95400000000001</c:v>
                </c:pt>
                <c:pt idx="13">
                  <c:v>288.95400000000001</c:v>
                </c:pt>
                <c:pt idx="14">
                  <c:v>288.95400000000001</c:v>
                </c:pt>
                <c:pt idx="15">
                  <c:v>288.95400000000001</c:v>
                </c:pt>
                <c:pt idx="16">
                  <c:v>288.95400000000001</c:v>
                </c:pt>
                <c:pt idx="17">
                  <c:v>288.95400000000001</c:v>
                </c:pt>
                <c:pt idx="18">
                  <c:v>288.95400000000001</c:v>
                </c:pt>
                <c:pt idx="19">
                  <c:v>288.95400000000001</c:v>
                </c:pt>
                <c:pt idx="20">
                  <c:v>288.95400000000001</c:v>
                </c:pt>
                <c:pt idx="21">
                  <c:v>288.95400000000001</c:v>
                </c:pt>
                <c:pt idx="22">
                  <c:v>288.95400000000001</c:v>
                </c:pt>
                <c:pt idx="23">
                  <c:v>288.95400000000001</c:v>
                </c:pt>
                <c:pt idx="24">
                  <c:v>288.95400000000001</c:v>
                </c:pt>
                <c:pt idx="25">
                  <c:v>288.95400000000001</c:v>
                </c:pt>
                <c:pt idx="26">
                  <c:v>288.95400000000001</c:v>
                </c:pt>
                <c:pt idx="27">
                  <c:v>288.95400000000001</c:v>
                </c:pt>
              </c:numCache>
            </c:numRef>
          </c:yVal>
        </c:ser>
        <c:axId val="64330752"/>
        <c:axId val="64341504"/>
      </c:scatterChart>
      <c:valAx>
        <c:axId val="64330752"/>
        <c:scaling>
          <c:orientation val="minMax"/>
          <c:max val="2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4007193197451488"/>
              <c:y val="0.84563899311243862"/>
            </c:manualLayout>
          </c:layout>
          <c:spPr>
            <a:noFill/>
            <a:ln w="25400">
              <a:noFill/>
            </a:ln>
          </c:spPr>
        </c:title>
        <c:numFmt formatCode="0.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4341504"/>
        <c:crossesAt val="0"/>
        <c:crossBetween val="midCat"/>
        <c:majorUnit val="0.2"/>
        <c:minorUnit val="0.1"/>
      </c:valAx>
      <c:valAx>
        <c:axId val="64341504"/>
        <c:scaling>
          <c:orientation val="minMax"/>
          <c:max val="294"/>
          <c:min val="288"/>
        </c:scaling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4.6511627906977104E-2"/>
              <c:y val="0.2583896140499233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433075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352430184018441"/>
          <c:y val="7.2639225181598072E-2"/>
          <c:w val="0.7745981721319567"/>
          <c:h val="0.6924939467312302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P.90!$H$12:$H$47</c:f>
              <c:numCache>
                <c:formatCode>0.000</c:formatCode>
                <c:ptCount val="36"/>
                <c:pt idx="0">
                  <c:v>2.79</c:v>
                </c:pt>
                <c:pt idx="1">
                  <c:v>2.5070000000000001</c:v>
                </c:pt>
                <c:pt idx="2">
                  <c:v>4.6269999999999998</c:v>
                </c:pt>
                <c:pt idx="3">
                  <c:v>3.6669999999999998</c:v>
                </c:pt>
                <c:pt idx="4">
                  <c:v>6.6760000000000002</c:v>
                </c:pt>
                <c:pt idx="5">
                  <c:v>12.16</c:v>
                </c:pt>
                <c:pt idx="6">
                  <c:v>7.0819999999999999</c:v>
                </c:pt>
                <c:pt idx="7">
                  <c:v>7.4960000000000004</c:v>
                </c:pt>
                <c:pt idx="8">
                  <c:v>8.9629999999999992</c:v>
                </c:pt>
                <c:pt idx="10">
                  <c:v>16.667000000000002</c:v>
                </c:pt>
                <c:pt idx="11">
                  <c:v>17.757999999999999</c:v>
                </c:pt>
                <c:pt idx="12">
                  <c:v>11.909000000000001</c:v>
                </c:pt>
                <c:pt idx="13">
                  <c:v>10.145</c:v>
                </c:pt>
                <c:pt idx="14">
                  <c:v>8.91</c:v>
                </c:pt>
                <c:pt idx="15">
                  <c:v>8.8859999999999992</c:v>
                </c:pt>
                <c:pt idx="16">
                  <c:v>7.7270000000000003</c:v>
                </c:pt>
                <c:pt idx="17">
                  <c:v>8.3030000000000008</c:v>
                </c:pt>
                <c:pt idx="18">
                  <c:v>7.508</c:v>
                </c:pt>
                <c:pt idx="19">
                  <c:v>7.3410000000000002</c:v>
                </c:pt>
                <c:pt idx="20">
                  <c:v>7.282</c:v>
                </c:pt>
                <c:pt idx="21">
                  <c:v>4.141</c:v>
                </c:pt>
                <c:pt idx="22">
                  <c:v>4.1319999999999997</c:v>
                </c:pt>
              </c:numCache>
            </c:numRef>
          </c:xVal>
          <c:yVal>
            <c:numRef>
              <c:f>P.90!$C$12:$C$47</c:f>
              <c:numCache>
                <c:formatCode>0.000</c:formatCode>
                <c:ptCount val="36"/>
                <c:pt idx="0">
                  <c:v>343.44800000000004</c:v>
                </c:pt>
                <c:pt idx="1">
                  <c:v>343.47800000000001</c:v>
                </c:pt>
                <c:pt idx="2">
                  <c:v>343.548</c:v>
                </c:pt>
                <c:pt idx="3">
                  <c:v>343.488</c:v>
                </c:pt>
                <c:pt idx="4">
                  <c:v>343.55800000000005</c:v>
                </c:pt>
                <c:pt idx="5">
                  <c:v>343.68800000000005</c:v>
                </c:pt>
                <c:pt idx="6">
                  <c:v>343.56800000000004</c:v>
                </c:pt>
                <c:pt idx="7">
                  <c:v>343.57800000000003</c:v>
                </c:pt>
                <c:pt idx="8">
                  <c:v>343.608</c:v>
                </c:pt>
                <c:pt idx="10">
                  <c:v>343.69800000000004</c:v>
                </c:pt>
                <c:pt idx="11">
                  <c:v>343.71800000000002</c:v>
                </c:pt>
                <c:pt idx="12">
                  <c:v>343.66800000000001</c:v>
                </c:pt>
                <c:pt idx="13">
                  <c:v>343.608</c:v>
                </c:pt>
                <c:pt idx="14">
                  <c:v>343.53800000000001</c:v>
                </c:pt>
                <c:pt idx="15">
                  <c:v>343.53800000000001</c:v>
                </c:pt>
                <c:pt idx="16">
                  <c:v>343.46800000000002</c:v>
                </c:pt>
                <c:pt idx="17">
                  <c:v>343.488</c:v>
                </c:pt>
                <c:pt idx="18">
                  <c:v>343.44800000000004</c:v>
                </c:pt>
                <c:pt idx="19">
                  <c:v>343.44800000000004</c:v>
                </c:pt>
                <c:pt idx="20">
                  <c:v>343.44800000000004</c:v>
                </c:pt>
                <c:pt idx="21">
                  <c:v>343.38800000000003</c:v>
                </c:pt>
                <c:pt idx="22">
                  <c:v>343.38800000000003</c:v>
                </c:pt>
              </c:numCache>
            </c:numRef>
          </c:yVal>
        </c:ser>
        <c:axId val="71836800"/>
        <c:axId val="71839104"/>
      </c:scatterChart>
      <c:valAx>
        <c:axId val="71836800"/>
        <c:scaling>
          <c:orientation val="minMax"/>
          <c:max val="3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186084074016685"/>
              <c:y val="0.8765133171912833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1839104"/>
        <c:crossesAt val="343"/>
        <c:crossBetween val="midCat"/>
        <c:majorUnit val="50"/>
        <c:minorUnit val="25"/>
      </c:valAx>
      <c:valAx>
        <c:axId val="71839104"/>
        <c:scaling>
          <c:orientation val="minMax"/>
          <c:max val="347"/>
          <c:min val="34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3255813953488372E-2"/>
              <c:y val="0.2881355932203389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183680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694917560415342"/>
          <c:y val="8.5106382978723707E-2"/>
          <c:w val="0.76719708856420965"/>
          <c:h val="0.6565349544072948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P.90!$F$12:$F$47</c:f>
              <c:numCache>
                <c:formatCode>0.00</c:formatCode>
                <c:ptCount val="36"/>
                <c:pt idx="0">
                  <c:v>6.23</c:v>
                </c:pt>
                <c:pt idx="1">
                  <c:v>6.93</c:v>
                </c:pt>
                <c:pt idx="2">
                  <c:v>11.07</c:v>
                </c:pt>
                <c:pt idx="3">
                  <c:v>7.68</c:v>
                </c:pt>
                <c:pt idx="4">
                  <c:v>10.97</c:v>
                </c:pt>
                <c:pt idx="5">
                  <c:v>15.51</c:v>
                </c:pt>
                <c:pt idx="6">
                  <c:v>11.76</c:v>
                </c:pt>
                <c:pt idx="7">
                  <c:v>12.25</c:v>
                </c:pt>
                <c:pt idx="8">
                  <c:v>13.4</c:v>
                </c:pt>
                <c:pt idx="10">
                  <c:v>19.690000000000001</c:v>
                </c:pt>
                <c:pt idx="11">
                  <c:v>20.54</c:v>
                </c:pt>
                <c:pt idx="12">
                  <c:v>15.8</c:v>
                </c:pt>
                <c:pt idx="13">
                  <c:v>13.9</c:v>
                </c:pt>
                <c:pt idx="14">
                  <c:v>13.66</c:v>
                </c:pt>
                <c:pt idx="15">
                  <c:v>13.68</c:v>
                </c:pt>
                <c:pt idx="16">
                  <c:v>12.04</c:v>
                </c:pt>
                <c:pt idx="17">
                  <c:v>12.83</c:v>
                </c:pt>
                <c:pt idx="18">
                  <c:v>11.87</c:v>
                </c:pt>
                <c:pt idx="19">
                  <c:v>11.67</c:v>
                </c:pt>
                <c:pt idx="20">
                  <c:v>11.69</c:v>
                </c:pt>
                <c:pt idx="21">
                  <c:v>7.75</c:v>
                </c:pt>
                <c:pt idx="22">
                  <c:v>7.8</c:v>
                </c:pt>
              </c:numCache>
            </c:numRef>
          </c:xVal>
          <c:yVal>
            <c:numRef>
              <c:f>P.90!$C$12:$C$47</c:f>
              <c:numCache>
                <c:formatCode>0.000</c:formatCode>
                <c:ptCount val="36"/>
                <c:pt idx="0">
                  <c:v>343.44800000000004</c:v>
                </c:pt>
                <c:pt idx="1">
                  <c:v>343.47800000000001</c:v>
                </c:pt>
                <c:pt idx="2">
                  <c:v>343.548</c:v>
                </c:pt>
                <c:pt idx="3">
                  <c:v>343.488</c:v>
                </c:pt>
                <c:pt idx="4">
                  <c:v>343.55800000000005</c:v>
                </c:pt>
                <c:pt idx="5">
                  <c:v>343.68800000000005</c:v>
                </c:pt>
                <c:pt idx="6">
                  <c:v>343.56800000000004</c:v>
                </c:pt>
                <c:pt idx="7">
                  <c:v>343.57800000000003</c:v>
                </c:pt>
                <c:pt idx="8">
                  <c:v>343.608</c:v>
                </c:pt>
                <c:pt idx="10">
                  <c:v>343.69800000000004</c:v>
                </c:pt>
                <c:pt idx="11">
                  <c:v>343.71800000000002</c:v>
                </c:pt>
                <c:pt idx="12">
                  <c:v>343.66800000000001</c:v>
                </c:pt>
                <c:pt idx="13">
                  <c:v>343.608</c:v>
                </c:pt>
                <c:pt idx="14">
                  <c:v>343.53800000000001</c:v>
                </c:pt>
                <c:pt idx="15">
                  <c:v>343.53800000000001</c:v>
                </c:pt>
                <c:pt idx="16">
                  <c:v>343.46800000000002</c:v>
                </c:pt>
                <c:pt idx="17">
                  <c:v>343.488</c:v>
                </c:pt>
                <c:pt idx="18">
                  <c:v>343.44800000000004</c:v>
                </c:pt>
                <c:pt idx="19">
                  <c:v>343.44800000000004</c:v>
                </c:pt>
                <c:pt idx="20">
                  <c:v>343.44800000000004</c:v>
                </c:pt>
                <c:pt idx="21">
                  <c:v>343.38800000000003</c:v>
                </c:pt>
                <c:pt idx="22">
                  <c:v>343.38800000000003</c:v>
                </c:pt>
              </c:numCache>
            </c:numRef>
          </c:yVal>
        </c:ser>
        <c:axId val="64362752"/>
        <c:axId val="64365312"/>
      </c:scatterChart>
      <c:valAx>
        <c:axId val="64362752"/>
        <c:scaling>
          <c:orientation val="minMax"/>
          <c:max val="2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8500974415235137"/>
              <c:y val="0.8480243161094288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4365312"/>
        <c:crossesAt val="343"/>
        <c:crossBetween val="midCat"/>
        <c:majorUnit val="50"/>
        <c:minorUnit val="25"/>
      </c:valAx>
      <c:valAx>
        <c:axId val="64365312"/>
        <c:scaling>
          <c:orientation val="minMax"/>
          <c:max val="347"/>
          <c:min val="343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8800705467372403E-2"/>
              <c:y val="0.2492401215805482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4362752"/>
        <c:crosses val="autoZero"/>
        <c:crossBetween val="midCat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 horizontalDpi="300" verticalDpi="300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774609527519968"/>
          <c:y val="0.10067130589231905"/>
          <c:w val="0.78175381344495465"/>
          <c:h val="0.6812091698713520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P.90!$G$12:$G$47</c:f>
              <c:numCache>
                <c:formatCode>0.000</c:formatCode>
                <c:ptCount val="36"/>
                <c:pt idx="0">
                  <c:v>0.4478330658105939</c:v>
                </c:pt>
                <c:pt idx="1">
                  <c:v>0.36176046176046178</c:v>
                </c:pt>
                <c:pt idx="2">
                  <c:v>0.41797651309846429</c:v>
                </c:pt>
                <c:pt idx="3">
                  <c:v>0.47747395833333334</c:v>
                </c:pt>
                <c:pt idx="4">
                  <c:v>0.60856882406563351</c:v>
                </c:pt>
                <c:pt idx="5">
                  <c:v>0.78401031592520953</c:v>
                </c:pt>
                <c:pt idx="6">
                  <c:v>0.60221088435374148</c:v>
                </c:pt>
                <c:pt idx="7">
                  <c:v>0.61191836734693883</c:v>
                </c:pt>
                <c:pt idx="8">
                  <c:v>0.6688805970149253</c:v>
                </c:pt>
                <c:pt idx="10">
                  <c:v>0.84647028948704928</c:v>
                </c:pt>
                <c:pt idx="11">
                  <c:v>0.8645569620253164</c:v>
                </c:pt>
                <c:pt idx="12">
                  <c:v>0.75373417721518987</c:v>
                </c:pt>
                <c:pt idx="13">
                  <c:v>0.72985611510791359</c:v>
                </c:pt>
                <c:pt idx="14">
                  <c:v>0.65226939970717424</c:v>
                </c:pt>
                <c:pt idx="15">
                  <c:v>0.6495614035087719</c:v>
                </c:pt>
                <c:pt idx="16">
                  <c:v>0.6417774086378738</c:v>
                </c:pt>
                <c:pt idx="17">
                  <c:v>0.64715510522213571</c:v>
                </c:pt>
                <c:pt idx="18">
                  <c:v>0.63251895534962088</c:v>
                </c:pt>
                <c:pt idx="19">
                  <c:v>0.62904884318766063</c:v>
                </c:pt>
                <c:pt idx="20">
                  <c:v>0.62292557741659538</c:v>
                </c:pt>
                <c:pt idx="21">
                  <c:v>0.53432258064516125</c:v>
                </c:pt>
                <c:pt idx="22">
                  <c:v>0.5297435897435897</c:v>
                </c:pt>
              </c:numCache>
            </c:numRef>
          </c:xVal>
          <c:yVal>
            <c:numRef>
              <c:f>P.90!$C$12:$C$47</c:f>
              <c:numCache>
                <c:formatCode>0.000</c:formatCode>
                <c:ptCount val="36"/>
                <c:pt idx="0">
                  <c:v>343.44800000000004</c:v>
                </c:pt>
                <c:pt idx="1">
                  <c:v>343.47800000000001</c:v>
                </c:pt>
                <c:pt idx="2">
                  <c:v>343.548</c:v>
                </c:pt>
                <c:pt idx="3">
                  <c:v>343.488</c:v>
                </c:pt>
                <c:pt idx="4">
                  <c:v>343.55800000000005</c:v>
                </c:pt>
                <c:pt idx="5">
                  <c:v>343.68800000000005</c:v>
                </c:pt>
                <c:pt idx="6">
                  <c:v>343.56800000000004</c:v>
                </c:pt>
                <c:pt idx="7">
                  <c:v>343.57800000000003</c:v>
                </c:pt>
                <c:pt idx="8">
                  <c:v>343.608</c:v>
                </c:pt>
                <c:pt idx="10">
                  <c:v>343.69800000000004</c:v>
                </c:pt>
                <c:pt idx="11">
                  <c:v>343.71800000000002</c:v>
                </c:pt>
                <c:pt idx="12">
                  <c:v>343.66800000000001</c:v>
                </c:pt>
                <c:pt idx="13">
                  <c:v>343.608</c:v>
                </c:pt>
                <c:pt idx="14">
                  <c:v>343.53800000000001</c:v>
                </c:pt>
                <c:pt idx="15">
                  <c:v>343.53800000000001</c:v>
                </c:pt>
                <c:pt idx="16">
                  <c:v>343.46800000000002</c:v>
                </c:pt>
                <c:pt idx="17">
                  <c:v>343.488</c:v>
                </c:pt>
                <c:pt idx="18">
                  <c:v>343.44800000000004</c:v>
                </c:pt>
                <c:pt idx="19">
                  <c:v>343.44800000000004</c:v>
                </c:pt>
                <c:pt idx="20">
                  <c:v>343.44800000000004</c:v>
                </c:pt>
                <c:pt idx="21">
                  <c:v>343.38800000000003</c:v>
                </c:pt>
                <c:pt idx="22">
                  <c:v>343.38800000000003</c:v>
                </c:pt>
              </c:numCache>
            </c:numRef>
          </c:yVal>
        </c:ser>
        <c:axId val="64376192"/>
        <c:axId val="64403328"/>
      </c:scatterChart>
      <c:valAx>
        <c:axId val="64376192"/>
        <c:scaling>
          <c:orientation val="minMax"/>
          <c:max val="2.6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0071593913014897"/>
              <c:y val="0.84563899311243862"/>
            </c:manualLayout>
          </c:layout>
          <c:spPr>
            <a:noFill/>
            <a:ln w="25400">
              <a:noFill/>
            </a:ln>
          </c:spPr>
        </c:title>
        <c:numFmt formatCode="0.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4403328"/>
        <c:crossesAt val="343"/>
        <c:crossBetween val="midCat"/>
        <c:majorUnit val="0.2"/>
        <c:minorUnit val="0.1"/>
      </c:valAx>
      <c:valAx>
        <c:axId val="64403328"/>
        <c:scaling>
          <c:orientation val="minMax"/>
          <c:max val="347"/>
          <c:min val="343"/>
        </c:scaling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445438282648067E-3"/>
              <c:y val="0.2651010234458947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437619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352430184018441"/>
          <c:y val="7.2639225181598072E-2"/>
          <c:w val="0.7745981721319567"/>
          <c:h val="0.6924939467312302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P.91!$H$12:$H$45</c:f>
              <c:numCache>
                <c:formatCode>0.000</c:formatCode>
                <c:ptCount val="34"/>
                <c:pt idx="0">
                  <c:v>0.186</c:v>
                </c:pt>
                <c:pt idx="1">
                  <c:v>9.4E-2</c:v>
                </c:pt>
                <c:pt idx="2">
                  <c:v>0.17899999999999999</c:v>
                </c:pt>
                <c:pt idx="3">
                  <c:v>0.13400000000000001</c:v>
                </c:pt>
                <c:pt idx="4">
                  <c:v>0.20799999999999999</c:v>
                </c:pt>
                <c:pt idx="5">
                  <c:v>0.41299999999999998</c:v>
                </c:pt>
                <c:pt idx="6">
                  <c:v>0.40400000000000003</c:v>
                </c:pt>
                <c:pt idx="7">
                  <c:v>1.0569999999999999</c:v>
                </c:pt>
                <c:pt idx="8">
                  <c:v>0.73899999999999999</c:v>
                </c:pt>
                <c:pt idx="9">
                  <c:v>2.754</c:v>
                </c:pt>
                <c:pt idx="10">
                  <c:v>1.1970000000000001</c:v>
                </c:pt>
                <c:pt idx="11">
                  <c:v>2.0289999999999999</c:v>
                </c:pt>
                <c:pt idx="12">
                  <c:v>3.0870000000000002</c:v>
                </c:pt>
                <c:pt idx="13">
                  <c:v>1.466</c:v>
                </c:pt>
                <c:pt idx="14">
                  <c:v>4.8109999999999999</c:v>
                </c:pt>
                <c:pt idx="15">
                  <c:v>1.55</c:v>
                </c:pt>
                <c:pt idx="16">
                  <c:v>2.782</c:v>
                </c:pt>
                <c:pt idx="17">
                  <c:v>1.754</c:v>
                </c:pt>
                <c:pt idx="18">
                  <c:v>1.474</c:v>
                </c:pt>
                <c:pt idx="19">
                  <c:v>1.2869999999999999</c:v>
                </c:pt>
                <c:pt idx="20">
                  <c:v>1.982</c:v>
                </c:pt>
                <c:pt idx="21">
                  <c:v>1.1539999999999999</c:v>
                </c:pt>
                <c:pt idx="22">
                  <c:v>0.68899999999999995</c:v>
                </c:pt>
                <c:pt idx="23">
                  <c:v>0.65300000000000002</c:v>
                </c:pt>
                <c:pt idx="24">
                  <c:v>0.39600000000000002</c:v>
                </c:pt>
                <c:pt idx="25">
                  <c:v>0.34</c:v>
                </c:pt>
                <c:pt idx="26">
                  <c:v>0.34399999999999997</c:v>
                </c:pt>
                <c:pt idx="27">
                  <c:v>0.68200000000000005</c:v>
                </c:pt>
                <c:pt idx="28">
                  <c:v>0.36799999999999999</c:v>
                </c:pt>
                <c:pt idx="29">
                  <c:v>0.312</c:v>
                </c:pt>
                <c:pt idx="30">
                  <c:v>0.26200000000000001</c:v>
                </c:pt>
                <c:pt idx="31">
                  <c:v>0.2</c:v>
                </c:pt>
                <c:pt idx="32">
                  <c:v>0.18099999999999999</c:v>
                </c:pt>
              </c:numCache>
            </c:numRef>
          </c:xVal>
          <c:yVal>
            <c:numRef>
              <c:f>P.91!$C$12:$C$45</c:f>
              <c:numCache>
                <c:formatCode>0.000</c:formatCode>
                <c:ptCount val="34"/>
                <c:pt idx="0">
                  <c:v>413.45000000000005</c:v>
                </c:pt>
                <c:pt idx="1">
                  <c:v>413.41</c:v>
                </c:pt>
                <c:pt idx="2">
                  <c:v>413.48</c:v>
                </c:pt>
                <c:pt idx="3">
                  <c:v>413.51000000000005</c:v>
                </c:pt>
                <c:pt idx="4">
                  <c:v>413.55</c:v>
                </c:pt>
                <c:pt idx="5">
                  <c:v>413.55</c:v>
                </c:pt>
                <c:pt idx="6">
                  <c:v>413.53000000000003</c:v>
                </c:pt>
                <c:pt idx="7">
                  <c:v>413.65000000000003</c:v>
                </c:pt>
                <c:pt idx="8">
                  <c:v>413.59000000000003</c:v>
                </c:pt>
                <c:pt idx="9">
                  <c:v>413.83000000000004</c:v>
                </c:pt>
                <c:pt idx="10">
                  <c:v>413.67</c:v>
                </c:pt>
                <c:pt idx="11">
                  <c:v>413.73</c:v>
                </c:pt>
                <c:pt idx="12">
                  <c:v>413.85</c:v>
                </c:pt>
                <c:pt idx="13">
                  <c:v>413.68</c:v>
                </c:pt>
                <c:pt idx="14">
                  <c:v>414.01000000000005</c:v>
                </c:pt>
                <c:pt idx="15">
                  <c:v>413.67</c:v>
                </c:pt>
                <c:pt idx="16">
                  <c:v>413.82000000000005</c:v>
                </c:pt>
                <c:pt idx="17">
                  <c:v>413.71000000000004</c:v>
                </c:pt>
                <c:pt idx="18">
                  <c:v>413.66</c:v>
                </c:pt>
                <c:pt idx="19">
                  <c:v>413.67</c:v>
                </c:pt>
                <c:pt idx="20">
                  <c:v>413.74</c:v>
                </c:pt>
                <c:pt idx="21">
                  <c:v>413.64000000000004</c:v>
                </c:pt>
                <c:pt idx="22">
                  <c:v>413.58000000000004</c:v>
                </c:pt>
                <c:pt idx="23">
                  <c:v>413.57000000000005</c:v>
                </c:pt>
                <c:pt idx="24">
                  <c:v>413.53000000000003</c:v>
                </c:pt>
                <c:pt idx="25">
                  <c:v>413.51000000000005</c:v>
                </c:pt>
                <c:pt idx="26">
                  <c:v>413.52000000000004</c:v>
                </c:pt>
                <c:pt idx="27">
                  <c:v>413.58000000000004</c:v>
                </c:pt>
                <c:pt idx="28">
                  <c:v>413.53000000000003</c:v>
                </c:pt>
                <c:pt idx="29">
                  <c:v>413.5</c:v>
                </c:pt>
                <c:pt idx="30">
                  <c:v>413.47</c:v>
                </c:pt>
                <c:pt idx="31">
                  <c:v>413.45000000000005</c:v>
                </c:pt>
                <c:pt idx="32">
                  <c:v>413.43</c:v>
                </c:pt>
              </c:numCache>
            </c:numRef>
          </c:yVal>
        </c:ser>
        <c:axId val="71955968"/>
        <c:axId val="71958528"/>
      </c:scatterChart>
      <c:valAx>
        <c:axId val="71955968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186084074016685"/>
              <c:y val="0.8765133171912833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1958528"/>
        <c:crossesAt val="413"/>
        <c:crossBetween val="midCat"/>
        <c:majorUnit val="20"/>
        <c:minorUnit val="10"/>
      </c:valAx>
      <c:valAx>
        <c:axId val="71958528"/>
        <c:scaling>
          <c:orientation val="minMax"/>
          <c:max val="416"/>
          <c:min val="41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3255813953488372E-2"/>
              <c:y val="0.2881355932203389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195596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694917560415342"/>
          <c:y val="8.5106382978723707E-2"/>
          <c:w val="0.76719708856420965"/>
          <c:h val="0.6565349544072948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P.91!$F$12:$F$45</c:f>
              <c:numCache>
                <c:formatCode>0.00</c:formatCode>
                <c:ptCount val="34"/>
                <c:pt idx="0">
                  <c:v>12.82</c:v>
                </c:pt>
                <c:pt idx="1">
                  <c:v>11.49</c:v>
                </c:pt>
                <c:pt idx="2">
                  <c:v>13.72</c:v>
                </c:pt>
                <c:pt idx="3">
                  <c:v>12.07</c:v>
                </c:pt>
                <c:pt idx="4">
                  <c:v>12.52</c:v>
                </c:pt>
                <c:pt idx="5">
                  <c:v>11.49</c:v>
                </c:pt>
                <c:pt idx="6">
                  <c:v>11.1</c:v>
                </c:pt>
                <c:pt idx="7">
                  <c:v>12.44</c:v>
                </c:pt>
                <c:pt idx="8">
                  <c:v>12.04</c:v>
                </c:pt>
                <c:pt idx="9">
                  <c:v>17.850000000000001</c:v>
                </c:pt>
                <c:pt idx="10">
                  <c:v>12.74</c:v>
                </c:pt>
                <c:pt idx="11">
                  <c:v>17.2</c:v>
                </c:pt>
                <c:pt idx="12">
                  <c:v>18.54</c:v>
                </c:pt>
                <c:pt idx="13">
                  <c:v>15.09</c:v>
                </c:pt>
                <c:pt idx="14">
                  <c:v>19.22</c:v>
                </c:pt>
                <c:pt idx="15">
                  <c:v>12.69</c:v>
                </c:pt>
                <c:pt idx="16">
                  <c:v>15.76</c:v>
                </c:pt>
                <c:pt idx="17">
                  <c:v>13.19</c:v>
                </c:pt>
                <c:pt idx="18">
                  <c:v>12.31</c:v>
                </c:pt>
                <c:pt idx="19">
                  <c:v>13.07</c:v>
                </c:pt>
                <c:pt idx="20">
                  <c:v>14.44</c:v>
                </c:pt>
                <c:pt idx="21">
                  <c:v>11.61</c:v>
                </c:pt>
                <c:pt idx="22">
                  <c:v>10.02</c:v>
                </c:pt>
                <c:pt idx="23">
                  <c:v>9.98</c:v>
                </c:pt>
                <c:pt idx="24">
                  <c:v>9.83</c:v>
                </c:pt>
                <c:pt idx="25">
                  <c:v>9.56</c:v>
                </c:pt>
                <c:pt idx="26">
                  <c:v>9.6</c:v>
                </c:pt>
                <c:pt idx="27">
                  <c:v>11.02</c:v>
                </c:pt>
                <c:pt idx="28">
                  <c:v>10.16</c:v>
                </c:pt>
                <c:pt idx="29">
                  <c:v>9.65</c:v>
                </c:pt>
                <c:pt idx="30">
                  <c:v>9.23</c:v>
                </c:pt>
                <c:pt idx="31">
                  <c:v>8.8699999999999992</c:v>
                </c:pt>
                <c:pt idx="32">
                  <c:v>8.59</c:v>
                </c:pt>
              </c:numCache>
            </c:numRef>
          </c:xVal>
          <c:yVal>
            <c:numRef>
              <c:f>P.91!$C$12:$C$45</c:f>
              <c:numCache>
                <c:formatCode>0.000</c:formatCode>
                <c:ptCount val="34"/>
                <c:pt idx="0">
                  <c:v>413.45000000000005</c:v>
                </c:pt>
                <c:pt idx="1">
                  <c:v>413.41</c:v>
                </c:pt>
                <c:pt idx="2">
                  <c:v>413.48</c:v>
                </c:pt>
                <c:pt idx="3">
                  <c:v>413.51000000000005</c:v>
                </c:pt>
                <c:pt idx="4">
                  <c:v>413.55</c:v>
                </c:pt>
                <c:pt idx="5">
                  <c:v>413.55</c:v>
                </c:pt>
                <c:pt idx="6">
                  <c:v>413.53000000000003</c:v>
                </c:pt>
                <c:pt idx="7">
                  <c:v>413.65000000000003</c:v>
                </c:pt>
                <c:pt idx="8">
                  <c:v>413.59000000000003</c:v>
                </c:pt>
                <c:pt idx="9">
                  <c:v>413.83000000000004</c:v>
                </c:pt>
                <c:pt idx="10">
                  <c:v>413.67</c:v>
                </c:pt>
                <c:pt idx="11">
                  <c:v>413.73</c:v>
                </c:pt>
                <c:pt idx="12">
                  <c:v>413.85</c:v>
                </c:pt>
                <c:pt idx="13">
                  <c:v>413.68</c:v>
                </c:pt>
                <c:pt idx="14">
                  <c:v>414.01000000000005</c:v>
                </c:pt>
                <c:pt idx="15">
                  <c:v>413.67</c:v>
                </c:pt>
                <c:pt idx="16">
                  <c:v>413.82000000000005</c:v>
                </c:pt>
                <c:pt idx="17">
                  <c:v>413.71000000000004</c:v>
                </c:pt>
                <c:pt idx="18">
                  <c:v>413.66</c:v>
                </c:pt>
                <c:pt idx="19">
                  <c:v>413.67</c:v>
                </c:pt>
                <c:pt idx="20">
                  <c:v>413.74</c:v>
                </c:pt>
                <c:pt idx="21">
                  <c:v>413.64000000000004</c:v>
                </c:pt>
                <c:pt idx="22">
                  <c:v>413.58000000000004</c:v>
                </c:pt>
                <c:pt idx="23">
                  <c:v>413.57000000000005</c:v>
                </c:pt>
                <c:pt idx="24">
                  <c:v>413.53000000000003</c:v>
                </c:pt>
                <c:pt idx="25">
                  <c:v>413.51000000000005</c:v>
                </c:pt>
                <c:pt idx="26">
                  <c:v>413.52000000000004</c:v>
                </c:pt>
                <c:pt idx="27">
                  <c:v>413.58000000000004</c:v>
                </c:pt>
                <c:pt idx="28">
                  <c:v>413.53000000000003</c:v>
                </c:pt>
                <c:pt idx="29">
                  <c:v>413.5</c:v>
                </c:pt>
                <c:pt idx="30">
                  <c:v>413.47</c:v>
                </c:pt>
                <c:pt idx="31">
                  <c:v>413.45000000000005</c:v>
                </c:pt>
                <c:pt idx="32">
                  <c:v>413.43</c:v>
                </c:pt>
              </c:numCache>
            </c:numRef>
          </c:yVal>
        </c:ser>
        <c:axId val="71993984"/>
        <c:axId val="72008832"/>
      </c:scatterChart>
      <c:valAx>
        <c:axId val="71993984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8500974415235137"/>
              <c:y val="0.8480243161094288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008832"/>
        <c:crossesAt val="413"/>
        <c:crossBetween val="midCat"/>
        <c:majorUnit val="20"/>
        <c:minorUnit val="10"/>
      </c:valAx>
      <c:valAx>
        <c:axId val="72008832"/>
        <c:scaling>
          <c:orientation val="minMax"/>
          <c:max val="416"/>
          <c:min val="413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8800705467372403E-2"/>
              <c:y val="0.2492401215805482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1993984"/>
        <c:crosses val="autoZero"/>
        <c:crossBetween val="midCat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 horizontalDpi="300" verticalDpi="300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889103282493413"/>
          <c:y val="8.389275491026589E-2"/>
          <c:w val="0.78175381344495465"/>
          <c:h val="0.6812091698713520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P.91!$G$12:$G$45</c:f>
              <c:numCache>
                <c:formatCode>0.000</c:formatCode>
                <c:ptCount val="34"/>
                <c:pt idx="0">
                  <c:v>1.4508580343213728E-2</c:v>
                </c:pt>
                <c:pt idx="1">
                  <c:v>8.1810269799825926E-3</c:v>
                </c:pt>
                <c:pt idx="2">
                  <c:v>1.3046647230320698E-2</c:v>
                </c:pt>
                <c:pt idx="3">
                  <c:v>1.1101905550952775E-2</c:v>
                </c:pt>
                <c:pt idx="4">
                  <c:v>1.6613418530351438E-2</c:v>
                </c:pt>
                <c:pt idx="5">
                  <c:v>3.5944299390774585E-2</c:v>
                </c:pt>
                <c:pt idx="6">
                  <c:v>3.6396396396396399E-2</c:v>
                </c:pt>
                <c:pt idx="7">
                  <c:v>8.4967845659163987E-2</c:v>
                </c:pt>
                <c:pt idx="8">
                  <c:v>6.1378737541528242E-2</c:v>
                </c:pt>
                <c:pt idx="9">
                  <c:v>0.15428571428571428</c:v>
                </c:pt>
                <c:pt idx="10">
                  <c:v>9.3956043956043955E-2</c:v>
                </c:pt>
                <c:pt idx="11">
                  <c:v>0.11796511627906976</c:v>
                </c:pt>
                <c:pt idx="12">
                  <c:v>0.16650485436893206</c:v>
                </c:pt>
                <c:pt idx="13">
                  <c:v>9.7150430748840291E-2</c:v>
                </c:pt>
                <c:pt idx="14">
                  <c:v>0.25031217481789803</c:v>
                </c:pt>
                <c:pt idx="15">
                  <c:v>0.12214342001576045</c:v>
                </c:pt>
                <c:pt idx="16">
                  <c:v>0.17652284263959392</c:v>
                </c:pt>
                <c:pt idx="17">
                  <c:v>0.13297952994692949</c:v>
                </c:pt>
                <c:pt idx="18">
                  <c:v>0.11974004874086108</c:v>
                </c:pt>
                <c:pt idx="19">
                  <c:v>9.8469778117827075E-2</c:v>
                </c:pt>
                <c:pt idx="20">
                  <c:v>0.13725761772853187</c:v>
                </c:pt>
                <c:pt idx="21">
                  <c:v>9.9397071490094746E-2</c:v>
                </c:pt>
                <c:pt idx="22">
                  <c:v>6.8762475049900199E-2</c:v>
                </c:pt>
                <c:pt idx="23">
                  <c:v>6.5430861723446893E-2</c:v>
                </c:pt>
                <c:pt idx="24">
                  <c:v>4.0284842319430317E-2</c:v>
                </c:pt>
                <c:pt idx="25">
                  <c:v>3.5564853556485358E-2</c:v>
                </c:pt>
                <c:pt idx="26">
                  <c:v>3.5833333333333335E-2</c:v>
                </c:pt>
                <c:pt idx="27">
                  <c:v>6.18874773139746E-2</c:v>
                </c:pt>
                <c:pt idx="28">
                  <c:v>3.6220472440944881E-2</c:v>
                </c:pt>
                <c:pt idx="29">
                  <c:v>3.2331606217616576E-2</c:v>
                </c:pt>
                <c:pt idx="30">
                  <c:v>2.8385698808234019E-2</c:v>
                </c:pt>
                <c:pt idx="31">
                  <c:v>2.2547914317925594E-2</c:v>
                </c:pt>
                <c:pt idx="32">
                  <c:v>2.1071012805587892E-2</c:v>
                </c:pt>
              </c:numCache>
            </c:numRef>
          </c:xVal>
          <c:yVal>
            <c:numRef>
              <c:f>P.91!$C$12:$C$45</c:f>
              <c:numCache>
                <c:formatCode>0.000</c:formatCode>
                <c:ptCount val="34"/>
                <c:pt idx="0">
                  <c:v>413.45000000000005</c:v>
                </c:pt>
                <c:pt idx="1">
                  <c:v>413.41</c:v>
                </c:pt>
                <c:pt idx="2">
                  <c:v>413.48</c:v>
                </c:pt>
                <c:pt idx="3">
                  <c:v>413.51000000000005</c:v>
                </c:pt>
                <c:pt idx="4">
                  <c:v>413.55</c:v>
                </c:pt>
                <c:pt idx="5">
                  <c:v>413.55</c:v>
                </c:pt>
                <c:pt idx="6">
                  <c:v>413.53000000000003</c:v>
                </c:pt>
                <c:pt idx="7">
                  <c:v>413.65000000000003</c:v>
                </c:pt>
                <c:pt idx="8">
                  <c:v>413.59000000000003</c:v>
                </c:pt>
                <c:pt idx="9">
                  <c:v>413.83000000000004</c:v>
                </c:pt>
                <c:pt idx="10">
                  <c:v>413.67</c:v>
                </c:pt>
                <c:pt idx="11">
                  <c:v>413.73</c:v>
                </c:pt>
                <c:pt idx="12">
                  <c:v>413.85</c:v>
                </c:pt>
                <c:pt idx="13">
                  <c:v>413.68</c:v>
                </c:pt>
                <c:pt idx="14">
                  <c:v>414.01000000000005</c:v>
                </c:pt>
                <c:pt idx="15">
                  <c:v>413.67</c:v>
                </c:pt>
                <c:pt idx="16">
                  <c:v>413.82000000000005</c:v>
                </c:pt>
                <c:pt idx="17">
                  <c:v>413.71000000000004</c:v>
                </c:pt>
                <c:pt idx="18">
                  <c:v>413.66</c:v>
                </c:pt>
                <c:pt idx="19">
                  <c:v>413.67</c:v>
                </c:pt>
                <c:pt idx="20">
                  <c:v>413.74</c:v>
                </c:pt>
                <c:pt idx="21">
                  <c:v>413.64000000000004</c:v>
                </c:pt>
                <c:pt idx="22">
                  <c:v>413.58000000000004</c:v>
                </c:pt>
                <c:pt idx="23">
                  <c:v>413.57000000000005</c:v>
                </c:pt>
                <c:pt idx="24">
                  <c:v>413.53000000000003</c:v>
                </c:pt>
                <c:pt idx="25">
                  <c:v>413.51000000000005</c:v>
                </c:pt>
                <c:pt idx="26">
                  <c:v>413.52000000000004</c:v>
                </c:pt>
                <c:pt idx="27">
                  <c:v>413.58000000000004</c:v>
                </c:pt>
                <c:pt idx="28">
                  <c:v>413.53000000000003</c:v>
                </c:pt>
                <c:pt idx="29">
                  <c:v>413.5</c:v>
                </c:pt>
                <c:pt idx="30">
                  <c:v>413.47</c:v>
                </c:pt>
                <c:pt idx="31">
                  <c:v>413.45000000000005</c:v>
                </c:pt>
                <c:pt idx="32">
                  <c:v>413.43</c:v>
                </c:pt>
              </c:numCache>
            </c:numRef>
          </c:yVal>
        </c:ser>
        <c:axId val="72016640"/>
        <c:axId val="72104192"/>
      </c:scatterChart>
      <c:valAx>
        <c:axId val="72016640"/>
        <c:scaling>
          <c:orientation val="minMax"/>
          <c:max val="2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4186084074016685"/>
              <c:y val="0.84563899311243862"/>
            </c:manualLayout>
          </c:layout>
          <c:spPr>
            <a:noFill/>
            <a:ln w="25400">
              <a:noFill/>
            </a:ln>
          </c:spPr>
        </c:title>
        <c:numFmt formatCode="0.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104192"/>
        <c:crossesAt val="413"/>
        <c:crossBetween val="midCat"/>
        <c:majorUnit val="0.2"/>
        <c:minorUnit val="0.1"/>
      </c:valAx>
      <c:valAx>
        <c:axId val="72104192"/>
        <c:scaling>
          <c:orientation val="minMax"/>
          <c:max val="416"/>
          <c:min val="413"/>
        </c:scaling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4.6511627906977104E-2"/>
              <c:y val="0.2617453187479081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01664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352430184018441"/>
          <c:y val="7.2639225181598072E-2"/>
          <c:w val="0.7745981721319567"/>
          <c:h val="0.6924939467312302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P.92!$H$12:$H$46</c:f>
              <c:numCache>
                <c:formatCode>0.000</c:formatCode>
                <c:ptCount val="35"/>
                <c:pt idx="0">
                  <c:v>3</c:v>
                </c:pt>
                <c:pt idx="1">
                  <c:v>3.258</c:v>
                </c:pt>
                <c:pt idx="2">
                  <c:v>3.9180000000000001</c:v>
                </c:pt>
                <c:pt idx="3">
                  <c:v>3.4630000000000001</c:v>
                </c:pt>
                <c:pt idx="4">
                  <c:v>6.03</c:v>
                </c:pt>
                <c:pt idx="5">
                  <c:v>13.571999999999999</c:v>
                </c:pt>
                <c:pt idx="6">
                  <c:v>6.6420000000000003</c:v>
                </c:pt>
                <c:pt idx="7">
                  <c:v>6.5750000000000002</c:v>
                </c:pt>
                <c:pt idx="8">
                  <c:v>23.827000000000002</c:v>
                </c:pt>
                <c:pt idx="9">
                  <c:v>14.177</c:v>
                </c:pt>
                <c:pt idx="10">
                  <c:v>21.027000000000001</c:v>
                </c:pt>
                <c:pt idx="11">
                  <c:v>58.146000000000001</c:v>
                </c:pt>
                <c:pt idx="12">
                  <c:v>51.271999999999998</c:v>
                </c:pt>
                <c:pt idx="13">
                  <c:v>28.704000000000001</c:v>
                </c:pt>
                <c:pt idx="14">
                  <c:v>28.760999999999999</c:v>
                </c:pt>
                <c:pt idx="15">
                  <c:v>21.536000000000001</c:v>
                </c:pt>
                <c:pt idx="16">
                  <c:v>28.658000000000001</c:v>
                </c:pt>
                <c:pt idx="17">
                  <c:v>24.786999999999999</c:v>
                </c:pt>
                <c:pt idx="18">
                  <c:v>16.687999999999999</c:v>
                </c:pt>
                <c:pt idx="19">
                  <c:v>24.117000000000001</c:v>
                </c:pt>
                <c:pt idx="20">
                  <c:v>19.844000000000001</c:v>
                </c:pt>
                <c:pt idx="21">
                  <c:v>10.826000000000001</c:v>
                </c:pt>
                <c:pt idx="22">
                  <c:v>8.9779999999999998</c:v>
                </c:pt>
                <c:pt idx="23">
                  <c:v>6.5309999999999997</c:v>
                </c:pt>
                <c:pt idx="24">
                  <c:v>6.0910000000000002</c:v>
                </c:pt>
                <c:pt idx="25">
                  <c:v>4.2229999999999999</c:v>
                </c:pt>
                <c:pt idx="26">
                  <c:v>7.0250000000000004</c:v>
                </c:pt>
                <c:pt idx="27">
                  <c:v>4.2060000000000004</c:v>
                </c:pt>
                <c:pt idx="28">
                  <c:v>3.835</c:v>
                </c:pt>
                <c:pt idx="29">
                  <c:v>3.7519999999999998</c:v>
                </c:pt>
                <c:pt idx="30">
                  <c:v>3.0790000000000002</c:v>
                </c:pt>
                <c:pt idx="31">
                  <c:v>3.2240000000000002</c:v>
                </c:pt>
              </c:numCache>
            </c:numRef>
          </c:xVal>
          <c:yVal>
            <c:numRef>
              <c:f>P.92!$C$12:$C$46</c:f>
              <c:numCache>
                <c:formatCode>0.000</c:formatCode>
                <c:ptCount val="35"/>
                <c:pt idx="0">
                  <c:v>440.65499999999997</c:v>
                </c:pt>
                <c:pt idx="1">
                  <c:v>440.66499999999996</c:v>
                </c:pt>
                <c:pt idx="2">
                  <c:v>440.72499999999997</c:v>
                </c:pt>
                <c:pt idx="3">
                  <c:v>440.71499999999997</c:v>
                </c:pt>
                <c:pt idx="4">
                  <c:v>440.80500000000001</c:v>
                </c:pt>
                <c:pt idx="5">
                  <c:v>440.995</c:v>
                </c:pt>
                <c:pt idx="6">
                  <c:v>440.78499999999997</c:v>
                </c:pt>
                <c:pt idx="7">
                  <c:v>440.79499999999996</c:v>
                </c:pt>
                <c:pt idx="8">
                  <c:v>441.245</c:v>
                </c:pt>
                <c:pt idx="9">
                  <c:v>441.005</c:v>
                </c:pt>
                <c:pt idx="10">
                  <c:v>441.15499999999997</c:v>
                </c:pt>
                <c:pt idx="11">
                  <c:v>441.685</c:v>
                </c:pt>
                <c:pt idx="12">
                  <c:v>441.625</c:v>
                </c:pt>
                <c:pt idx="13">
                  <c:v>441.29499999999996</c:v>
                </c:pt>
                <c:pt idx="14">
                  <c:v>441.21499999999997</c:v>
                </c:pt>
                <c:pt idx="15">
                  <c:v>441.11500000000001</c:v>
                </c:pt>
                <c:pt idx="16">
                  <c:v>441.27499999999998</c:v>
                </c:pt>
                <c:pt idx="17">
                  <c:v>441.17499999999995</c:v>
                </c:pt>
                <c:pt idx="18">
                  <c:v>441.02499999999998</c:v>
                </c:pt>
                <c:pt idx="19">
                  <c:v>441.19499999999999</c:v>
                </c:pt>
                <c:pt idx="20">
                  <c:v>441.065</c:v>
                </c:pt>
                <c:pt idx="21">
                  <c:v>440.94499999999999</c:v>
                </c:pt>
                <c:pt idx="22">
                  <c:v>440.88499999999999</c:v>
                </c:pt>
                <c:pt idx="23">
                  <c:v>440.875</c:v>
                </c:pt>
                <c:pt idx="24">
                  <c:v>440.85499999999996</c:v>
                </c:pt>
                <c:pt idx="25">
                  <c:v>440.79499999999996</c:v>
                </c:pt>
                <c:pt idx="26">
                  <c:v>440.84499999999997</c:v>
                </c:pt>
                <c:pt idx="27">
                  <c:v>440.78499999999997</c:v>
                </c:pt>
                <c:pt idx="28">
                  <c:v>440.71499999999997</c:v>
                </c:pt>
                <c:pt idx="29">
                  <c:v>440.70499999999998</c:v>
                </c:pt>
                <c:pt idx="30">
                  <c:v>440.60499999999996</c:v>
                </c:pt>
                <c:pt idx="31">
                  <c:v>440.63499999999999</c:v>
                </c:pt>
              </c:numCache>
            </c:numRef>
          </c:yVal>
        </c:ser>
        <c:axId val="72235264"/>
        <c:axId val="72258304"/>
      </c:scatterChart>
      <c:valAx>
        <c:axId val="72235264"/>
        <c:scaling>
          <c:orientation val="minMax"/>
          <c:max val="2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186084074016685"/>
              <c:y val="0.8765133171912833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258304"/>
        <c:crossesAt val="440"/>
        <c:crossBetween val="midCat"/>
        <c:majorUnit val="20"/>
        <c:minorUnit val="10"/>
      </c:valAx>
      <c:valAx>
        <c:axId val="72258304"/>
        <c:scaling>
          <c:orientation val="minMax"/>
          <c:max val="444"/>
          <c:min val="4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3255813953488372E-2"/>
              <c:y val="0.2881355932203389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235264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694917560415342"/>
          <c:y val="8.5106382978723707E-2"/>
          <c:w val="0.76719708856420965"/>
          <c:h val="0.6565349544072948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P.92!$F$12:$F$46</c:f>
              <c:numCache>
                <c:formatCode>0.00</c:formatCode>
                <c:ptCount val="35"/>
                <c:pt idx="0">
                  <c:v>5.52</c:v>
                </c:pt>
                <c:pt idx="1">
                  <c:v>6.6</c:v>
                </c:pt>
                <c:pt idx="2">
                  <c:v>6.74</c:v>
                </c:pt>
                <c:pt idx="3">
                  <c:v>22.5</c:v>
                </c:pt>
                <c:pt idx="4">
                  <c:v>14.8</c:v>
                </c:pt>
                <c:pt idx="5">
                  <c:v>24.33</c:v>
                </c:pt>
                <c:pt idx="6">
                  <c:v>38.700000000000003</c:v>
                </c:pt>
                <c:pt idx="7">
                  <c:v>14.54</c:v>
                </c:pt>
                <c:pt idx="8">
                  <c:v>32.450000000000003</c:v>
                </c:pt>
                <c:pt idx="9">
                  <c:v>25.07</c:v>
                </c:pt>
                <c:pt idx="10">
                  <c:v>30.51</c:v>
                </c:pt>
                <c:pt idx="11">
                  <c:v>50.5</c:v>
                </c:pt>
                <c:pt idx="12">
                  <c:v>48.13</c:v>
                </c:pt>
                <c:pt idx="13">
                  <c:v>35.659999999999997</c:v>
                </c:pt>
                <c:pt idx="14">
                  <c:v>33.47</c:v>
                </c:pt>
                <c:pt idx="15">
                  <c:v>29.68</c:v>
                </c:pt>
                <c:pt idx="16">
                  <c:v>34.72</c:v>
                </c:pt>
                <c:pt idx="17">
                  <c:v>31.94</c:v>
                </c:pt>
                <c:pt idx="18">
                  <c:v>26.02</c:v>
                </c:pt>
                <c:pt idx="19">
                  <c:v>31.38</c:v>
                </c:pt>
                <c:pt idx="20">
                  <c:v>27</c:v>
                </c:pt>
                <c:pt idx="21">
                  <c:v>19.53</c:v>
                </c:pt>
                <c:pt idx="22">
                  <c:v>17.420000000000002</c:v>
                </c:pt>
                <c:pt idx="23">
                  <c:v>14.2</c:v>
                </c:pt>
                <c:pt idx="24">
                  <c:v>13.47</c:v>
                </c:pt>
                <c:pt idx="25">
                  <c:v>11.14</c:v>
                </c:pt>
                <c:pt idx="26">
                  <c:v>13.76</c:v>
                </c:pt>
                <c:pt idx="27">
                  <c:v>12.2</c:v>
                </c:pt>
                <c:pt idx="28">
                  <c:v>9.02</c:v>
                </c:pt>
                <c:pt idx="29">
                  <c:v>8.76</c:v>
                </c:pt>
                <c:pt idx="30">
                  <c:v>6.43</c:v>
                </c:pt>
                <c:pt idx="31">
                  <c:v>6.94</c:v>
                </c:pt>
              </c:numCache>
            </c:numRef>
          </c:xVal>
          <c:yVal>
            <c:numRef>
              <c:f>P.92!$C$12:$C$46</c:f>
              <c:numCache>
                <c:formatCode>0.000</c:formatCode>
                <c:ptCount val="35"/>
                <c:pt idx="0">
                  <c:v>440.65499999999997</c:v>
                </c:pt>
                <c:pt idx="1">
                  <c:v>440.66499999999996</c:v>
                </c:pt>
                <c:pt idx="2">
                  <c:v>440.72499999999997</c:v>
                </c:pt>
                <c:pt idx="3">
                  <c:v>440.71499999999997</c:v>
                </c:pt>
                <c:pt idx="4">
                  <c:v>440.80500000000001</c:v>
                </c:pt>
                <c:pt idx="5">
                  <c:v>440.995</c:v>
                </c:pt>
                <c:pt idx="6">
                  <c:v>440.78499999999997</c:v>
                </c:pt>
                <c:pt idx="7">
                  <c:v>440.79499999999996</c:v>
                </c:pt>
                <c:pt idx="8">
                  <c:v>441.245</c:v>
                </c:pt>
                <c:pt idx="9">
                  <c:v>441.005</c:v>
                </c:pt>
                <c:pt idx="10">
                  <c:v>441.15499999999997</c:v>
                </c:pt>
                <c:pt idx="11">
                  <c:v>441.685</c:v>
                </c:pt>
                <c:pt idx="12">
                  <c:v>441.625</c:v>
                </c:pt>
                <c:pt idx="13">
                  <c:v>441.29499999999996</c:v>
                </c:pt>
                <c:pt idx="14">
                  <c:v>441.21499999999997</c:v>
                </c:pt>
                <c:pt idx="15">
                  <c:v>441.11500000000001</c:v>
                </c:pt>
                <c:pt idx="16">
                  <c:v>441.27499999999998</c:v>
                </c:pt>
                <c:pt idx="17">
                  <c:v>441.17499999999995</c:v>
                </c:pt>
                <c:pt idx="18">
                  <c:v>441.02499999999998</c:v>
                </c:pt>
                <c:pt idx="19">
                  <c:v>441.19499999999999</c:v>
                </c:pt>
                <c:pt idx="20">
                  <c:v>441.065</c:v>
                </c:pt>
                <c:pt idx="21">
                  <c:v>440.94499999999999</c:v>
                </c:pt>
                <c:pt idx="22">
                  <c:v>440.88499999999999</c:v>
                </c:pt>
                <c:pt idx="23">
                  <c:v>440.875</c:v>
                </c:pt>
                <c:pt idx="24">
                  <c:v>440.85499999999996</c:v>
                </c:pt>
                <c:pt idx="25">
                  <c:v>440.79499999999996</c:v>
                </c:pt>
                <c:pt idx="26">
                  <c:v>440.84499999999997</c:v>
                </c:pt>
                <c:pt idx="27">
                  <c:v>440.78499999999997</c:v>
                </c:pt>
                <c:pt idx="28">
                  <c:v>440.71499999999997</c:v>
                </c:pt>
                <c:pt idx="29">
                  <c:v>440.70499999999998</c:v>
                </c:pt>
                <c:pt idx="30">
                  <c:v>440.60499999999996</c:v>
                </c:pt>
                <c:pt idx="31">
                  <c:v>440.63499999999999</c:v>
                </c:pt>
              </c:numCache>
            </c:numRef>
          </c:yVal>
        </c:ser>
        <c:axId val="72180096"/>
        <c:axId val="72182016"/>
      </c:scatterChart>
      <c:valAx>
        <c:axId val="72180096"/>
        <c:scaling>
          <c:orientation val="minMax"/>
          <c:max val="2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8500974415235137"/>
              <c:y val="0.8480243161094288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182016"/>
        <c:crossesAt val="440"/>
        <c:crossBetween val="midCat"/>
        <c:majorUnit val="20"/>
        <c:minorUnit val="10"/>
      </c:valAx>
      <c:valAx>
        <c:axId val="72182016"/>
        <c:scaling>
          <c:orientation val="minMax"/>
          <c:max val="444"/>
          <c:min val="440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8800705467372403E-2"/>
              <c:y val="0.2492401215805482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180096"/>
        <c:crosses val="autoZero"/>
        <c:crossBetween val="midCat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 horizontalDpi="300" verticalDpi="300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46885348143393"/>
          <c:y val="7.7181334517444633E-2"/>
          <c:w val="0.78712054442970181"/>
          <c:h val="0.6879205902641872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P.92!$G$12:$G$46</c:f>
              <c:numCache>
                <c:formatCode>0.000</c:formatCode>
                <c:ptCount val="35"/>
                <c:pt idx="0">
                  <c:v>0.5434782608695653</c:v>
                </c:pt>
                <c:pt idx="1">
                  <c:v>0.49363636363636365</c:v>
                </c:pt>
                <c:pt idx="2">
                  <c:v>0.58130563798219581</c:v>
                </c:pt>
                <c:pt idx="3">
                  <c:v>0.15391111111111111</c:v>
                </c:pt>
                <c:pt idx="4">
                  <c:v>0.40743243243243243</c:v>
                </c:pt>
                <c:pt idx="5">
                  <c:v>0.55782983970406907</c:v>
                </c:pt>
                <c:pt idx="6">
                  <c:v>0.17162790697674418</c:v>
                </c:pt>
                <c:pt idx="7">
                  <c:v>0.45220082530949107</c:v>
                </c:pt>
                <c:pt idx="8">
                  <c:v>0.73426810477657933</c:v>
                </c:pt>
                <c:pt idx="9">
                  <c:v>0.5654966094934184</c:v>
                </c:pt>
                <c:pt idx="10">
                  <c:v>0.68918387413962634</c:v>
                </c:pt>
                <c:pt idx="11">
                  <c:v>1.1514059405940593</c:v>
                </c:pt>
                <c:pt idx="12">
                  <c:v>1.0652815291917721</c:v>
                </c:pt>
                <c:pt idx="13">
                  <c:v>0.8049355019629838</c:v>
                </c:pt>
                <c:pt idx="14">
                  <c:v>0.8593068419480131</c:v>
                </c:pt>
                <c:pt idx="15">
                  <c:v>0.72560646900269543</c:v>
                </c:pt>
                <c:pt idx="16">
                  <c:v>0.82540322580645165</c:v>
                </c:pt>
                <c:pt idx="17">
                  <c:v>0.77604884157795861</c:v>
                </c:pt>
                <c:pt idx="18">
                  <c:v>0.64135280553420437</c:v>
                </c:pt>
                <c:pt idx="19">
                  <c:v>0.76854684512428306</c:v>
                </c:pt>
                <c:pt idx="20">
                  <c:v>0.73496296296296304</c:v>
                </c:pt>
                <c:pt idx="21">
                  <c:v>0.55432667690732207</c:v>
                </c:pt>
                <c:pt idx="22">
                  <c:v>0.51538461538461533</c:v>
                </c:pt>
                <c:pt idx="23">
                  <c:v>0.45992957746478874</c:v>
                </c:pt>
                <c:pt idx="24">
                  <c:v>0.45219005196733481</c:v>
                </c:pt>
                <c:pt idx="25">
                  <c:v>0.37908438061041289</c:v>
                </c:pt>
                <c:pt idx="26">
                  <c:v>0.51053779069767447</c:v>
                </c:pt>
                <c:pt idx="27">
                  <c:v>0.34475409836065579</c:v>
                </c:pt>
                <c:pt idx="28">
                  <c:v>0.42516629711751663</c:v>
                </c:pt>
                <c:pt idx="29">
                  <c:v>0.42831050228310502</c:v>
                </c:pt>
                <c:pt idx="30">
                  <c:v>0.47884914463452571</c:v>
                </c:pt>
                <c:pt idx="31">
                  <c:v>0.46455331412103745</c:v>
                </c:pt>
              </c:numCache>
            </c:numRef>
          </c:xVal>
          <c:yVal>
            <c:numRef>
              <c:f>P.92!$C$12:$C$46</c:f>
              <c:numCache>
                <c:formatCode>0.000</c:formatCode>
                <c:ptCount val="35"/>
                <c:pt idx="0">
                  <c:v>440.65499999999997</c:v>
                </c:pt>
                <c:pt idx="1">
                  <c:v>440.66499999999996</c:v>
                </c:pt>
                <c:pt idx="2">
                  <c:v>440.72499999999997</c:v>
                </c:pt>
                <c:pt idx="3">
                  <c:v>440.71499999999997</c:v>
                </c:pt>
                <c:pt idx="4">
                  <c:v>440.80500000000001</c:v>
                </c:pt>
                <c:pt idx="5">
                  <c:v>440.995</c:v>
                </c:pt>
                <c:pt idx="6">
                  <c:v>440.78499999999997</c:v>
                </c:pt>
                <c:pt idx="7">
                  <c:v>440.79499999999996</c:v>
                </c:pt>
                <c:pt idx="8">
                  <c:v>441.245</c:v>
                </c:pt>
                <c:pt idx="9">
                  <c:v>441.005</c:v>
                </c:pt>
                <c:pt idx="10">
                  <c:v>441.15499999999997</c:v>
                </c:pt>
                <c:pt idx="11">
                  <c:v>441.685</c:v>
                </c:pt>
                <c:pt idx="12">
                  <c:v>441.625</c:v>
                </c:pt>
                <c:pt idx="13">
                  <c:v>441.29499999999996</c:v>
                </c:pt>
                <c:pt idx="14">
                  <c:v>441.21499999999997</c:v>
                </c:pt>
                <c:pt idx="15">
                  <c:v>441.11500000000001</c:v>
                </c:pt>
                <c:pt idx="16">
                  <c:v>441.27499999999998</c:v>
                </c:pt>
                <c:pt idx="17">
                  <c:v>441.17499999999995</c:v>
                </c:pt>
                <c:pt idx="18">
                  <c:v>441.02499999999998</c:v>
                </c:pt>
                <c:pt idx="19">
                  <c:v>441.19499999999999</c:v>
                </c:pt>
                <c:pt idx="20">
                  <c:v>441.065</c:v>
                </c:pt>
                <c:pt idx="21">
                  <c:v>440.94499999999999</c:v>
                </c:pt>
                <c:pt idx="22">
                  <c:v>440.88499999999999</c:v>
                </c:pt>
                <c:pt idx="23">
                  <c:v>440.875</c:v>
                </c:pt>
                <c:pt idx="24">
                  <c:v>440.85499999999996</c:v>
                </c:pt>
                <c:pt idx="25">
                  <c:v>440.79499999999996</c:v>
                </c:pt>
                <c:pt idx="26">
                  <c:v>440.84499999999997</c:v>
                </c:pt>
                <c:pt idx="27">
                  <c:v>440.78499999999997</c:v>
                </c:pt>
                <c:pt idx="28">
                  <c:v>440.71499999999997</c:v>
                </c:pt>
                <c:pt idx="29">
                  <c:v>440.70499999999998</c:v>
                </c:pt>
                <c:pt idx="30">
                  <c:v>440.60499999999996</c:v>
                </c:pt>
                <c:pt idx="31">
                  <c:v>440.63499999999999</c:v>
                </c:pt>
              </c:numCache>
            </c:numRef>
          </c:yVal>
        </c:ser>
        <c:axId val="72193536"/>
        <c:axId val="72195456"/>
      </c:scatterChart>
      <c:valAx>
        <c:axId val="72193536"/>
        <c:scaling>
          <c:orientation val="minMax"/>
          <c:max val="2.6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4901647580278137"/>
              <c:y val="0.84563899311243862"/>
            </c:manualLayout>
          </c:layout>
          <c:spPr>
            <a:noFill/>
            <a:ln w="25400">
              <a:noFill/>
            </a:ln>
          </c:spPr>
        </c:title>
        <c:numFmt formatCode="0.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195456"/>
        <c:crossesAt val="440"/>
        <c:crossBetween val="midCat"/>
        <c:majorUnit val="0.2"/>
        <c:minorUnit val="0.1"/>
      </c:valAx>
      <c:valAx>
        <c:axId val="72195456"/>
        <c:scaling>
          <c:orientation val="minMax"/>
          <c:max val="444"/>
          <c:min val="440"/>
        </c:scaling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5.5456171735241991E-2"/>
              <c:y val="0.2583896140499233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19353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P.4A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อ.แม่แตง  จ.เชียงใหม่  ปีน้ำ  2541  ( 1998 )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</c:ser>
        <c:axId val="44850176"/>
        <c:axId val="44881024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</c:ser>
        <c:axId val="44882560"/>
        <c:axId val="44888448"/>
      </c:scatterChart>
      <c:valAx>
        <c:axId val="44850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4881024"/>
        <c:crosses val="autoZero"/>
        <c:crossBetween val="midCat"/>
      </c:valAx>
      <c:valAx>
        <c:axId val="44881024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4850176"/>
        <c:crosses val="autoZero"/>
        <c:crossBetween val="midCat"/>
        <c:majorUnit val="1.5"/>
        <c:minorUnit val="1"/>
      </c:valAx>
      <c:valAx>
        <c:axId val="44882560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44888448"/>
        <c:crosses val="max"/>
        <c:crossBetween val="midCat"/>
      </c:valAx>
      <c:valAx>
        <c:axId val="44888448"/>
        <c:scaling>
          <c:orientation val="minMax"/>
        </c:scaling>
        <c:delete val="1"/>
        <c:axPos val="l"/>
        <c:tickLblPos val="none"/>
        <c:crossAx val="448825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39370078740157488" l="0.55118110236220452" r="0.55118110236220452" t="0.39370078740157488" header="0.31496062992126472" footer="0.31496062992126472"/>
    <c:pageSetup paperSize="9" orientation="landscape" horizontalDpi="180" verticalDpi="180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352430184018441"/>
          <c:y val="7.2639225181598072E-2"/>
          <c:w val="0.7745981721319567"/>
          <c:h val="0.6924939467312302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P.93!$H$12:$H$48</c:f>
              <c:numCache>
                <c:formatCode>0.000</c:formatCode>
                <c:ptCount val="37"/>
                <c:pt idx="0">
                  <c:v>0.13300000000000001</c:v>
                </c:pt>
                <c:pt idx="1">
                  <c:v>0.29499999999999998</c:v>
                </c:pt>
                <c:pt idx="2">
                  <c:v>0.28999999999999998</c:v>
                </c:pt>
                <c:pt idx="3">
                  <c:v>0.38700000000000001</c:v>
                </c:pt>
                <c:pt idx="4">
                  <c:v>1.226</c:v>
                </c:pt>
                <c:pt idx="5">
                  <c:v>1.3480000000000001</c:v>
                </c:pt>
                <c:pt idx="6">
                  <c:v>0.98099999999999998</c:v>
                </c:pt>
                <c:pt idx="7">
                  <c:v>0.129</c:v>
                </c:pt>
                <c:pt idx="8">
                  <c:v>1.909</c:v>
                </c:pt>
                <c:pt idx="9">
                  <c:v>2.63</c:v>
                </c:pt>
                <c:pt idx="10">
                  <c:v>3.8559999999999999</c:v>
                </c:pt>
                <c:pt idx="11">
                  <c:v>3.4889999999999999</c:v>
                </c:pt>
                <c:pt idx="12">
                  <c:v>5.1369999999999996</c:v>
                </c:pt>
                <c:pt idx="13">
                  <c:v>7.0720000000000001</c:v>
                </c:pt>
                <c:pt idx="14">
                  <c:v>12.446</c:v>
                </c:pt>
                <c:pt idx="15">
                  <c:v>17.213000000000001</c:v>
                </c:pt>
                <c:pt idx="16">
                  <c:v>3.919</c:v>
                </c:pt>
                <c:pt idx="17">
                  <c:v>2.1509999999999998</c:v>
                </c:pt>
                <c:pt idx="18">
                  <c:v>4.76</c:v>
                </c:pt>
                <c:pt idx="19">
                  <c:v>2.2189999999999999</c:v>
                </c:pt>
                <c:pt idx="20">
                  <c:v>1.778</c:v>
                </c:pt>
                <c:pt idx="21">
                  <c:v>2.4289999999999998</c:v>
                </c:pt>
                <c:pt idx="22">
                  <c:v>2.5150000000000001</c:v>
                </c:pt>
                <c:pt idx="23">
                  <c:v>1.8089999999999999</c:v>
                </c:pt>
                <c:pt idx="24">
                  <c:v>1.0660000000000001</c:v>
                </c:pt>
                <c:pt idx="25">
                  <c:v>0.60299999999999998</c:v>
                </c:pt>
                <c:pt idx="26">
                  <c:v>0.622</c:v>
                </c:pt>
                <c:pt idx="27">
                  <c:v>0.56000000000000005</c:v>
                </c:pt>
                <c:pt idx="28">
                  <c:v>1.863</c:v>
                </c:pt>
                <c:pt idx="29">
                  <c:v>0.81299999999999994</c:v>
                </c:pt>
                <c:pt idx="30">
                  <c:v>0.65200000000000002</c:v>
                </c:pt>
                <c:pt idx="31">
                  <c:v>0.40100000000000002</c:v>
                </c:pt>
                <c:pt idx="32">
                  <c:v>0.20699999999999999</c:v>
                </c:pt>
                <c:pt idx="33">
                  <c:v>0.47099999999999997</c:v>
                </c:pt>
              </c:numCache>
            </c:numRef>
          </c:xVal>
          <c:yVal>
            <c:numRef>
              <c:f>P.93!$C$12:$C$48</c:f>
              <c:numCache>
                <c:formatCode>0.000</c:formatCode>
                <c:ptCount val="37"/>
                <c:pt idx="0">
                  <c:v>340.43800000000005</c:v>
                </c:pt>
                <c:pt idx="1">
                  <c:v>340.50800000000004</c:v>
                </c:pt>
                <c:pt idx="2">
                  <c:v>340.59800000000001</c:v>
                </c:pt>
                <c:pt idx="3">
                  <c:v>340.57800000000003</c:v>
                </c:pt>
                <c:pt idx="4">
                  <c:v>340.76800000000003</c:v>
                </c:pt>
                <c:pt idx="5">
                  <c:v>340.858</c:v>
                </c:pt>
                <c:pt idx="6">
                  <c:v>340.738</c:v>
                </c:pt>
                <c:pt idx="7">
                  <c:v>340.51800000000003</c:v>
                </c:pt>
                <c:pt idx="8">
                  <c:v>340.988</c:v>
                </c:pt>
                <c:pt idx="9">
                  <c:v>341.18800000000005</c:v>
                </c:pt>
                <c:pt idx="10">
                  <c:v>341.32800000000003</c:v>
                </c:pt>
                <c:pt idx="11">
                  <c:v>341.38800000000003</c:v>
                </c:pt>
                <c:pt idx="12">
                  <c:v>341.49800000000005</c:v>
                </c:pt>
                <c:pt idx="13">
                  <c:v>341.89800000000002</c:v>
                </c:pt>
                <c:pt idx="14">
                  <c:v>342.12800000000004</c:v>
                </c:pt>
                <c:pt idx="15">
                  <c:v>342.548</c:v>
                </c:pt>
                <c:pt idx="16">
                  <c:v>341.20800000000003</c:v>
                </c:pt>
                <c:pt idx="17">
                  <c:v>341.05800000000005</c:v>
                </c:pt>
                <c:pt idx="18">
                  <c:v>341.27800000000002</c:v>
                </c:pt>
                <c:pt idx="19">
                  <c:v>340.988</c:v>
                </c:pt>
                <c:pt idx="20">
                  <c:v>340.95800000000003</c:v>
                </c:pt>
                <c:pt idx="21">
                  <c:v>341.05800000000005</c:v>
                </c:pt>
                <c:pt idx="22">
                  <c:v>341.03800000000001</c:v>
                </c:pt>
                <c:pt idx="23">
                  <c:v>340.928</c:v>
                </c:pt>
                <c:pt idx="24">
                  <c:v>340.82800000000003</c:v>
                </c:pt>
                <c:pt idx="25">
                  <c:v>340.66800000000001</c:v>
                </c:pt>
                <c:pt idx="26">
                  <c:v>340.678</c:v>
                </c:pt>
                <c:pt idx="27">
                  <c:v>340.65800000000002</c:v>
                </c:pt>
                <c:pt idx="28">
                  <c:v>340.87800000000004</c:v>
                </c:pt>
                <c:pt idx="29">
                  <c:v>340.738</c:v>
                </c:pt>
                <c:pt idx="30">
                  <c:v>340.66800000000001</c:v>
                </c:pt>
                <c:pt idx="31">
                  <c:v>340.58800000000002</c:v>
                </c:pt>
                <c:pt idx="32">
                  <c:v>340.52800000000002</c:v>
                </c:pt>
                <c:pt idx="33">
                  <c:v>340.608</c:v>
                </c:pt>
              </c:numCache>
            </c:numRef>
          </c:yVal>
        </c:ser>
        <c:axId val="63978112"/>
        <c:axId val="63988864"/>
      </c:scatterChart>
      <c:valAx>
        <c:axId val="63978112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186084074016685"/>
              <c:y val="0.8765133171912833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3988864"/>
        <c:crossesAt val="340"/>
        <c:crossBetween val="midCat"/>
        <c:majorUnit val="20"/>
        <c:minorUnit val="10"/>
      </c:valAx>
      <c:valAx>
        <c:axId val="63988864"/>
        <c:scaling>
          <c:orientation val="minMax"/>
          <c:max val="345"/>
          <c:min val="34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3255813953488372E-2"/>
              <c:y val="0.2881355932203389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397811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694917560415342"/>
          <c:y val="8.5106382978723707E-2"/>
          <c:w val="0.76719708856420965"/>
          <c:h val="0.6565349544072948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P.93!$F$12:$F$48</c:f>
              <c:numCache>
                <c:formatCode>0.00</c:formatCode>
                <c:ptCount val="37"/>
                <c:pt idx="0">
                  <c:v>0.9</c:v>
                </c:pt>
                <c:pt idx="1">
                  <c:v>1.18</c:v>
                </c:pt>
                <c:pt idx="2">
                  <c:v>1.46</c:v>
                </c:pt>
                <c:pt idx="3">
                  <c:v>1.92</c:v>
                </c:pt>
                <c:pt idx="4">
                  <c:v>4.25</c:v>
                </c:pt>
                <c:pt idx="5">
                  <c:v>5.0199999999999996</c:v>
                </c:pt>
                <c:pt idx="6">
                  <c:v>3.8</c:v>
                </c:pt>
                <c:pt idx="7">
                  <c:v>1.2</c:v>
                </c:pt>
                <c:pt idx="8">
                  <c:v>5.64</c:v>
                </c:pt>
                <c:pt idx="9">
                  <c:v>6.65</c:v>
                </c:pt>
                <c:pt idx="10">
                  <c:v>8.15</c:v>
                </c:pt>
                <c:pt idx="11">
                  <c:v>7.55</c:v>
                </c:pt>
                <c:pt idx="12">
                  <c:v>10.14</c:v>
                </c:pt>
                <c:pt idx="13">
                  <c:v>15.21</c:v>
                </c:pt>
                <c:pt idx="14">
                  <c:v>21.74</c:v>
                </c:pt>
                <c:pt idx="15">
                  <c:v>29.32</c:v>
                </c:pt>
                <c:pt idx="16">
                  <c:v>8.06</c:v>
                </c:pt>
                <c:pt idx="17">
                  <c:v>4.9800000000000004</c:v>
                </c:pt>
                <c:pt idx="18">
                  <c:v>8.31</c:v>
                </c:pt>
                <c:pt idx="19">
                  <c:v>4.6500000000000004</c:v>
                </c:pt>
                <c:pt idx="20">
                  <c:v>5.13</c:v>
                </c:pt>
                <c:pt idx="21">
                  <c:v>6.15</c:v>
                </c:pt>
                <c:pt idx="22">
                  <c:v>4.7699999999999996</c:v>
                </c:pt>
                <c:pt idx="23">
                  <c:v>4.8</c:v>
                </c:pt>
                <c:pt idx="24">
                  <c:v>3.76</c:v>
                </c:pt>
                <c:pt idx="25">
                  <c:v>2.92</c:v>
                </c:pt>
                <c:pt idx="26">
                  <c:v>2.99</c:v>
                </c:pt>
                <c:pt idx="27">
                  <c:v>2.84</c:v>
                </c:pt>
                <c:pt idx="28">
                  <c:v>4.04</c:v>
                </c:pt>
                <c:pt idx="29">
                  <c:v>3.03</c:v>
                </c:pt>
                <c:pt idx="30">
                  <c:v>2.16</c:v>
                </c:pt>
                <c:pt idx="31">
                  <c:v>1.35</c:v>
                </c:pt>
                <c:pt idx="32">
                  <c:v>1.02</c:v>
                </c:pt>
                <c:pt idx="33">
                  <c:v>1.68</c:v>
                </c:pt>
              </c:numCache>
            </c:numRef>
          </c:xVal>
          <c:yVal>
            <c:numRef>
              <c:f>P.93!$C$12:$C$48</c:f>
              <c:numCache>
                <c:formatCode>0.000</c:formatCode>
                <c:ptCount val="37"/>
                <c:pt idx="0">
                  <c:v>340.43800000000005</c:v>
                </c:pt>
                <c:pt idx="1">
                  <c:v>340.50800000000004</c:v>
                </c:pt>
                <c:pt idx="2">
                  <c:v>340.59800000000001</c:v>
                </c:pt>
                <c:pt idx="3">
                  <c:v>340.57800000000003</c:v>
                </c:pt>
                <c:pt idx="4">
                  <c:v>340.76800000000003</c:v>
                </c:pt>
                <c:pt idx="5">
                  <c:v>340.858</c:v>
                </c:pt>
                <c:pt idx="6">
                  <c:v>340.738</c:v>
                </c:pt>
                <c:pt idx="7">
                  <c:v>340.51800000000003</c:v>
                </c:pt>
                <c:pt idx="8">
                  <c:v>340.988</c:v>
                </c:pt>
                <c:pt idx="9">
                  <c:v>341.18800000000005</c:v>
                </c:pt>
                <c:pt idx="10">
                  <c:v>341.32800000000003</c:v>
                </c:pt>
                <c:pt idx="11">
                  <c:v>341.38800000000003</c:v>
                </c:pt>
                <c:pt idx="12">
                  <c:v>341.49800000000005</c:v>
                </c:pt>
                <c:pt idx="13">
                  <c:v>341.89800000000002</c:v>
                </c:pt>
                <c:pt idx="14">
                  <c:v>342.12800000000004</c:v>
                </c:pt>
                <c:pt idx="15">
                  <c:v>342.548</c:v>
                </c:pt>
                <c:pt idx="16">
                  <c:v>341.20800000000003</c:v>
                </c:pt>
                <c:pt idx="17">
                  <c:v>341.05800000000005</c:v>
                </c:pt>
                <c:pt idx="18">
                  <c:v>341.27800000000002</c:v>
                </c:pt>
                <c:pt idx="19">
                  <c:v>340.988</c:v>
                </c:pt>
                <c:pt idx="20">
                  <c:v>340.95800000000003</c:v>
                </c:pt>
                <c:pt idx="21">
                  <c:v>341.05800000000005</c:v>
                </c:pt>
                <c:pt idx="22">
                  <c:v>341.03800000000001</c:v>
                </c:pt>
                <c:pt idx="23">
                  <c:v>340.928</c:v>
                </c:pt>
                <c:pt idx="24">
                  <c:v>340.82800000000003</c:v>
                </c:pt>
                <c:pt idx="25">
                  <c:v>340.66800000000001</c:v>
                </c:pt>
                <c:pt idx="26">
                  <c:v>340.678</c:v>
                </c:pt>
                <c:pt idx="27">
                  <c:v>340.65800000000002</c:v>
                </c:pt>
                <c:pt idx="28">
                  <c:v>340.87800000000004</c:v>
                </c:pt>
                <c:pt idx="29">
                  <c:v>340.738</c:v>
                </c:pt>
                <c:pt idx="30">
                  <c:v>340.66800000000001</c:v>
                </c:pt>
                <c:pt idx="31">
                  <c:v>340.58800000000002</c:v>
                </c:pt>
                <c:pt idx="32">
                  <c:v>340.52800000000002</c:v>
                </c:pt>
                <c:pt idx="33">
                  <c:v>340.608</c:v>
                </c:pt>
              </c:numCache>
            </c:numRef>
          </c:yVal>
        </c:ser>
        <c:axId val="72219648"/>
        <c:axId val="72485120"/>
      </c:scatterChart>
      <c:valAx>
        <c:axId val="72219648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8500974415235137"/>
              <c:y val="0.8480243161094288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485120"/>
        <c:crossesAt val="340"/>
        <c:crossBetween val="midCat"/>
        <c:majorUnit val="20"/>
        <c:minorUnit val="10"/>
      </c:valAx>
      <c:valAx>
        <c:axId val="72485120"/>
        <c:scaling>
          <c:orientation val="minMax"/>
          <c:max val="345"/>
          <c:min val="340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8800705467372403E-2"/>
              <c:y val="0.2492401215805482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219648"/>
        <c:crosses val="autoZero"/>
        <c:crossBetween val="midCat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 paperSize="9" orientation="landscape" horizontalDpi="300" verticalDpi="300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173539151193756"/>
          <c:y val="7.7181334517444633E-2"/>
          <c:w val="0.78354272377320056"/>
          <c:h val="0.6879205902641872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P.93!$G$12:$G$48</c:f>
              <c:numCache>
                <c:formatCode>0.000</c:formatCode>
                <c:ptCount val="37"/>
                <c:pt idx="0">
                  <c:v>0.14777777777777779</c:v>
                </c:pt>
                <c:pt idx="1">
                  <c:v>0.25</c:v>
                </c:pt>
                <c:pt idx="2">
                  <c:v>0.19863013698630136</c:v>
                </c:pt>
                <c:pt idx="3">
                  <c:v>0.20156250000000001</c:v>
                </c:pt>
                <c:pt idx="4">
                  <c:v>0.28847058823529409</c:v>
                </c:pt>
                <c:pt idx="5">
                  <c:v>0.26852589641434266</c:v>
                </c:pt>
                <c:pt idx="6">
                  <c:v>0.25815789473684209</c:v>
                </c:pt>
                <c:pt idx="7">
                  <c:v>0.10750000000000001</c:v>
                </c:pt>
                <c:pt idx="8">
                  <c:v>0.33847517730496457</c:v>
                </c:pt>
                <c:pt idx="9">
                  <c:v>0.39548872180451122</c:v>
                </c:pt>
                <c:pt idx="10">
                  <c:v>0.4731288343558282</c:v>
                </c:pt>
                <c:pt idx="11">
                  <c:v>0.46211920529801326</c:v>
                </c:pt>
                <c:pt idx="12">
                  <c:v>0.50660749506903346</c:v>
                </c:pt>
                <c:pt idx="13">
                  <c:v>0.46495726495726492</c:v>
                </c:pt>
                <c:pt idx="14">
                  <c:v>0.57249310027598899</c:v>
                </c:pt>
                <c:pt idx="15">
                  <c:v>0.58707366984993181</c:v>
                </c:pt>
                <c:pt idx="16">
                  <c:v>0.48622828784119104</c:v>
                </c:pt>
                <c:pt idx="17">
                  <c:v>0.43192771084337339</c:v>
                </c:pt>
                <c:pt idx="18">
                  <c:v>0.57280385078219009</c:v>
                </c:pt>
                <c:pt idx="19">
                  <c:v>0.47720430107526873</c:v>
                </c:pt>
                <c:pt idx="20">
                  <c:v>0.346588693957115</c:v>
                </c:pt>
                <c:pt idx="21">
                  <c:v>0.39495934959349588</c:v>
                </c:pt>
                <c:pt idx="22">
                  <c:v>0.52725366876310276</c:v>
                </c:pt>
                <c:pt idx="23">
                  <c:v>0.37687500000000002</c:v>
                </c:pt>
                <c:pt idx="24">
                  <c:v>0.28351063829787237</c:v>
                </c:pt>
                <c:pt idx="25">
                  <c:v>0.20650684931506849</c:v>
                </c:pt>
                <c:pt idx="26">
                  <c:v>0.2080267558528428</c:v>
                </c:pt>
                <c:pt idx="27">
                  <c:v>0.19718309859154931</c:v>
                </c:pt>
                <c:pt idx="28">
                  <c:v>0.46113861386138616</c:v>
                </c:pt>
                <c:pt idx="29">
                  <c:v>0.26831683168316833</c:v>
                </c:pt>
                <c:pt idx="30">
                  <c:v>0.30185185185185182</c:v>
                </c:pt>
                <c:pt idx="31">
                  <c:v>0.29703703703703704</c:v>
                </c:pt>
                <c:pt idx="32">
                  <c:v>0.20294117647058821</c:v>
                </c:pt>
                <c:pt idx="33">
                  <c:v>0.28035714285714286</c:v>
                </c:pt>
              </c:numCache>
            </c:numRef>
          </c:xVal>
          <c:yVal>
            <c:numRef>
              <c:f>P.93!$C$12:$C$48</c:f>
              <c:numCache>
                <c:formatCode>0.000</c:formatCode>
                <c:ptCount val="37"/>
                <c:pt idx="0">
                  <c:v>340.43800000000005</c:v>
                </c:pt>
                <c:pt idx="1">
                  <c:v>340.50800000000004</c:v>
                </c:pt>
                <c:pt idx="2">
                  <c:v>340.59800000000001</c:v>
                </c:pt>
                <c:pt idx="3">
                  <c:v>340.57800000000003</c:v>
                </c:pt>
                <c:pt idx="4">
                  <c:v>340.76800000000003</c:v>
                </c:pt>
                <c:pt idx="5">
                  <c:v>340.858</c:v>
                </c:pt>
                <c:pt idx="6">
                  <c:v>340.738</c:v>
                </c:pt>
                <c:pt idx="7">
                  <c:v>340.51800000000003</c:v>
                </c:pt>
                <c:pt idx="8">
                  <c:v>340.988</c:v>
                </c:pt>
                <c:pt idx="9">
                  <c:v>341.18800000000005</c:v>
                </c:pt>
                <c:pt idx="10">
                  <c:v>341.32800000000003</c:v>
                </c:pt>
                <c:pt idx="11">
                  <c:v>341.38800000000003</c:v>
                </c:pt>
                <c:pt idx="12">
                  <c:v>341.49800000000005</c:v>
                </c:pt>
                <c:pt idx="13">
                  <c:v>341.89800000000002</c:v>
                </c:pt>
                <c:pt idx="14">
                  <c:v>342.12800000000004</c:v>
                </c:pt>
                <c:pt idx="15">
                  <c:v>342.548</c:v>
                </c:pt>
                <c:pt idx="16">
                  <c:v>341.20800000000003</c:v>
                </c:pt>
                <c:pt idx="17">
                  <c:v>341.05800000000005</c:v>
                </c:pt>
                <c:pt idx="18">
                  <c:v>341.27800000000002</c:v>
                </c:pt>
                <c:pt idx="19">
                  <c:v>340.988</c:v>
                </c:pt>
                <c:pt idx="20">
                  <c:v>340.95800000000003</c:v>
                </c:pt>
                <c:pt idx="21">
                  <c:v>341.05800000000005</c:v>
                </c:pt>
                <c:pt idx="22">
                  <c:v>341.03800000000001</c:v>
                </c:pt>
                <c:pt idx="23">
                  <c:v>340.928</c:v>
                </c:pt>
                <c:pt idx="24">
                  <c:v>340.82800000000003</c:v>
                </c:pt>
                <c:pt idx="25">
                  <c:v>340.66800000000001</c:v>
                </c:pt>
                <c:pt idx="26">
                  <c:v>340.678</c:v>
                </c:pt>
                <c:pt idx="27">
                  <c:v>340.65800000000002</c:v>
                </c:pt>
                <c:pt idx="28">
                  <c:v>340.87800000000004</c:v>
                </c:pt>
                <c:pt idx="29">
                  <c:v>340.738</c:v>
                </c:pt>
                <c:pt idx="30">
                  <c:v>340.66800000000001</c:v>
                </c:pt>
                <c:pt idx="31">
                  <c:v>340.58800000000002</c:v>
                </c:pt>
                <c:pt idx="32">
                  <c:v>340.52800000000002</c:v>
                </c:pt>
                <c:pt idx="33">
                  <c:v>340.608</c:v>
                </c:pt>
              </c:numCache>
            </c:numRef>
          </c:yVal>
        </c:ser>
        <c:axId val="72529024"/>
        <c:axId val="72531328"/>
      </c:scatterChart>
      <c:valAx>
        <c:axId val="72529024"/>
        <c:scaling>
          <c:orientation val="minMax"/>
          <c:max val="1.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5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649411444320801"/>
              <c:y val="0.8456389931124386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531328"/>
        <c:crossesAt val="340"/>
        <c:crossBetween val="midCat"/>
        <c:majorUnit val="0.30000000000000032"/>
        <c:minorUnit val="0.1"/>
      </c:valAx>
      <c:valAx>
        <c:axId val="72531328"/>
        <c:scaling>
          <c:orientation val="minMax"/>
          <c:max val="345"/>
          <c:min val="340"/>
        </c:scaling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3.5778175313059268E-2"/>
              <c:y val="0.2449667952579767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52902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477" r="0.75000000000000477" t="1" header="0.5" footer="0.5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742410888594258"/>
          <c:y val="0.11884091610313655"/>
          <c:w val="0.79248727541444952"/>
          <c:h val="0.5710161090809173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P.4A!$H$11:$H$42</c:f>
              <c:numCache>
                <c:formatCode>0.000</c:formatCode>
                <c:ptCount val="32"/>
                <c:pt idx="0">
                  <c:v>0.152</c:v>
                </c:pt>
                <c:pt idx="1">
                  <c:v>0.29799999999999999</c:v>
                </c:pt>
                <c:pt idx="2">
                  <c:v>0.375</c:v>
                </c:pt>
                <c:pt idx="3">
                  <c:v>0.33800000000000002</c:v>
                </c:pt>
                <c:pt idx="4">
                  <c:v>0.48799999999999999</c:v>
                </c:pt>
                <c:pt idx="5">
                  <c:v>14.233000000000001</c:v>
                </c:pt>
                <c:pt idx="6">
                  <c:v>1.6020000000000001</c:v>
                </c:pt>
                <c:pt idx="7">
                  <c:v>0.85899999999999999</c:v>
                </c:pt>
                <c:pt idx="8">
                  <c:v>7.1660000000000004</c:v>
                </c:pt>
                <c:pt idx="9">
                  <c:v>1.32</c:v>
                </c:pt>
                <c:pt idx="10">
                  <c:v>1.631</c:v>
                </c:pt>
                <c:pt idx="11">
                  <c:v>31.442</c:v>
                </c:pt>
                <c:pt idx="12">
                  <c:v>34.095999999999997</c:v>
                </c:pt>
                <c:pt idx="13">
                  <c:v>52.591000000000001</c:v>
                </c:pt>
                <c:pt idx="14">
                  <c:v>4.444</c:v>
                </c:pt>
                <c:pt idx="15">
                  <c:v>7.7729999999999997</c:v>
                </c:pt>
                <c:pt idx="16">
                  <c:v>3.754</c:v>
                </c:pt>
                <c:pt idx="17">
                  <c:v>0.73399999999999999</c:v>
                </c:pt>
                <c:pt idx="18">
                  <c:v>0.59</c:v>
                </c:pt>
                <c:pt idx="19">
                  <c:v>8.5630000000000006</c:v>
                </c:pt>
                <c:pt idx="20">
                  <c:v>0.63700000000000001</c:v>
                </c:pt>
                <c:pt idx="21">
                  <c:v>2.859</c:v>
                </c:pt>
                <c:pt idx="22">
                  <c:v>1.1200000000000001</c:v>
                </c:pt>
                <c:pt idx="23">
                  <c:v>0.374</c:v>
                </c:pt>
                <c:pt idx="24">
                  <c:v>0.35199999999999998</c:v>
                </c:pt>
                <c:pt idx="25">
                  <c:v>0.33800000000000002</c:v>
                </c:pt>
                <c:pt idx="26">
                  <c:v>0.32300000000000001</c:v>
                </c:pt>
                <c:pt idx="27">
                  <c:v>0.314</c:v>
                </c:pt>
                <c:pt idx="28">
                  <c:v>0.26900000000000002</c:v>
                </c:pt>
                <c:pt idx="29">
                  <c:v>0.26700000000000002</c:v>
                </c:pt>
                <c:pt idx="30">
                  <c:v>0.26500000000000001</c:v>
                </c:pt>
                <c:pt idx="31">
                  <c:v>0.25900000000000001</c:v>
                </c:pt>
              </c:numCache>
            </c:numRef>
          </c:xVal>
          <c:yVal>
            <c:numRef>
              <c:f>P.4A!$C$11:$C$42</c:f>
              <c:numCache>
                <c:formatCode>0.000</c:formatCode>
                <c:ptCount val="32"/>
                <c:pt idx="0">
                  <c:v>333.38</c:v>
                </c:pt>
                <c:pt idx="1">
                  <c:v>333.38</c:v>
                </c:pt>
                <c:pt idx="2">
                  <c:v>333.39</c:v>
                </c:pt>
                <c:pt idx="3">
                  <c:v>333.38</c:v>
                </c:pt>
                <c:pt idx="4">
                  <c:v>333.42</c:v>
                </c:pt>
                <c:pt idx="5">
                  <c:v>334.43</c:v>
                </c:pt>
                <c:pt idx="6">
                  <c:v>333.56</c:v>
                </c:pt>
                <c:pt idx="7">
                  <c:v>333.48</c:v>
                </c:pt>
                <c:pt idx="8">
                  <c:v>333.88</c:v>
                </c:pt>
                <c:pt idx="9">
                  <c:v>333.54</c:v>
                </c:pt>
                <c:pt idx="10">
                  <c:v>333.61</c:v>
                </c:pt>
                <c:pt idx="11">
                  <c:v>334.92</c:v>
                </c:pt>
                <c:pt idx="12">
                  <c:v>334.88</c:v>
                </c:pt>
                <c:pt idx="13">
                  <c:v>335.3</c:v>
                </c:pt>
                <c:pt idx="14">
                  <c:v>333.74</c:v>
                </c:pt>
                <c:pt idx="15">
                  <c:v>333.8</c:v>
                </c:pt>
                <c:pt idx="16">
                  <c:v>333.57</c:v>
                </c:pt>
                <c:pt idx="17">
                  <c:v>333.27</c:v>
                </c:pt>
                <c:pt idx="18">
                  <c:v>333.21</c:v>
                </c:pt>
                <c:pt idx="19">
                  <c:v>333.78</c:v>
                </c:pt>
                <c:pt idx="20">
                  <c:v>333.24</c:v>
                </c:pt>
                <c:pt idx="21">
                  <c:v>333.48</c:v>
                </c:pt>
                <c:pt idx="22">
                  <c:v>333.33</c:v>
                </c:pt>
                <c:pt idx="23">
                  <c:v>333.16</c:v>
                </c:pt>
                <c:pt idx="24">
                  <c:v>333.14</c:v>
                </c:pt>
                <c:pt idx="25">
                  <c:v>333.13</c:v>
                </c:pt>
                <c:pt idx="26">
                  <c:v>333.13</c:v>
                </c:pt>
                <c:pt idx="27">
                  <c:v>333.13</c:v>
                </c:pt>
                <c:pt idx="28">
                  <c:v>333.12</c:v>
                </c:pt>
                <c:pt idx="29">
                  <c:v>333.12</c:v>
                </c:pt>
                <c:pt idx="30">
                  <c:v>333.09</c:v>
                </c:pt>
                <c:pt idx="31">
                  <c:v>333.08</c:v>
                </c:pt>
              </c:numCache>
            </c:numRef>
          </c:yVal>
        </c:ser>
        <c:axId val="72634752"/>
        <c:axId val="72637056"/>
      </c:scatterChart>
      <c:valAx>
        <c:axId val="72634752"/>
        <c:scaling>
          <c:orientation val="minMax"/>
          <c:max val="4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2933847938059966"/>
              <c:y val="0.8579734489710525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637056"/>
        <c:crossesAt val="333"/>
        <c:crossBetween val="midCat"/>
        <c:majorUnit val="50"/>
        <c:minorUnit val="25"/>
      </c:valAx>
      <c:valAx>
        <c:axId val="72637056"/>
        <c:scaling>
          <c:orientation val="minMax"/>
          <c:max val="340"/>
          <c:min val="33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 (ร.ท.ก)</a:t>
                </a:r>
              </a:p>
            </c:rich>
          </c:tx>
          <c:layout>
            <c:manualLayout>
              <c:xMode val="edge"/>
              <c:yMode val="edge"/>
              <c:x val="1.4311270125223614E-2"/>
              <c:y val="0.2347832173152269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63475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5" r="0.750000000000005" t="1" header="0.5" footer="0.5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392857142857137"/>
          <c:y val="8.4084330671484228E-2"/>
          <c:w val="0.81785714285714251"/>
          <c:h val="0.6696716335621937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P.4A!$F$11:$F$42</c:f>
              <c:numCache>
                <c:formatCode>0.000</c:formatCode>
                <c:ptCount val="32"/>
                <c:pt idx="0">
                  <c:v>1.46</c:v>
                </c:pt>
                <c:pt idx="1">
                  <c:v>2.02</c:v>
                </c:pt>
                <c:pt idx="2">
                  <c:v>2.1</c:v>
                </c:pt>
                <c:pt idx="3" formatCode="0.00">
                  <c:v>1.8</c:v>
                </c:pt>
                <c:pt idx="4" formatCode="0.00">
                  <c:v>6.7</c:v>
                </c:pt>
                <c:pt idx="5" formatCode="0.00">
                  <c:v>31.9</c:v>
                </c:pt>
                <c:pt idx="6" formatCode="0.00">
                  <c:v>8.1</c:v>
                </c:pt>
                <c:pt idx="7" formatCode="0.00">
                  <c:v>2.73</c:v>
                </c:pt>
                <c:pt idx="8" formatCode="0.00">
                  <c:v>10.06</c:v>
                </c:pt>
                <c:pt idx="9" formatCode="0.00">
                  <c:v>3.11</c:v>
                </c:pt>
                <c:pt idx="10" formatCode="0.00">
                  <c:v>3.81</c:v>
                </c:pt>
                <c:pt idx="11" formatCode="0.00">
                  <c:v>42.88</c:v>
                </c:pt>
                <c:pt idx="12" formatCode="0.00">
                  <c:v>40.880000000000003</c:v>
                </c:pt>
                <c:pt idx="13" formatCode="0.00">
                  <c:v>56.94</c:v>
                </c:pt>
                <c:pt idx="14" formatCode="0.00">
                  <c:v>7.51</c:v>
                </c:pt>
                <c:pt idx="15" formatCode="0.00">
                  <c:v>11.1</c:v>
                </c:pt>
                <c:pt idx="16" formatCode="0.00">
                  <c:v>7.8</c:v>
                </c:pt>
                <c:pt idx="17" formatCode="0.00">
                  <c:v>4.28</c:v>
                </c:pt>
                <c:pt idx="18" formatCode="0.00">
                  <c:v>3.71</c:v>
                </c:pt>
                <c:pt idx="19" formatCode="0.00">
                  <c:v>13.53</c:v>
                </c:pt>
                <c:pt idx="20" formatCode="0.00">
                  <c:v>3.99</c:v>
                </c:pt>
                <c:pt idx="21" formatCode="0.00">
                  <c:v>6.65</c:v>
                </c:pt>
                <c:pt idx="22" formatCode="0.00">
                  <c:v>5.17</c:v>
                </c:pt>
                <c:pt idx="23" formatCode="0.00">
                  <c:v>3.03</c:v>
                </c:pt>
                <c:pt idx="24" formatCode="0.00">
                  <c:v>2.92</c:v>
                </c:pt>
                <c:pt idx="25" formatCode="0.00">
                  <c:v>2.85</c:v>
                </c:pt>
                <c:pt idx="26" formatCode="0.00">
                  <c:v>2.27</c:v>
                </c:pt>
                <c:pt idx="27" formatCode="0.00">
                  <c:v>2.27</c:v>
                </c:pt>
                <c:pt idx="28" formatCode="0.00">
                  <c:v>1.8</c:v>
                </c:pt>
                <c:pt idx="29" formatCode="0.00">
                  <c:v>1.79</c:v>
                </c:pt>
                <c:pt idx="30" formatCode="0.00">
                  <c:v>2.37</c:v>
                </c:pt>
                <c:pt idx="31" formatCode="0.00">
                  <c:v>2.3199999999999998</c:v>
                </c:pt>
              </c:numCache>
            </c:numRef>
          </c:xVal>
          <c:yVal>
            <c:numRef>
              <c:f>P.4A!$C$11:$C$42</c:f>
              <c:numCache>
                <c:formatCode>0.000</c:formatCode>
                <c:ptCount val="32"/>
                <c:pt idx="0">
                  <c:v>333.38</c:v>
                </c:pt>
                <c:pt idx="1">
                  <c:v>333.38</c:v>
                </c:pt>
                <c:pt idx="2">
                  <c:v>333.39</c:v>
                </c:pt>
                <c:pt idx="3">
                  <c:v>333.38</c:v>
                </c:pt>
                <c:pt idx="4">
                  <c:v>333.42</c:v>
                </c:pt>
                <c:pt idx="5">
                  <c:v>334.43</c:v>
                </c:pt>
                <c:pt idx="6">
                  <c:v>333.56</c:v>
                </c:pt>
                <c:pt idx="7">
                  <c:v>333.48</c:v>
                </c:pt>
                <c:pt idx="8">
                  <c:v>333.88</c:v>
                </c:pt>
                <c:pt idx="9">
                  <c:v>333.54</c:v>
                </c:pt>
                <c:pt idx="10">
                  <c:v>333.61</c:v>
                </c:pt>
                <c:pt idx="11">
                  <c:v>334.92</c:v>
                </c:pt>
                <c:pt idx="12">
                  <c:v>334.88</c:v>
                </c:pt>
                <c:pt idx="13">
                  <c:v>335.3</c:v>
                </c:pt>
                <c:pt idx="14">
                  <c:v>333.74</c:v>
                </c:pt>
                <c:pt idx="15">
                  <c:v>333.8</c:v>
                </c:pt>
                <c:pt idx="16">
                  <c:v>333.57</c:v>
                </c:pt>
                <c:pt idx="17">
                  <c:v>333.27</c:v>
                </c:pt>
                <c:pt idx="18">
                  <c:v>333.21</c:v>
                </c:pt>
                <c:pt idx="19">
                  <c:v>333.78</c:v>
                </c:pt>
                <c:pt idx="20">
                  <c:v>333.24</c:v>
                </c:pt>
                <c:pt idx="21">
                  <c:v>333.48</c:v>
                </c:pt>
                <c:pt idx="22">
                  <c:v>333.33</c:v>
                </c:pt>
                <c:pt idx="23">
                  <c:v>333.16</c:v>
                </c:pt>
                <c:pt idx="24">
                  <c:v>333.14</c:v>
                </c:pt>
                <c:pt idx="25">
                  <c:v>333.13</c:v>
                </c:pt>
                <c:pt idx="26">
                  <c:v>333.13</c:v>
                </c:pt>
                <c:pt idx="27">
                  <c:v>333.13</c:v>
                </c:pt>
                <c:pt idx="28">
                  <c:v>333.12</c:v>
                </c:pt>
                <c:pt idx="29">
                  <c:v>333.12</c:v>
                </c:pt>
                <c:pt idx="30">
                  <c:v>333.09</c:v>
                </c:pt>
                <c:pt idx="31">
                  <c:v>333.08</c:v>
                </c:pt>
              </c:numCache>
            </c:numRef>
          </c:yVal>
        </c:ser>
        <c:axId val="72672768"/>
        <c:axId val="72691712"/>
      </c:scatterChart>
      <c:valAx>
        <c:axId val="72672768"/>
        <c:scaling>
          <c:orientation val="minMax"/>
          <c:max val="4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ตรม.</a:t>
                </a:r>
              </a:p>
            </c:rich>
          </c:tx>
          <c:layout>
            <c:manualLayout>
              <c:xMode val="edge"/>
              <c:yMode val="edge"/>
              <c:x val="0.45535714285714285"/>
              <c:y val="0.8708733930781230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691712"/>
        <c:crossesAt val="333"/>
        <c:crossBetween val="midCat"/>
        <c:majorUnit val="50"/>
        <c:minorUnit val="25"/>
      </c:valAx>
      <c:valAx>
        <c:axId val="72691712"/>
        <c:scaling>
          <c:orientation val="minMax"/>
          <c:max val="340"/>
          <c:min val="33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285714285714159E-3"/>
              <c:y val="0.264264894816075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672768"/>
        <c:crossesAt val="0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5" r="0.750000000000005" t="1" header="0.5" footer="0.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003596402205191"/>
          <c:y val="9.7436141416620145E-2"/>
          <c:w val="0.7754024193029001"/>
          <c:h val="0.6512836821005666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P.4A!$G$11:$G$42</c:f>
              <c:numCache>
                <c:formatCode>0.000</c:formatCode>
                <c:ptCount val="32"/>
                <c:pt idx="0">
                  <c:v>0.10410958904109589</c:v>
                </c:pt>
                <c:pt idx="1">
                  <c:v>0.14752475247524752</c:v>
                </c:pt>
                <c:pt idx="2">
                  <c:v>0.17857142857142858</c:v>
                </c:pt>
                <c:pt idx="3">
                  <c:v>0.18777777777777779</c:v>
                </c:pt>
                <c:pt idx="4">
                  <c:v>7.2835820895522388E-2</c:v>
                </c:pt>
                <c:pt idx="5">
                  <c:v>0.44617554858934172</c:v>
                </c:pt>
                <c:pt idx="6">
                  <c:v>0.1977777777777778</c:v>
                </c:pt>
                <c:pt idx="7">
                  <c:v>0.31465201465201464</c:v>
                </c:pt>
                <c:pt idx="8">
                  <c:v>0.71232604373757458</c:v>
                </c:pt>
                <c:pt idx="9">
                  <c:v>0.42443729903536981</c:v>
                </c:pt>
                <c:pt idx="10">
                  <c:v>0.42808398950131232</c:v>
                </c:pt>
                <c:pt idx="11">
                  <c:v>0.73325559701492538</c:v>
                </c:pt>
                <c:pt idx="12">
                  <c:v>0.8340508806262229</c:v>
                </c:pt>
                <c:pt idx="13">
                  <c:v>0.92362135581313665</c:v>
                </c:pt>
                <c:pt idx="14">
                  <c:v>0.59174434087882821</c:v>
                </c:pt>
                <c:pt idx="15">
                  <c:v>0.70027027027027022</c:v>
                </c:pt>
                <c:pt idx="16">
                  <c:v>0.48128205128205132</c:v>
                </c:pt>
                <c:pt idx="17">
                  <c:v>0.17149532710280371</c:v>
                </c:pt>
                <c:pt idx="18">
                  <c:v>0.15902964959568733</c:v>
                </c:pt>
                <c:pt idx="19">
                  <c:v>0.63288987435328903</c:v>
                </c:pt>
                <c:pt idx="20">
                  <c:v>0.15964912280701754</c:v>
                </c:pt>
                <c:pt idx="21">
                  <c:v>0.42992481203007515</c:v>
                </c:pt>
                <c:pt idx="22">
                  <c:v>0.21663442940038688</c:v>
                </c:pt>
                <c:pt idx="23">
                  <c:v>0.12343234323432344</c:v>
                </c:pt>
                <c:pt idx="24">
                  <c:v>0.12054794520547944</c:v>
                </c:pt>
                <c:pt idx="25">
                  <c:v>0.11859649122807019</c:v>
                </c:pt>
                <c:pt idx="26">
                  <c:v>0.1422907488986784</c:v>
                </c:pt>
                <c:pt idx="27">
                  <c:v>0.13832599118942732</c:v>
                </c:pt>
                <c:pt idx="28">
                  <c:v>0.14944444444444446</c:v>
                </c:pt>
                <c:pt idx="29">
                  <c:v>0.14916201117318437</c:v>
                </c:pt>
                <c:pt idx="30">
                  <c:v>0.11181434599156118</c:v>
                </c:pt>
                <c:pt idx="31">
                  <c:v>0.11163793103448277</c:v>
                </c:pt>
              </c:numCache>
            </c:numRef>
          </c:xVal>
          <c:yVal>
            <c:numRef>
              <c:f>P.4A!$C$11:$C$42</c:f>
              <c:numCache>
                <c:formatCode>0.000</c:formatCode>
                <c:ptCount val="32"/>
                <c:pt idx="0">
                  <c:v>333.38</c:v>
                </c:pt>
                <c:pt idx="1">
                  <c:v>333.38</c:v>
                </c:pt>
                <c:pt idx="2">
                  <c:v>333.39</c:v>
                </c:pt>
                <c:pt idx="3">
                  <c:v>333.38</c:v>
                </c:pt>
                <c:pt idx="4">
                  <c:v>333.42</c:v>
                </c:pt>
                <c:pt idx="5">
                  <c:v>334.43</c:v>
                </c:pt>
                <c:pt idx="6">
                  <c:v>333.56</c:v>
                </c:pt>
                <c:pt idx="7">
                  <c:v>333.48</c:v>
                </c:pt>
                <c:pt idx="8">
                  <c:v>333.88</c:v>
                </c:pt>
                <c:pt idx="9">
                  <c:v>333.54</c:v>
                </c:pt>
                <c:pt idx="10">
                  <c:v>333.61</c:v>
                </c:pt>
                <c:pt idx="11">
                  <c:v>334.92</c:v>
                </c:pt>
                <c:pt idx="12">
                  <c:v>334.88</c:v>
                </c:pt>
                <c:pt idx="13">
                  <c:v>335.3</c:v>
                </c:pt>
                <c:pt idx="14">
                  <c:v>333.74</c:v>
                </c:pt>
                <c:pt idx="15">
                  <c:v>333.8</c:v>
                </c:pt>
                <c:pt idx="16">
                  <c:v>333.57</c:v>
                </c:pt>
                <c:pt idx="17">
                  <c:v>333.27</c:v>
                </c:pt>
                <c:pt idx="18">
                  <c:v>333.21</c:v>
                </c:pt>
                <c:pt idx="19">
                  <c:v>333.78</c:v>
                </c:pt>
                <c:pt idx="20">
                  <c:v>333.24</c:v>
                </c:pt>
                <c:pt idx="21">
                  <c:v>333.48</c:v>
                </c:pt>
                <c:pt idx="22">
                  <c:v>333.33</c:v>
                </c:pt>
                <c:pt idx="23">
                  <c:v>333.16</c:v>
                </c:pt>
                <c:pt idx="24">
                  <c:v>333.14</c:v>
                </c:pt>
                <c:pt idx="25">
                  <c:v>333.13</c:v>
                </c:pt>
                <c:pt idx="26">
                  <c:v>333.13</c:v>
                </c:pt>
                <c:pt idx="27">
                  <c:v>333.13</c:v>
                </c:pt>
                <c:pt idx="28">
                  <c:v>333.12</c:v>
                </c:pt>
                <c:pt idx="29">
                  <c:v>333.12</c:v>
                </c:pt>
                <c:pt idx="30">
                  <c:v>333.09</c:v>
                </c:pt>
                <c:pt idx="31">
                  <c:v>333.08</c:v>
                </c:pt>
              </c:numCache>
            </c:numRef>
          </c:yVal>
        </c:ser>
        <c:axId val="72710784"/>
        <c:axId val="72725632"/>
      </c:scatterChart>
      <c:valAx>
        <c:axId val="72710784"/>
        <c:scaling>
          <c:orientation val="minMax"/>
          <c:max val="2.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711304803477101"/>
              <c:y val="0.8794893330641403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725632"/>
        <c:crossesAt val="333"/>
        <c:crossBetween val="midCat"/>
        <c:majorUnit val="0.30000000000000032"/>
        <c:minorUnit val="0.1"/>
      </c:valAx>
      <c:valAx>
        <c:axId val="72725632"/>
        <c:scaling>
          <c:orientation val="minMax"/>
          <c:max val="340"/>
          <c:min val="33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126559714795047E-3"/>
              <c:y val="0.27692388451443767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71078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1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5" r="0.750000000000005" t="1" header="0.5" footer="0.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742410888594269"/>
          <c:y val="0.11884091610313655"/>
          <c:w val="0.79248727541444952"/>
          <c:h val="0.5710161090809171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P.4A!$H$11:$H$42</c:f>
              <c:numCache>
                <c:formatCode>0.000</c:formatCode>
                <c:ptCount val="32"/>
                <c:pt idx="0">
                  <c:v>0.152</c:v>
                </c:pt>
                <c:pt idx="1">
                  <c:v>0.29799999999999999</c:v>
                </c:pt>
                <c:pt idx="2">
                  <c:v>0.375</c:v>
                </c:pt>
                <c:pt idx="3">
                  <c:v>0.33800000000000002</c:v>
                </c:pt>
                <c:pt idx="4">
                  <c:v>0.48799999999999999</c:v>
                </c:pt>
                <c:pt idx="5">
                  <c:v>14.233000000000001</c:v>
                </c:pt>
                <c:pt idx="6">
                  <c:v>1.6020000000000001</c:v>
                </c:pt>
                <c:pt idx="7">
                  <c:v>0.85899999999999999</c:v>
                </c:pt>
                <c:pt idx="8">
                  <c:v>7.1660000000000004</c:v>
                </c:pt>
                <c:pt idx="9">
                  <c:v>1.32</c:v>
                </c:pt>
                <c:pt idx="10">
                  <c:v>1.631</c:v>
                </c:pt>
                <c:pt idx="11">
                  <c:v>31.442</c:v>
                </c:pt>
                <c:pt idx="12">
                  <c:v>34.095999999999997</c:v>
                </c:pt>
                <c:pt idx="13">
                  <c:v>52.591000000000001</c:v>
                </c:pt>
                <c:pt idx="14">
                  <c:v>4.444</c:v>
                </c:pt>
                <c:pt idx="15">
                  <c:v>7.7729999999999997</c:v>
                </c:pt>
                <c:pt idx="16">
                  <c:v>3.754</c:v>
                </c:pt>
                <c:pt idx="17">
                  <c:v>0.73399999999999999</c:v>
                </c:pt>
                <c:pt idx="18">
                  <c:v>0.59</c:v>
                </c:pt>
                <c:pt idx="19">
                  <c:v>8.5630000000000006</c:v>
                </c:pt>
                <c:pt idx="20">
                  <c:v>0.63700000000000001</c:v>
                </c:pt>
                <c:pt idx="21">
                  <c:v>2.859</c:v>
                </c:pt>
                <c:pt idx="22">
                  <c:v>1.1200000000000001</c:v>
                </c:pt>
                <c:pt idx="23">
                  <c:v>0.374</c:v>
                </c:pt>
                <c:pt idx="24">
                  <c:v>0.35199999999999998</c:v>
                </c:pt>
                <c:pt idx="25">
                  <c:v>0.33800000000000002</c:v>
                </c:pt>
                <c:pt idx="26">
                  <c:v>0.32300000000000001</c:v>
                </c:pt>
                <c:pt idx="27">
                  <c:v>0.314</c:v>
                </c:pt>
                <c:pt idx="28">
                  <c:v>0.26900000000000002</c:v>
                </c:pt>
                <c:pt idx="29">
                  <c:v>0.26700000000000002</c:v>
                </c:pt>
                <c:pt idx="30">
                  <c:v>0.26500000000000001</c:v>
                </c:pt>
                <c:pt idx="31">
                  <c:v>0.25900000000000001</c:v>
                </c:pt>
              </c:numCache>
            </c:numRef>
          </c:xVal>
          <c:yVal>
            <c:numRef>
              <c:f>P.4A!$C$11:$C$42</c:f>
              <c:numCache>
                <c:formatCode>0.000</c:formatCode>
                <c:ptCount val="32"/>
                <c:pt idx="0">
                  <c:v>333.38</c:v>
                </c:pt>
                <c:pt idx="1">
                  <c:v>333.38</c:v>
                </c:pt>
                <c:pt idx="2">
                  <c:v>333.39</c:v>
                </c:pt>
                <c:pt idx="3">
                  <c:v>333.38</c:v>
                </c:pt>
                <c:pt idx="4">
                  <c:v>333.42</c:v>
                </c:pt>
                <c:pt idx="5">
                  <c:v>334.43</c:v>
                </c:pt>
                <c:pt idx="6">
                  <c:v>333.56</c:v>
                </c:pt>
                <c:pt idx="7">
                  <c:v>333.48</c:v>
                </c:pt>
                <c:pt idx="8">
                  <c:v>333.88</c:v>
                </c:pt>
                <c:pt idx="9">
                  <c:v>333.54</c:v>
                </c:pt>
                <c:pt idx="10">
                  <c:v>333.61</c:v>
                </c:pt>
                <c:pt idx="11">
                  <c:v>334.92</c:v>
                </c:pt>
                <c:pt idx="12">
                  <c:v>334.88</c:v>
                </c:pt>
                <c:pt idx="13">
                  <c:v>335.3</c:v>
                </c:pt>
                <c:pt idx="14">
                  <c:v>333.74</c:v>
                </c:pt>
                <c:pt idx="15">
                  <c:v>333.8</c:v>
                </c:pt>
                <c:pt idx="16">
                  <c:v>333.57</c:v>
                </c:pt>
                <c:pt idx="17">
                  <c:v>333.27</c:v>
                </c:pt>
                <c:pt idx="18">
                  <c:v>333.21</c:v>
                </c:pt>
                <c:pt idx="19">
                  <c:v>333.78</c:v>
                </c:pt>
                <c:pt idx="20">
                  <c:v>333.24</c:v>
                </c:pt>
                <c:pt idx="21">
                  <c:v>333.48</c:v>
                </c:pt>
                <c:pt idx="22">
                  <c:v>333.33</c:v>
                </c:pt>
                <c:pt idx="23">
                  <c:v>333.16</c:v>
                </c:pt>
                <c:pt idx="24">
                  <c:v>333.14</c:v>
                </c:pt>
                <c:pt idx="25">
                  <c:v>333.13</c:v>
                </c:pt>
                <c:pt idx="26">
                  <c:v>333.13</c:v>
                </c:pt>
                <c:pt idx="27">
                  <c:v>333.13</c:v>
                </c:pt>
                <c:pt idx="28">
                  <c:v>333.12</c:v>
                </c:pt>
                <c:pt idx="29">
                  <c:v>333.12</c:v>
                </c:pt>
                <c:pt idx="30">
                  <c:v>333.09</c:v>
                </c:pt>
                <c:pt idx="31">
                  <c:v>333.08</c:v>
                </c:pt>
              </c:numCache>
            </c:numRef>
          </c:yVal>
        </c:ser>
        <c:axId val="72803072"/>
        <c:axId val="72805376"/>
      </c:scatterChart>
      <c:valAx>
        <c:axId val="72803072"/>
        <c:scaling>
          <c:orientation val="minMax"/>
          <c:max val="4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2933847938059988"/>
              <c:y val="0.8579734489710525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805376"/>
        <c:crossesAt val="333"/>
        <c:crossBetween val="midCat"/>
        <c:majorUnit val="50"/>
        <c:minorUnit val="25"/>
      </c:valAx>
      <c:valAx>
        <c:axId val="72805376"/>
        <c:scaling>
          <c:orientation val="minMax"/>
          <c:max val="340"/>
          <c:min val="33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 (ร.ท.ก)</a:t>
                </a:r>
              </a:p>
            </c:rich>
          </c:tx>
          <c:layout>
            <c:manualLayout>
              <c:xMode val="edge"/>
              <c:yMode val="edge"/>
              <c:x val="1.4311270125223614E-2"/>
              <c:y val="0.2347832173152269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80307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522" r="0.75000000000000522" t="1" header="0.5" footer="0.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392857142857137"/>
          <c:y val="8.4084330671484228E-2"/>
          <c:w val="0.81785714285714251"/>
          <c:h val="0.669671633562194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P.4A!$F$11:$F$42</c:f>
              <c:numCache>
                <c:formatCode>0.000</c:formatCode>
                <c:ptCount val="32"/>
                <c:pt idx="0">
                  <c:v>1.46</c:v>
                </c:pt>
                <c:pt idx="1">
                  <c:v>2.02</c:v>
                </c:pt>
                <c:pt idx="2">
                  <c:v>2.1</c:v>
                </c:pt>
                <c:pt idx="3" formatCode="0.00">
                  <c:v>1.8</c:v>
                </c:pt>
                <c:pt idx="4" formatCode="0.00">
                  <c:v>6.7</c:v>
                </c:pt>
                <c:pt idx="5" formatCode="0.00">
                  <c:v>31.9</c:v>
                </c:pt>
                <c:pt idx="6" formatCode="0.00">
                  <c:v>8.1</c:v>
                </c:pt>
                <c:pt idx="7" formatCode="0.00">
                  <c:v>2.73</c:v>
                </c:pt>
                <c:pt idx="8" formatCode="0.00">
                  <c:v>10.06</c:v>
                </c:pt>
                <c:pt idx="9" formatCode="0.00">
                  <c:v>3.11</c:v>
                </c:pt>
                <c:pt idx="10" formatCode="0.00">
                  <c:v>3.81</c:v>
                </c:pt>
                <c:pt idx="11" formatCode="0.00">
                  <c:v>42.88</c:v>
                </c:pt>
                <c:pt idx="12" formatCode="0.00">
                  <c:v>40.880000000000003</c:v>
                </c:pt>
                <c:pt idx="13" formatCode="0.00">
                  <c:v>56.94</c:v>
                </c:pt>
                <c:pt idx="14" formatCode="0.00">
                  <c:v>7.51</c:v>
                </c:pt>
                <c:pt idx="15" formatCode="0.00">
                  <c:v>11.1</c:v>
                </c:pt>
                <c:pt idx="16" formatCode="0.00">
                  <c:v>7.8</c:v>
                </c:pt>
                <c:pt idx="17" formatCode="0.00">
                  <c:v>4.28</c:v>
                </c:pt>
                <c:pt idx="18" formatCode="0.00">
                  <c:v>3.71</c:v>
                </c:pt>
                <c:pt idx="19" formatCode="0.00">
                  <c:v>13.53</c:v>
                </c:pt>
                <c:pt idx="20" formatCode="0.00">
                  <c:v>3.99</c:v>
                </c:pt>
                <c:pt idx="21" formatCode="0.00">
                  <c:v>6.65</c:v>
                </c:pt>
                <c:pt idx="22" formatCode="0.00">
                  <c:v>5.17</c:v>
                </c:pt>
                <c:pt idx="23" formatCode="0.00">
                  <c:v>3.03</c:v>
                </c:pt>
                <c:pt idx="24" formatCode="0.00">
                  <c:v>2.92</c:v>
                </c:pt>
                <c:pt idx="25" formatCode="0.00">
                  <c:v>2.85</c:v>
                </c:pt>
                <c:pt idx="26" formatCode="0.00">
                  <c:v>2.27</c:v>
                </c:pt>
                <c:pt idx="27" formatCode="0.00">
                  <c:v>2.27</c:v>
                </c:pt>
                <c:pt idx="28" formatCode="0.00">
                  <c:v>1.8</c:v>
                </c:pt>
                <c:pt idx="29" formatCode="0.00">
                  <c:v>1.79</c:v>
                </c:pt>
                <c:pt idx="30" formatCode="0.00">
                  <c:v>2.37</c:v>
                </c:pt>
                <c:pt idx="31" formatCode="0.00">
                  <c:v>2.3199999999999998</c:v>
                </c:pt>
              </c:numCache>
            </c:numRef>
          </c:xVal>
          <c:yVal>
            <c:numRef>
              <c:f>P.4A!$C$11:$C$42</c:f>
              <c:numCache>
                <c:formatCode>0.000</c:formatCode>
                <c:ptCount val="32"/>
                <c:pt idx="0">
                  <c:v>333.38</c:v>
                </c:pt>
                <c:pt idx="1">
                  <c:v>333.38</c:v>
                </c:pt>
                <c:pt idx="2">
                  <c:v>333.39</c:v>
                </c:pt>
                <c:pt idx="3">
                  <c:v>333.38</c:v>
                </c:pt>
                <c:pt idx="4">
                  <c:v>333.42</c:v>
                </c:pt>
                <c:pt idx="5">
                  <c:v>334.43</c:v>
                </c:pt>
                <c:pt idx="6">
                  <c:v>333.56</c:v>
                </c:pt>
                <c:pt idx="7">
                  <c:v>333.48</c:v>
                </c:pt>
                <c:pt idx="8">
                  <c:v>333.88</c:v>
                </c:pt>
                <c:pt idx="9">
                  <c:v>333.54</c:v>
                </c:pt>
                <c:pt idx="10">
                  <c:v>333.61</c:v>
                </c:pt>
                <c:pt idx="11">
                  <c:v>334.92</c:v>
                </c:pt>
                <c:pt idx="12">
                  <c:v>334.88</c:v>
                </c:pt>
                <c:pt idx="13">
                  <c:v>335.3</c:v>
                </c:pt>
                <c:pt idx="14">
                  <c:v>333.74</c:v>
                </c:pt>
                <c:pt idx="15">
                  <c:v>333.8</c:v>
                </c:pt>
                <c:pt idx="16">
                  <c:v>333.57</c:v>
                </c:pt>
                <c:pt idx="17">
                  <c:v>333.27</c:v>
                </c:pt>
                <c:pt idx="18">
                  <c:v>333.21</c:v>
                </c:pt>
                <c:pt idx="19">
                  <c:v>333.78</c:v>
                </c:pt>
                <c:pt idx="20">
                  <c:v>333.24</c:v>
                </c:pt>
                <c:pt idx="21">
                  <c:v>333.48</c:v>
                </c:pt>
                <c:pt idx="22">
                  <c:v>333.33</c:v>
                </c:pt>
                <c:pt idx="23">
                  <c:v>333.16</c:v>
                </c:pt>
                <c:pt idx="24">
                  <c:v>333.14</c:v>
                </c:pt>
                <c:pt idx="25">
                  <c:v>333.13</c:v>
                </c:pt>
                <c:pt idx="26">
                  <c:v>333.13</c:v>
                </c:pt>
                <c:pt idx="27">
                  <c:v>333.13</c:v>
                </c:pt>
                <c:pt idx="28">
                  <c:v>333.12</c:v>
                </c:pt>
                <c:pt idx="29">
                  <c:v>333.12</c:v>
                </c:pt>
                <c:pt idx="30">
                  <c:v>333.09</c:v>
                </c:pt>
                <c:pt idx="31">
                  <c:v>333.08</c:v>
                </c:pt>
              </c:numCache>
            </c:numRef>
          </c:yVal>
        </c:ser>
        <c:axId val="72849280"/>
        <c:axId val="72868224"/>
      </c:scatterChart>
      <c:valAx>
        <c:axId val="72849280"/>
        <c:scaling>
          <c:orientation val="minMax"/>
          <c:max val="4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- ตรม.</a:t>
                </a:r>
              </a:p>
            </c:rich>
          </c:tx>
          <c:layout>
            <c:manualLayout>
              <c:xMode val="edge"/>
              <c:yMode val="edge"/>
              <c:x val="0.45535714285714285"/>
              <c:y val="0.870873393078123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868224"/>
        <c:crossesAt val="333"/>
        <c:crossBetween val="midCat"/>
        <c:majorUnit val="50"/>
        <c:minorUnit val="25"/>
      </c:valAx>
      <c:valAx>
        <c:axId val="72868224"/>
        <c:scaling>
          <c:orientation val="minMax"/>
          <c:max val="340"/>
          <c:min val="33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285714285714159E-3"/>
              <c:y val="0.264264894816075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849280"/>
        <c:crossesAt val="0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522" r="0.75000000000000522" t="1" header="0.5" footer="0.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003596402205191"/>
          <c:y val="9.7436141416620145E-2"/>
          <c:w val="0.7754024193029001"/>
          <c:h val="0.6512836821005666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P.4A!$G$11:$G$42</c:f>
              <c:numCache>
                <c:formatCode>0.000</c:formatCode>
                <c:ptCount val="32"/>
                <c:pt idx="0">
                  <c:v>0.10410958904109589</c:v>
                </c:pt>
                <c:pt idx="1">
                  <c:v>0.14752475247524752</c:v>
                </c:pt>
                <c:pt idx="2">
                  <c:v>0.17857142857142858</c:v>
                </c:pt>
                <c:pt idx="3">
                  <c:v>0.18777777777777779</c:v>
                </c:pt>
                <c:pt idx="4">
                  <c:v>7.2835820895522388E-2</c:v>
                </c:pt>
                <c:pt idx="5">
                  <c:v>0.44617554858934172</c:v>
                </c:pt>
                <c:pt idx="6">
                  <c:v>0.1977777777777778</c:v>
                </c:pt>
                <c:pt idx="7">
                  <c:v>0.31465201465201464</c:v>
                </c:pt>
                <c:pt idx="8">
                  <c:v>0.71232604373757458</c:v>
                </c:pt>
                <c:pt idx="9">
                  <c:v>0.42443729903536981</c:v>
                </c:pt>
                <c:pt idx="10">
                  <c:v>0.42808398950131232</c:v>
                </c:pt>
                <c:pt idx="11">
                  <c:v>0.73325559701492538</c:v>
                </c:pt>
                <c:pt idx="12">
                  <c:v>0.8340508806262229</c:v>
                </c:pt>
                <c:pt idx="13">
                  <c:v>0.92362135581313665</c:v>
                </c:pt>
                <c:pt idx="14">
                  <c:v>0.59174434087882821</c:v>
                </c:pt>
                <c:pt idx="15">
                  <c:v>0.70027027027027022</c:v>
                </c:pt>
                <c:pt idx="16">
                  <c:v>0.48128205128205132</c:v>
                </c:pt>
                <c:pt idx="17">
                  <c:v>0.17149532710280371</c:v>
                </c:pt>
                <c:pt idx="18">
                  <c:v>0.15902964959568733</c:v>
                </c:pt>
                <c:pt idx="19">
                  <c:v>0.63288987435328903</c:v>
                </c:pt>
                <c:pt idx="20">
                  <c:v>0.15964912280701754</c:v>
                </c:pt>
                <c:pt idx="21">
                  <c:v>0.42992481203007515</c:v>
                </c:pt>
                <c:pt idx="22">
                  <c:v>0.21663442940038688</c:v>
                </c:pt>
                <c:pt idx="23">
                  <c:v>0.12343234323432344</c:v>
                </c:pt>
                <c:pt idx="24">
                  <c:v>0.12054794520547944</c:v>
                </c:pt>
                <c:pt idx="25">
                  <c:v>0.11859649122807019</c:v>
                </c:pt>
                <c:pt idx="26">
                  <c:v>0.1422907488986784</c:v>
                </c:pt>
                <c:pt idx="27">
                  <c:v>0.13832599118942732</c:v>
                </c:pt>
                <c:pt idx="28">
                  <c:v>0.14944444444444446</c:v>
                </c:pt>
                <c:pt idx="29">
                  <c:v>0.14916201117318437</c:v>
                </c:pt>
                <c:pt idx="30">
                  <c:v>0.11181434599156118</c:v>
                </c:pt>
                <c:pt idx="31">
                  <c:v>0.11163793103448277</c:v>
                </c:pt>
              </c:numCache>
            </c:numRef>
          </c:xVal>
          <c:yVal>
            <c:numRef>
              <c:f>P.4A!$C$11:$C$42</c:f>
              <c:numCache>
                <c:formatCode>0.000</c:formatCode>
                <c:ptCount val="32"/>
                <c:pt idx="0">
                  <c:v>333.38</c:v>
                </c:pt>
                <c:pt idx="1">
                  <c:v>333.38</c:v>
                </c:pt>
                <c:pt idx="2">
                  <c:v>333.39</c:v>
                </c:pt>
                <c:pt idx="3">
                  <c:v>333.38</c:v>
                </c:pt>
                <c:pt idx="4">
                  <c:v>333.42</c:v>
                </c:pt>
                <c:pt idx="5">
                  <c:v>334.43</c:v>
                </c:pt>
                <c:pt idx="6">
                  <c:v>333.56</c:v>
                </c:pt>
                <c:pt idx="7">
                  <c:v>333.48</c:v>
                </c:pt>
                <c:pt idx="8">
                  <c:v>333.88</c:v>
                </c:pt>
                <c:pt idx="9">
                  <c:v>333.54</c:v>
                </c:pt>
                <c:pt idx="10">
                  <c:v>333.61</c:v>
                </c:pt>
                <c:pt idx="11">
                  <c:v>334.92</c:v>
                </c:pt>
                <c:pt idx="12">
                  <c:v>334.88</c:v>
                </c:pt>
                <c:pt idx="13">
                  <c:v>335.3</c:v>
                </c:pt>
                <c:pt idx="14">
                  <c:v>333.74</c:v>
                </c:pt>
                <c:pt idx="15">
                  <c:v>333.8</c:v>
                </c:pt>
                <c:pt idx="16">
                  <c:v>333.57</c:v>
                </c:pt>
                <c:pt idx="17">
                  <c:v>333.27</c:v>
                </c:pt>
                <c:pt idx="18">
                  <c:v>333.21</c:v>
                </c:pt>
                <c:pt idx="19">
                  <c:v>333.78</c:v>
                </c:pt>
                <c:pt idx="20">
                  <c:v>333.24</c:v>
                </c:pt>
                <c:pt idx="21">
                  <c:v>333.48</c:v>
                </c:pt>
                <c:pt idx="22">
                  <c:v>333.33</c:v>
                </c:pt>
                <c:pt idx="23">
                  <c:v>333.16</c:v>
                </c:pt>
                <c:pt idx="24">
                  <c:v>333.14</c:v>
                </c:pt>
                <c:pt idx="25">
                  <c:v>333.13</c:v>
                </c:pt>
                <c:pt idx="26">
                  <c:v>333.13</c:v>
                </c:pt>
                <c:pt idx="27">
                  <c:v>333.13</c:v>
                </c:pt>
                <c:pt idx="28">
                  <c:v>333.12</c:v>
                </c:pt>
                <c:pt idx="29">
                  <c:v>333.12</c:v>
                </c:pt>
                <c:pt idx="30">
                  <c:v>333.09</c:v>
                </c:pt>
                <c:pt idx="31">
                  <c:v>333.08</c:v>
                </c:pt>
              </c:numCache>
            </c:numRef>
          </c:yVal>
        </c:ser>
        <c:axId val="72564736"/>
        <c:axId val="72566656"/>
      </c:scatterChart>
      <c:valAx>
        <c:axId val="72564736"/>
        <c:scaling>
          <c:orientation val="minMax"/>
          <c:max val="2.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711304803477101"/>
              <c:y val="0.8794893330641405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566656"/>
        <c:crossesAt val="333"/>
        <c:crossBetween val="midCat"/>
        <c:majorUnit val="0.30000000000000032"/>
        <c:minorUnit val="0.1"/>
      </c:valAx>
      <c:valAx>
        <c:axId val="72566656"/>
        <c:scaling>
          <c:orientation val="minMax"/>
          <c:max val="340"/>
          <c:min val="33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126559714795047E-3"/>
              <c:y val="0.27692388451443778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7256473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1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522" r="0.750000000000005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image" Target="../media/image1.emf"/><Relationship Id="rId4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emf"/><Relationship Id="rId4" Type="http://schemas.openxmlformats.org/officeDocument/2006/relationships/chart" Target="../charts/chart3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image" Target="../media/image1.emf"/><Relationship Id="rId4" Type="http://schemas.openxmlformats.org/officeDocument/2006/relationships/chart" Target="../charts/chart4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emf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image" Target="../media/image1.emf"/><Relationship Id="rId4" Type="http://schemas.openxmlformats.org/officeDocument/2006/relationships/chart" Target="../charts/chart46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image" Target="../media/image1.emf"/><Relationship Id="rId4" Type="http://schemas.openxmlformats.org/officeDocument/2006/relationships/chart" Target="../charts/chart4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image" Target="../media/image1.emf"/><Relationship Id="rId4" Type="http://schemas.openxmlformats.org/officeDocument/2006/relationships/chart" Target="../charts/chart5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emf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image" Target="../media/image1.emf"/><Relationship Id="rId4" Type="http://schemas.openxmlformats.org/officeDocument/2006/relationships/chart" Target="../charts/chart59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image" Target="../media/image1.emf"/><Relationship Id="rId4" Type="http://schemas.openxmlformats.org/officeDocument/2006/relationships/chart" Target="../charts/chart62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image" Target="../media/image1.emf"/><Relationship Id="rId4" Type="http://schemas.openxmlformats.org/officeDocument/2006/relationships/chart" Target="../charts/chart65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image" Target="../media/image1.emf"/><Relationship Id="rId4" Type="http://schemas.openxmlformats.org/officeDocument/2006/relationships/chart" Target="../charts/chart68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emf"/><Relationship Id="rId4" Type="http://schemas.openxmlformats.org/officeDocument/2006/relationships/chart" Target="../charts/chart71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2" Type="http://schemas.openxmlformats.org/officeDocument/2006/relationships/chart" Target="../charts/chart72.xml"/><Relationship Id="rId1" Type="http://schemas.openxmlformats.org/officeDocument/2006/relationships/image" Target="../media/image1.emf"/><Relationship Id="rId4" Type="http://schemas.openxmlformats.org/officeDocument/2006/relationships/chart" Target="../charts/chart74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6.xml"/><Relationship Id="rId2" Type="http://schemas.openxmlformats.org/officeDocument/2006/relationships/chart" Target="../charts/chart75.xml"/><Relationship Id="rId1" Type="http://schemas.openxmlformats.org/officeDocument/2006/relationships/image" Target="../media/image1.emf"/><Relationship Id="rId4" Type="http://schemas.openxmlformats.org/officeDocument/2006/relationships/chart" Target="../charts/chart7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9.xml"/><Relationship Id="rId2" Type="http://schemas.openxmlformats.org/officeDocument/2006/relationships/chart" Target="../charts/chart78.xml"/><Relationship Id="rId1" Type="http://schemas.openxmlformats.org/officeDocument/2006/relationships/image" Target="../media/image1.emf"/><Relationship Id="rId4" Type="http://schemas.openxmlformats.org/officeDocument/2006/relationships/chart" Target="../charts/chart8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image" Target="../media/image1.emf"/><Relationship Id="rId4" Type="http://schemas.openxmlformats.org/officeDocument/2006/relationships/chart" Target="../charts/chart83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5.xml"/><Relationship Id="rId2" Type="http://schemas.openxmlformats.org/officeDocument/2006/relationships/chart" Target="../charts/chart84.xml"/><Relationship Id="rId1" Type="http://schemas.openxmlformats.org/officeDocument/2006/relationships/image" Target="../media/image1.emf"/><Relationship Id="rId4" Type="http://schemas.openxmlformats.org/officeDocument/2006/relationships/chart" Target="../charts/chart86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8.xml"/><Relationship Id="rId2" Type="http://schemas.openxmlformats.org/officeDocument/2006/relationships/chart" Target="../charts/chart87.xml"/><Relationship Id="rId1" Type="http://schemas.openxmlformats.org/officeDocument/2006/relationships/image" Target="../media/image1.emf"/><Relationship Id="rId4" Type="http://schemas.openxmlformats.org/officeDocument/2006/relationships/chart" Target="../charts/chart89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1.xml"/><Relationship Id="rId2" Type="http://schemas.openxmlformats.org/officeDocument/2006/relationships/chart" Target="../charts/chart90.xml"/><Relationship Id="rId1" Type="http://schemas.openxmlformats.org/officeDocument/2006/relationships/image" Target="../media/image1.emf"/><Relationship Id="rId4" Type="http://schemas.openxmlformats.org/officeDocument/2006/relationships/chart" Target="../charts/chart92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image" Target="../media/image1.emf"/><Relationship Id="rId4" Type="http://schemas.openxmlformats.org/officeDocument/2006/relationships/chart" Target="../charts/chart95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7.xml"/><Relationship Id="rId2" Type="http://schemas.openxmlformats.org/officeDocument/2006/relationships/chart" Target="../charts/chart96.xml"/><Relationship Id="rId1" Type="http://schemas.openxmlformats.org/officeDocument/2006/relationships/image" Target="../media/image1.emf"/><Relationship Id="rId4" Type="http://schemas.openxmlformats.org/officeDocument/2006/relationships/chart" Target="../charts/chart9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emf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7" Type="http://schemas.openxmlformats.org/officeDocument/2006/relationships/chart" Target="../charts/chart14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0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emf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emf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22</xdr:row>
      <xdr:rowOff>161925</xdr:rowOff>
    </xdr:from>
    <xdr:to>
      <xdr:col>28</xdr:col>
      <xdr:colOff>0</xdr:colOff>
      <xdr:row>48</xdr:row>
      <xdr:rowOff>209550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21</xdr:row>
      <xdr:rowOff>9525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114300</xdr:colOff>
      <xdr:row>0</xdr:row>
      <xdr:rowOff>0</xdr:rowOff>
    </xdr:from>
    <xdr:to>
      <xdr:col>5</xdr:col>
      <xdr:colOff>257175</xdr:colOff>
      <xdr:row>2</xdr:row>
      <xdr:rowOff>171450</xdr:rowOff>
    </xdr:to>
    <xdr:pic>
      <xdr:nvPicPr>
        <xdr:cNvPr id="205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2647950" y="0"/>
          <a:ext cx="762000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47625</xdr:colOff>
      <xdr:row>0</xdr:row>
      <xdr:rowOff>0</xdr:rowOff>
    </xdr:from>
    <xdr:to>
      <xdr:col>18</xdr:col>
      <xdr:colOff>209550</xdr:colOff>
      <xdr:row>15</xdr:row>
      <xdr:rowOff>152400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133350</xdr:colOff>
      <xdr:row>14</xdr:row>
      <xdr:rowOff>219075</xdr:rowOff>
    </xdr:from>
    <xdr:to>
      <xdr:col>18</xdr:col>
      <xdr:colOff>304800</xdr:colOff>
      <xdr:row>28</xdr:row>
      <xdr:rowOff>76200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114300</xdr:colOff>
      <xdr:row>27</xdr:row>
      <xdr:rowOff>171450</xdr:rowOff>
    </xdr:from>
    <xdr:to>
      <xdr:col>18</xdr:col>
      <xdr:colOff>9525</xdr:colOff>
      <xdr:row>43</xdr:row>
      <xdr:rowOff>0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0</xdr:row>
      <xdr:rowOff>0</xdr:rowOff>
    </xdr:from>
    <xdr:to>
      <xdr:col>5</xdr:col>
      <xdr:colOff>581025</xdr:colOff>
      <xdr:row>3</xdr:row>
      <xdr:rowOff>19050</xdr:rowOff>
    </xdr:to>
    <xdr:pic>
      <xdr:nvPicPr>
        <xdr:cNvPr id="4096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09900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6</xdr:row>
      <xdr:rowOff>219075</xdr:rowOff>
    </xdr:from>
    <xdr:to>
      <xdr:col>18</xdr:col>
      <xdr:colOff>161925</xdr:colOff>
      <xdr:row>17</xdr:row>
      <xdr:rowOff>200025</xdr:rowOff>
    </xdr:to>
    <xdr:graphicFrame macro="">
      <xdr:nvGraphicFramePr>
        <xdr:cNvPr id="409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133350</xdr:colOff>
      <xdr:row>17</xdr:row>
      <xdr:rowOff>76200</xdr:rowOff>
    </xdr:from>
    <xdr:to>
      <xdr:col>18</xdr:col>
      <xdr:colOff>304800</xdr:colOff>
      <xdr:row>27</xdr:row>
      <xdr:rowOff>104775</xdr:rowOff>
    </xdr:to>
    <xdr:graphicFrame macro="">
      <xdr:nvGraphicFramePr>
        <xdr:cNvPr id="409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123825</xdr:colOff>
      <xdr:row>27</xdr:row>
      <xdr:rowOff>57150</xdr:rowOff>
    </xdr:from>
    <xdr:to>
      <xdr:col>18</xdr:col>
      <xdr:colOff>304800</xdr:colOff>
      <xdr:row>40</xdr:row>
      <xdr:rowOff>142875</xdr:rowOff>
    </xdr:to>
    <xdr:graphicFrame macro="">
      <xdr:nvGraphicFramePr>
        <xdr:cNvPr id="4096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61259</xdr:colOff>
      <xdr:row>0</xdr:row>
      <xdr:rowOff>133350</xdr:rowOff>
    </xdr:from>
    <xdr:ext cx="5525807" cy="834074"/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7402836" y="133350"/>
          <a:ext cx="5525807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ของสถานีแม่น้ำแม่งัด 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P.56A)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อ.พร้าว จ.เชียงใหม่  (ปีน้ำ  2014)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0</xdr:rowOff>
    </xdr:from>
    <xdr:to>
      <xdr:col>5</xdr:col>
      <xdr:colOff>590550</xdr:colOff>
      <xdr:row>3</xdr:row>
      <xdr:rowOff>19050</xdr:rowOff>
    </xdr:to>
    <xdr:pic>
      <xdr:nvPicPr>
        <xdr:cNvPr id="4505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296227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561975</xdr:colOff>
      <xdr:row>67</xdr:row>
      <xdr:rowOff>0</xdr:rowOff>
    </xdr:to>
    <xdr:sp macro="" textlink="">
      <xdr:nvSpPr>
        <xdr:cNvPr id="8196" name="Text 8"/>
        <xdr:cNvSpPr txBox="1">
          <a:spLocks noChangeArrowheads="1"/>
        </xdr:cNvSpPr>
      </xdr:nvSpPr>
      <xdr:spPr bwMode="auto">
        <a:xfrm>
          <a:off x="7324725" y="1987867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 macro="">
      <xdr:nvGraphicFramePr>
        <xdr:cNvPr id="4505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 macro="">
      <xdr:nvGraphicFramePr>
        <xdr:cNvPr id="4506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190500</xdr:colOff>
      <xdr:row>27</xdr:row>
      <xdr:rowOff>104775</xdr:rowOff>
    </xdr:from>
    <xdr:to>
      <xdr:col>17</xdr:col>
      <xdr:colOff>371475</xdr:colOff>
      <xdr:row>40</xdr:row>
      <xdr:rowOff>209550</xdr:rowOff>
    </xdr:to>
    <xdr:graphicFrame macro="">
      <xdr:nvGraphicFramePr>
        <xdr:cNvPr id="4506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61259</xdr:colOff>
      <xdr:row>0</xdr:row>
      <xdr:rowOff>133350</xdr:rowOff>
    </xdr:from>
    <xdr:ext cx="5525807" cy="834074"/>
    <xdr:sp macro="" textlink="">
      <xdr:nvSpPr>
        <xdr:cNvPr id="8200" name="Text Box 8"/>
        <xdr:cNvSpPr txBox="1">
          <a:spLocks noChangeArrowheads="1"/>
        </xdr:cNvSpPr>
      </xdr:nvSpPr>
      <xdr:spPr bwMode="auto">
        <a:xfrm>
          <a:off x="6765394" y="133350"/>
          <a:ext cx="5525807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ของสถานีน้ำแม่ปิง 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P.67)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อ.สันทราย  จ.เชียงใหม่  (ปีน้ำ  2014)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0</xdr:row>
      <xdr:rowOff>0</xdr:rowOff>
    </xdr:from>
    <xdr:to>
      <xdr:col>5</xdr:col>
      <xdr:colOff>590550</xdr:colOff>
      <xdr:row>2</xdr:row>
      <xdr:rowOff>133350</xdr:rowOff>
    </xdr:to>
    <xdr:pic>
      <xdr:nvPicPr>
        <xdr:cNvPr id="4915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30517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257175</xdr:colOff>
      <xdr:row>20</xdr:row>
      <xdr:rowOff>0</xdr:rowOff>
    </xdr:from>
    <xdr:to>
      <xdr:col>18</xdr:col>
      <xdr:colOff>285750</xdr:colOff>
      <xdr:row>20</xdr:row>
      <xdr:rowOff>0</xdr:rowOff>
    </xdr:to>
    <xdr:sp macro="" textlink="">
      <xdr:nvSpPr>
        <xdr:cNvPr id="22530" name="Text 25"/>
        <xdr:cNvSpPr txBox="1">
          <a:spLocks noChangeArrowheads="1"/>
        </xdr:cNvSpPr>
      </xdr:nvSpPr>
      <xdr:spPr bwMode="auto">
        <a:xfrm>
          <a:off x="11144250" y="5553075"/>
          <a:ext cx="1857375" cy="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UPC"/>
              <a:cs typeface="CordiaUPC"/>
            </a:rPr>
            <a:t>ศูนย์เสาระดับ 300.500 ม.(ร.ท.ก.)</a:t>
          </a:r>
        </a:p>
      </xdr:txBody>
    </xdr:sp>
    <xdr:clientData/>
  </xdr:twoCellAnchor>
  <xdr:twoCellAnchor>
    <xdr:from>
      <xdr:col>12</xdr:col>
      <xdr:colOff>142875</xdr:colOff>
      <xdr:row>5</xdr:row>
      <xdr:rowOff>66675</xdr:rowOff>
    </xdr:from>
    <xdr:to>
      <xdr:col>22</xdr:col>
      <xdr:colOff>342900</xdr:colOff>
      <xdr:row>16</xdr:row>
      <xdr:rowOff>171450</xdr:rowOff>
    </xdr:to>
    <xdr:graphicFrame macro="">
      <xdr:nvGraphicFramePr>
        <xdr:cNvPr id="491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104775</xdr:colOff>
      <xdr:row>17</xdr:row>
      <xdr:rowOff>47625</xdr:rowOff>
    </xdr:from>
    <xdr:to>
      <xdr:col>22</xdr:col>
      <xdr:colOff>323850</xdr:colOff>
      <xdr:row>29</xdr:row>
      <xdr:rowOff>0</xdr:rowOff>
    </xdr:to>
    <xdr:graphicFrame macro="">
      <xdr:nvGraphicFramePr>
        <xdr:cNvPr id="4915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9</xdr:col>
      <xdr:colOff>61259</xdr:colOff>
      <xdr:row>0</xdr:row>
      <xdr:rowOff>142875</xdr:rowOff>
    </xdr:from>
    <xdr:ext cx="5525807" cy="834074"/>
    <xdr:sp macro="" textlink="">
      <xdr:nvSpPr>
        <xdr:cNvPr id="22533" name="Text Box 5"/>
        <xdr:cNvSpPr txBox="1">
          <a:spLocks noChangeArrowheads="1"/>
        </xdr:cNvSpPr>
      </xdr:nvSpPr>
      <xdr:spPr bwMode="auto">
        <a:xfrm>
          <a:off x="7021836" y="142875"/>
          <a:ext cx="5525807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ของสถานีน้ำแม่ขาน 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P.71A)  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อ.สันป่าตอง  จ.เชียงใหม่  (ปีน้ำ  2014)</a:t>
          </a:r>
        </a:p>
      </xdr:txBody>
    </xdr:sp>
    <xdr:clientData/>
  </xdr:oneCellAnchor>
  <xdr:twoCellAnchor>
    <xdr:from>
      <xdr:col>12</xdr:col>
      <xdr:colOff>85725</xdr:colOff>
      <xdr:row>29</xdr:row>
      <xdr:rowOff>95250</xdr:rowOff>
    </xdr:from>
    <xdr:to>
      <xdr:col>22</xdr:col>
      <xdr:colOff>333375</xdr:colOff>
      <xdr:row>43</xdr:row>
      <xdr:rowOff>0</xdr:rowOff>
    </xdr:to>
    <xdr:graphicFrame macro="">
      <xdr:nvGraphicFramePr>
        <xdr:cNvPr id="4915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10</xdr:col>
      <xdr:colOff>561975</xdr:colOff>
      <xdr:row>80</xdr:row>
      <xdr:rowOff>0</xdr:rowOff>
    </xdr:to>
    <xdr:sp macro="" textlink="">
      <xdr:nvSpPr>
        <xdr:cNvPr id="23553" name="Text 8"/>
        <xdr:cNvSpPr txBox="1">
          <a:spLocks noChangeArrowheads="1"/>
        </xdr:cNvSpPr>
      </xdr:nvSpPr>
      <xdr:spPr bwMode="auto">
        <a:xfrm>
          <a:off x="7648575" y="2163127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 editAs="oneCell">
    <xdr:from>
      <xdr:col>4</xdr:col>
      <xdr:colOff>285750</xdr:colOff>
      <xdr:row>0</xdr:row>
      <xdr:rowOff>0</xdr:rowOff>
    </xdr:from>
    <xdr:to>
      <xdr:col>5</xdr:col>
      <xdr:colOff>323850</xdr:colOff>
      <xdr:row>2</xdr:row>
      <xdr:rowOff>161925</xdr:rowOff>
    </xdr:to>
    <xdr:pic>
      <xdr:nvPicPr>
        <xdr:cNvPr id="5325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2838450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17</xdr:row>
      <xdr:rowOff>123825</xdr:rowOff>
    </xdr:to>
    <xdr:graphicFrame macro="">
      <xdr:nvGraphicFramePr>
        <xdr:cNvPr id="532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152400</xdr:colOff>
      <xdr:row>18</xdr:row>
      <xdr:rowOff>28575</xdr:rowOff>
    </xdr:from>
    <xdr:to>
      <xdr:col>17</xdr:col>
      <xdr:colOff>323850</xdr:colOff>
      <xdr:row>35</xdr:row>
      <xdr:rowOff>47625</xdr:rowOff>
    </xdr:to>
    <xdr:graphicFrame macro="">
      <xdr:nvGraphicFramePr>
        <xdr:cNvPr id="532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</xdr:colOff>
      <xdr:row>34</xdr:row>
      <xdr:rowOff>123825</xdr:rowOff>
    </xdr:from>
    <xdr:to>
      <xdr:col>18</xdr:col>
      <xdr:colOff>438150</xdr:colOff>
      <xdr:row>51</xdr:row>
      <xdr:rowOff>123825</xdr:rowOff>
    </xdr:to>
    <xdr:graphicFrame macro="">
      <xdr:nvGraphicFramePr>
        <xdr:cNvPr id="532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57961</xdr:colOff>
      <xdr:row>0</xdr:row>
      <xdr:rowOff>142875</xdr:rowOff>
    </xdr:from>
    <xdr:ext cx="5525808" cy="834074"/>
    <xdr:sp macro="" textlink="">
      <xdr:nvSpPr>
        <xdr:cNvPr id="23558" name="Text Box 6"/>
        <xdr:cNvSpPr txBox="1">
          <a:spLocks noChangeArrowheads="1"/>
        </xdr:cNvSpPr>
      </xdr:nvSpPr>
      <xdr:spPr bwMode="auto">
        <a:xfrm>
          <a:off x="6784076" y="142875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ของสถานีน้ำแม่ปิง 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P.73)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อ.จอมทอง  จ.เชียงใหม่  (ปีน้ำ  2014)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10</xdr:col>
      <xdr:colOff>561975</xdr:colOff>
      <xdr:row>80</xdr:row>
      <xdr:rowOff>0</xdr:rowOff>
    </xdr:to>
    <xdr:sp macro="" textlink="">
      <xdr:nvSpPr>
        <xdr:cNvPr id="2" name="Text 8"/>
        <xdr:cNvSpPr txBox="1">
          <a:spLocks noChangeArrowheads="1"/>
        </xdr:cNvSpPr>
      </xdr:nvSpPr>
      <xdr:spPr bwMode="auto">
        <a:xfrm>
          <a:off x="7648575" y="2163127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 editAs="oneCell">
    <xdr:from>
      <xdr:col>4</xdr:col>
      <xdr:colOff>285750</xdr:colOff>
      <xdr:row>0</xdr:row>
      <xdr:rowOff>0</xdr:rowOff>
    </xdr:from>
    <xdr:to>
      <xdr:col>5</xdr:col>
      <xdr:colOff>276225</xdr:colOff>
      <xdr:row>2</xdr:row>
      <xdr:rowOff>161925</xdr:rowOff>
    </xdr:to>
    <xdr:pic>
      <xdr:nvPicPr>
        <xdr:cNvPr id="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2838450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17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152400</xdr:colOff>
      <xdr:row>18</xdr:row>
      <xdr:rowOff>28575</xdr:rowOff>
    </xdr:from>
    <xdr:to>
      <xdr:col>17</xdr:col>
      <xdr:colOff>323850</xdr:colOff>
      <xdr:row>35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</xdr:colOff>
      <xdr:row>34</xdr:row>
      <xdr:rowOff>123825</xdr:rowOff>
    </xdr:from>
    <xdr:to>
      <xdr:col>18</xdr:col>
      <xdr:colOff>438150</xdr:colOff>
      <xdr:row>51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57961</xdr:colOff>
      <xdr:row>0</xdr:row>
      <xdr:rowOff>142875</xdr:rowOff>
    </xdr:from>
    <xdr:ext cx="5525808" cy="834074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792136" y="142875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ของสถานีน้ำแม่ปิง 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P.73A)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อ.จอมทอง  จ.เชียงใหม่  (ปีน้ำ  2014)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0</xdr:rowOff>
    </xdr:from>
    <xdr:to>
      <xdr:col>6</xdr:col>
      <xdr:colOff>38100</xdr:colOff>
      <xdr:row>3</xdr:row>
      <xdr:rowOff>19050</xdr:rowOff>
    </xdr:to>
    <xdr:pic>
      <xdr:nvPicPr>
        <xdr:cNvPr id="5734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28950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62</xdr:row>
      <xdr:rowOff>0</xdr:rowOff>
    </xdr:from>
    <xdr:to>
      <xdr:col>10</xdr:col>
      <xdr:colOff>561975</xdr:colOff>
      <xdr:row>62</xdr:row>
      <xdr:rowOff>0</xdr:rowOff>
    </xdr:to>
    <xdr:sp macro="" textlink="">
      <xdr:nvSpPr>
        <xdr:cNvPr id="9218" name="Text 8"/>
        <xdr:cNvSpPr txBox="1">
          <a:spLocks noChangeArrowheads="1"/>
        </xdr:cNvSpPr>
      </xdr:nvSpPr>
      <xdr:spPr bwMode="auto">
        <a:xfrm>
          <a:off x="7343775" y="1641157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 macro="">
      <xdr:nvGraphicFramePr>
        <xdr:cNvPr id="573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257175</xdr:colOff>
      <xdr:row>15</xdr:row>
      <xdr:rowOff>142875</xdr:rowOff>
    </xdr:from>
    <xdr:to>
      <xdr:col>17</xdr:col>
      <xdr:colOff>304800</xdr:colOff>
      <xdr:row>27</xdr:row>
      <xdr:rowOff>104775</xdr:rowOff>
    </xdr:to>
    <xdr:graphicFrame macro="">
      <xdr:nvGraphicFramePr>
        <xdr:cNvPr id="573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19050</xdr:rowOff>
    </xdr:to>
    <xdr:graphicFrame macro="">
      <xdr:nvGraphicFramePr>
        <xdr:cNvPr id="573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61259</xdr:colOff>
      <xdr:row>0</xdr:row>
      <xdr:rowOff>133350</xdr:rowOff>
    </xdr:from>
    <xdr:ext cx="5525807" cy="834074"/>
    <xdr:sp macro="" textlink="">
      <xdr:nvSpPr>
        <xdr:cNvPr id="9222" name="Text Box 6"/>
        <xdr:cNvSpPr txBox="1">
          <a:spLocks noChangeArrowheads="1"/>
        </xdr:cNvSpPr>
      </xdr:nvSpPr>
      <xdr:spPr bwMode="auto">
        <a:xfrm>
          <a:off x="6794701" y="133350"/>
          <a:ext cx="5525807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ของสถานีน้ำแม่ปิง 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P.75)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อ.แม่แตง  จ.เชียงใหม่  (ปีน้ำ 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4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0</xdr:row>
      <xdr:rowOff>0</xdr:rowOff>
    </xdr:from>
    <xdr:to>
      <xdr:col>5</xdr:col>
      <xdr:colOff>400050</xdr:colOff>
      <xdr:row>2</xdr:row>
      <xdr:rowOff>171450</xdr:rowOff>
    </xdr:to>
    <xdr:pic>
      <xdr:nvPicPr>
        <xdr:cNvPr id="614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294322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 macro="">
      <xdr:nvGraphicFramePr>
        <xdr:cNvPr id="614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 macro="">
      <xdr:nvGraphicFramePr>
        <xdr:cNvPr id="6144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 macro="">
      <xdr:nvGraphicFramePr>
        <xdr:cNvPr id="6144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61259</xdr:colOff>
      <xdr:row>0</xdr:row>
      <xdr:rowOff>123825</xdr:rowOff>
    </xdr:from>
    <xdr:ext cx="5525807" cy="834074"/>
    <xdr:sp macro="" textlink="">
      <xdr:nvSpPr>
        <xdr:cNvPr id="24582" name="Text Box 6"/>
        <xdr:cNvSpPr txBox="1">
          <a:spLocks noChangeArrowheads="1"/>
        </xdr:cNvSpPr>
      </xdr:nvSpPr>
      <xdr:spPr bwMode="auto">
        <a:xfrm>
          <a:off x="6882624" y="123825"/>
          <a:ext cx="5525807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ของสถานีน้ำแม่ลี้ 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P.76)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อ.ลี้  จ.ลำพูน  (ปีน้ำ 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4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0</xdr:row>
      <xdr:rowOff>9525</xdr:rowOff>
    </xdr:from>
    <xdr:to>
      <xdr:col>5</xdr:col>
      <xdr:colOff>628650</xdr:colOff>
      <xdr:row>2</xdr:row>
      <xdr:rowOff>180975</xdr:rowOff>
    </xdr:to>
    <xdr:pic>
      <xdr:nvPicPr>
        <xdr:cNvPr id="6553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2905125" y="9525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257175</xdr:colOff>
      <xdr:row>42</xdr:row>
      <xdr:rowOff>0</xdr:rowOff>
    </xdr:from>
    <xdr:to>
      <xdr:col>20</xdr:col>
      <xdr:colOff>285750</xdr:colOff>
      <xdr:row>42</xdr:row>
      <xdr:rowOff>0</xdr:rowOff>
    </xdr:to>
    <xdr:sp macro="" textlink="">
      <xdr:nvSpPr>
        <xdr:cNvPr id="29698" name="Text 25"/>
        <xdr:cNvSpPr txBox="1">
          <a:spLocks noChangeArrowheads="1"/>
        </xdr:cNvSpPr>
      </xdr:nvSpPr>
      <xdr:spPr bwMode="auto">
        <a:xfrm>
          <a:off x="11753850" y="11487150"/>
          <a:ext cx="1857375" cy="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UPC"/>
              <a:cs typeface="CordiaUPC"/>
            </a:rPr>
            <a:t>ศูนย์เสาระดับ 300.500 ม.(ร.ท.ก.)</a:t>
          </a:r>
        </a:p>
      </xdr:txBody>
    </xdr:sp>
    <xdr:clientData/>
  </xdr:twoCellAnchor>
  <xdr:twoCellAnchor>
    <xdr:from>
      <xdr:col>11</xdr:col>
      <xdr:colOff>180975</xdr:colOff>
      <xdr:row>42</xdr:row>
      <xdr:rowOff>0</xdr:rowOff>
    </xdr:from>
    <xdr:to>
      <xdr:col>22</xdr:col>
      <xdr:colOff>161925</xdr:colOff>
      <xdr:row>42</xdr:row>
      <xdr:rowOff>0</xdr:rowOff>
    </xdr:to>
    <xdr:graphicFrame macro="">
      <xdr:nvGraphicFramePr>
        <xdr:cNvPr id="655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123825</xdr:colOff>
      <xdr:row>3</xdr:row>
      <xdr:rowOff>247650</xdr:rowOff>
    </xdr:from>
    <xdr:to>
      <xdr:col>19</xdr:col>
      <xdr:colOff>285750</xdr:colOff>
      <xdr:row>17</xdr:row>
      <xdr:rowOff>228600</xdr:rowOff>
    </xdr:to>
    <xdr:graphicFrame macro="">
      <xdr:nvGraphicFramePr>
        <xdr:cNvPr id="6554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133350</xdr:colOff>
      <xdr:row>17</xdr:row>
      <xdr:rowOff>142875</xdr:rowOff>
    </xdr:from>
    <xdr:to>
      <xdr:col>19</xdr:col>
      <xdr:colOff>304800</xdr:colOff>
      <xdr:row>28</xdr:row>
      <xdr:rowOff>38100</xdr:rowOff>
    </xdr:to>
    <xdr:graphicFrame macro="">
      <xdr:nvGraphicFramePr>
        <xdr:cNvPr id="655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61259</xdr:colOff>
      <xdr:row>0</xdr:row>
      <xdr:rowOff>133350</xdr:rowOff>
    </xdr:from>
    <xdr:ext cx="5525807" cy="834074"/>
    <xdr:sp macro="" textlink="">
      <xdr:nvSpPr>
        <xdr:cNvPr id="29702" name="Text Box 6"/>
        <xdr:cNvSpPr txBox="1">
          <a:spLocks noChangeArrowheads="1"/>
        </xdr:cNvSpPr>
      </xdr:nvSpPr>
      <xdr:spPr bwMode="auto">
        <a:xfrm>
          <a:off x="7629971" y="133350"/>
          <a:ext cx="5525807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ของสถานีน้ำแม่กวง 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P.77)  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อ.แม่ทา  จ.ลำพูน  (ปีน้ำ 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4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  <xdr:twoCellAnchor>
    <xdr:from>
      <xdr:col>11</xdr:col>
      <xdr:colOff>142875</xdr:colOff>
      <xdr:row>28</xdr:row>
      <xdr:rowOff>95250</xdr:rowOff>
    </xdr:from>
    <xdr:to>
      <xdr:col>19</xdr:col>
      <xdr:colOff>314325</xdr:colOff>
      <xdr:row>38</xdr:row>
      <xdr:rowOff>123825</xdr:rowOff>
    </xdr:to>
    <xdr:graphicFrame macro="">
      <xdr:nvGraphicFramePr>
        <xdr:cNvPr id="6554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0</xdr:row>
      <xdr:rowOff>38100</xdr:rowOff>
    </xdr:from>
    <xdr:to>
      <xdr:col>5</xdr:col>
      <xdr:colOff>600075</xdr:colOff>
      <xdr:row>2</xdr:row>
      <xdr:rowOff>228600</xdr:rowOff>
    </xdr:to>
    <xdr:pic>
      <xdr:nvPicPr>
        <xdr:cNvPr id="7065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2905125" y="3810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84</xdr:row>
      <xdr:rowOff>0</xdr:rowOff>
    </xdr:from>
    <xdr:to>
      <xdr:col>10</xdr:col>
      <xdr:colOff>561975</xdr:colOff>
      <xdr:row>84</xdr:row>
      <xdr:rowOff>0</xdr:rowOff>
    </xdr:to>
    <xdr:sp macro="" textlink="">
      <xdr:nvSpPr>
        <xdr:cNvPr id="30722" name="Text 8"/>
        <xdr:cNvSpPr txBox="1">
          <a:spLocks noChangeArrowheads="1"/>
        </xdr:cNvSpPr>
      </xdr:nvSpPr>
      <xdr:spPr bwMode="auto">
        <a:xfrm>
          <a:off x="7343775" y="2453640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 macro="">
      <xdr:nvGraphicFramePr>
        <xdr:cNvPr id="706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 macro="">
      <xdr:nvGraphicFramePr>
        <xdr:cNvPr id="706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581025</xdr:colOff>
      <xdr:row>27</xdr:row>
      <xdr:rowOff>219075</xdr:rowOff>
    </xdr:from>
    <xdr:to>
      <xdr:col>18</xdr:col>
      <xdr:colOff>152400</xdr:colOff>
      <xdr:row>43</xdr:row>
      <xdr:rowOff>0</xdr:rowOff>
    </xdr:to>
    <xdr:graphicFrame macro="">
      <xdr:nvGraphicFramePr>
        <xdr:cNvPr id="706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61259</xdr:colOff>
      <xdr:row>0</xdr:row>
      <xdr:rowOff>133350</xdr:rowOff>
    </xdr:from>
    <xdr:ext cx="5525807" cy="834074"/>
    <xdr:sp macro="" textlink="">
      <xdr:nvSpPr>
        <xdr:cNvPr id="30726" name="Text Box 6"/>
        <xdr:cNvSpPr txBox="1">
          <a:spLocks noChangeArrowheads="1"/>
        </xdr:cNvSpPr>
      </xdr:nvSpPr>
      <xdr:spPr bwMode="auto">
        <a:xfrm>
          <a:off x="6794701" y="133350"/>
          <a:ext cx="5525807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ของสถานีน้ำแม่กวง 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P.79)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อ.ดอยสะเก็ด  จ.เชียงใหม่  (ปีน้ำ 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4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0.48134</cdr:x>
      <cdr:y>0.51846</cdr:y>
    </cdr:from>
    <cdr:to>
      <cdr:x>0.57341</cdr:x>
      <cdr:y>0.64455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6057" y="1751355"/>
          <a:ext cx="490240" cy="42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th-TH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0.00894</cdr:x>
      <cdr:y>0.01129</cdr:y>
    </cdr:from>
    <cdr:to>
      <cdr:x>0.81722</cdr:x>
      <cdr:y>0.20775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303652" cy="828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th-TH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0</xdr:row>
      <xdr:rowOff>28575</xdr:rowOff>
    </xdr:from>
    <xdr:to>
      <xdr:col>5</xdr:col>
      <xdr:colOff>552450</xdr:colOff>
      <xdr:row>2</xdr:row>
      <xdr:rowOff>200025</xdr:rowOff>
    </xdr:to>
    <xdr:pic>
      <xdr:nvPicPr>
        <xdr:cNvPr id="7475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2905125" y="28575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561975</xdr:colOff>
      <xdr:row>73</xdr:row>
      <xdr:rowOff>0</xdr:rowOff>
    </xdr:to>
    <xdr:sp macro="" textlink="">
      <xdr:nvSpPr>
        <xdr:cNvPr id="32770" name="Text 8"/>
        <xdr:cNvSpPr txBox="1">
          <a:spLocks noChangeArrowheads="1"/>
        </xdr:cNvSpPr>
      </xdr:nvSpPr>
      <xdr:spPr bwMode="auto">
        <a:xfrm>
          <a:off x="7286625" y="2162175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457200</xdr:colOff>
      <xdr:row>4</xdr:row>
      <xdr:rowOff>276225</xdr:rowOff>
    </xdr:from>
    <xdr:to>
      <xdr:col>18</xdr:col>
      <xdr:colOff>9525</xdr:colOff>
      <xdr:row>16</xdr:row>
      <xdr:rowOff>47625</xdr:rowOff>
    </xdr:to>
    <xdr:graphicFrame macro="">
      <xdr:nvGraphicFramePr>
        <xdr:cNvPr id="747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16</xdr:row>
      <xdr:rowOff>228600</xdr:rowOff>
    </xdr:from>
    <xdr:to>
      <xdr:col>18</xdr:col>
      <xdr:colOff>0</xdr:colOff>
      <xdr:row>28</xdr:row>
      <xdr:rowOff>133350</xdr:rowOff>
    </xdr:to>
    <xdr:graphicFrame macro="">
      <xdr:nvGraphicFramePr>
        <xdr:cNvPr id="7475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266700</xdr:colOff>
      <xdr:row>29</xdr:row>
      <xdr:rowOff>152400</xdr:rowOff>
    </xdr:from>
    <xdr:to>
      <xdr:col>17</xdr:col>
      <xdr:colOff>600075</xdr:colOff>
      <xdr:row>43</xdr:row>
      <xdr:rowOff>0</xdr:rowOff>
    </xdr:to>
    <xdr:graphicFrame macro="">
      <xdr:nvGraphicFramePr>
        <xdr:cNvPr id="7475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61259</xdr:colOff>
      <xdr:row>0</xdr:row>
      <xdr:rowOff>133350</xdr:rowOff>
    </xdr:from>
    <xdr:ext cx="5525807" cy="834074"/>
    <xdr:sp macro="" textlink="">
      <xdr:nvSpPr>
        <xdr:cNvPr id="32774" name="Text Box 6"/>
        <xdr:cNvSpPr txBox="1">
          <a:spLocks noChangeArrowheads="1"/>
        </xdr:cNvSpPr>
      </xdr:nvSpPr>
      <xdr:spPr bwMode="auto">
        <a:xfrm>
          <a:off x="6736086" y="133350"/>
          <a:ext cx="5525807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ของสถานีน้ำแม่ลาย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P.80)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อ.ดอยสะเก็ด  จ.เชียงใหม่  (ปีน้ำ 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4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0</xdr:rowOff>
    </xdr:from>
    <xdr:to>
      <xdr:col>5</xdr:col>
      <xdr:colOff>438150</xdr:colOff>
      <xdr:row>2</xdr:row>
      <xdr:rowOff>171450</xdr:rowOff>
    </xdr:to>
    <xdr:pic>
      <xdr:nvPicPr>
        <xdr:cNvPr id="7884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279082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561975</xdr:colOff>
      <xdr:row>58</xdr:row>
      <xdr:rowOff>0</xdr:rowOff>
    </xdr:to>
    <xdr:sp macro="" textlink="">
      <xdr:nvSpPr>
        <xdr:cNvPr id="33794" name="Text 8"/>
        <xdr:cNvSpPr txBox="1">
          <a:spLocks noChangeArrowheads="1"/>
        </xdr:cNvSpPr>
      </xdr:nvSpPr>
      <xdr:spPr bwMode="auto">
        <a:xfrm>
          <a:off x="7353300" y="1788795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 macro="">
      <xdr:nvGraphicFramePr>
        <xdr:cNvPr id="788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 macro="">
      <xdr:nvGraphicFramePr>
        <xdr:cNvPr id="788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 macro="">
      <xdr:nvGraphicFramePr>
        <xdr:cNvPr id="788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61259</xdr:colOff>
      <xdr:row>0</xdr:row>
      <xdr:rowOff>133350</xdr:rowOff>
    </xdr:from>
    <xdr:ext cx="5525807" cy="834074"/>
    <xdr:sp macro="" textlink="">
      <xdr:nvSpPr>
        <xdr:cNvPr id="33798" name="Text Box 6"/>
        <xdr:cNvSpPr txBox="1">
          <a:spLocks noChangeArrowheads="1"/>
        </xdr:cNvSpPr>
      </xdr:nvSpPr>
      <xdr:spPr bwMode="auto">
        <a:xfrm>
          <a:off x="6802028" y="133350"/>
          <a:ext cx="5525807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ของสถานีน้ำแม่กวง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P.81)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อ.สันกำแพง  จ.เชียงใหม่  (ปีน้ำ 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4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0</xdr:row>
      <xdr:rowOff>0</xdr:rowOff>
    </xdr:from>
    <xdr:to>
      <xdr:col>6</xdr:col>
      <xdr:colOff>38100</xdr:colOff>
      <xdr:row>2</xdr:row>
      <xdr:rowOff>171450</xdr:rowOff>
    </xdr:to>
    <xdr:pic>
      <xdr:nvPicPr>
        <xdr:cNvPr id="8294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17182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 macro="">
      <xdr:nvGraphicFramePr>
        <xdr:cNvPr id="829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 macro="">
      <xdr:nvGraphicFramePr>
        <xdr:cNvPr id="829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38</xdr:row>
      <xdr:rowOff>38100</xdr:rowOff>
    </xdr:to>
    <xdr:graphicFrame macro="">
      <xdr:nvGraphicFramePr>
        <xdr:cNvPr id="829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61259</xdr:colOff>
      <xdr:row>0</xdr:row>
      <xdr:rowOff>133350</xdr:rowOff>
    </xdr:from>
    <xdr:ext cx="5525807" cy="834074"/>
    <xdr:sp macro="" textlink="">
      <xdr:nvSpPr>
        <xdr:cNvPr id="25606" name="Text Box 6"/>
        <xdr:cNvSpPr txBox="1">
          <a:spLocks noChangeArrowheads="1"/>
        </xdr:cNvSpPr>
      </xdr:nvSpPr>
      <xdr:spPr bwMode="auto">
        <a:xfrm>
          <a:off x="6897278" y="133350"/>
          <a:ext cx="5525807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ของสถานีน้ำแม่วาง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P.82)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อ.แม่วาง  จ.เชียงใหม่  (ปีน้ำ 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4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0</xdr:row>
      <xdr:rowOff>0</xdr:rowOff>
    </xdr:from>
    <xdr:to>
      <xdr:col>5</xdr:col>
      <xdr:colOff>409575</xdr:colOff>
      <xdr:row>2</xdr:row>
      <xdr:rowOff>171450</xdr:rowOff>
    </xdr:to>
    <xdr:pic>
      <xdr:nvPicPr>
        <xdr:cNvPr id="102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277177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561975</xdr:colOff>
      <xdr:row>57</xdr:row>
      <xdr:rowOff>0</xdr:rowOff>
    </xdr:to>
    <xdr:sp macro="" textlink="">
      <xdr:nvSpPr>
        <xdr:cNvPr id="27650" name="Text 8"/>
        <xdr:cNvSpPr txBox="1">
          <a:spLocks noChangeArrowheads="1"/>
        </xdr:cNvSpPr>
      </xdr:nvSpPr>
      <xdr:spPr bwMode="auto">
        <a:xfrm>
          <a:off x="7372350" y="1821180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17</xdr:row>
      <xdr:rowOff>238125</xdr:rowOff>
    </xdr:from>
    <xdr:to>
      <xdr:col>17</xdr:col>
      <xdr:colOff>304800</xdr:colOff>
      <xdr:row>30</xdr:row>
      <xdr:rowOff>257175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190500</xdr:colOff>
      <xdr:row>30</xdr:row>
      <xdr:rowOff>152400</xdr:rowOff>
    </xdr:from>
    <xdr:to>
      <xdr:col>17</xdr:col>
      <xdr:colOff>304800</xdr:colOff>
      <xdr:row>43</xdr:row>
      <xdr:rowOff>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61259</xdr:colOff>
      <xdr:row>0</xdr:row>
      <xdr:rowOff>133350</xdr:rowOff>
    </xdr:from>
    <xdr:ext cx="5525807" cy="834074"/>
    <xdr:sp macro="" textlink="">
      <xdr:nvSpPr>
        <xdr:cNvPr id="27654" name="Text Box 6"/>
        <xdr:cNvSpPr txBox="1">
          <a:spLocks noChangeArrowheads="1"/>
        </xdr:cNvSpPr>
      </xdr:nvSpPr>
      <xdr:spPr bwMode="auto">
        <a:xfrm>
          <a:off x="6824009" y="133350"/>
          <a:ext cx="5525807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ของสถานีน้ำแม่วาง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P.84)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อ.แม่วาง  จ.เชียงใหม่  (ปีน้ำ 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4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0</xdr:rowOff>
    </xdr:from>
    <xdr:to>
      <xdr:col>6</xdr:col>
      <xdr:colOff>57150</xdr:colOff>
      <xdr:row>2</xdr:row>
      <xdr:rowOff>171450</xdr:rowOff>
    </xdr:to>
    <xdr:pic>
      <xdr:nvPicPr>
        <xdr:cNvPr id="9011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3847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85725</xdr:colOff>
      <xdr:row>3</xdr:row>
      <xdr:rowOff>285750</xdr:rowOff>
    </xdr:from>
    <xdr:to>
      <xdr:col>19</xdr:col>
      <xdr:colOff>504825</xdr:colOff>
      <xdr:row>16</xdr:row>
      <xdr:rowOff>9525</xdr:rowOff>
    </xdr:to>
    <xdr:graphicFrame macro="">
      <xdr:nvGraphicFramePr>
        <xdr:cNvPr id="901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485775</xdr:colOff>
      <xdr:row>16</xdr:row>
      <xdr:rowOff>161925</xdr:rowOff>
    </xdr:from>
    <xdr:to>
      <xdr:col>21</xdr:col>
      <xdr:colOff>76200</xdr:colOff>
      <xdr:row>29</xdr:row>
      <xdr:rowOff>152400</xdr:rowOff>
    </xdr:to>
    <xdr:graphicFrame macro="">
      <xdr:nvGraphicFramePr>
        <xdr:cNvPr id="901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66675</xdr:colOff>
      <xdr:row>32</xdr:row>
      <xdr:rowOff>104775</xdr:rowOff>
    </xdr:from>
    <xdr:to>
      <xdr:col>19</xdr:col>
      <xdr:colOff>523875</xdr:colOff>
      <xdr:row>45</xdr:row>
      <xdr:rowOff>152400</xdr:rowOff>
    </xdr:to>
    <xdr:graphicFrame macro="">
      <xdr:nvGraphicFramePr>
        <xdr:cNvPr id="901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11802</xdr:colOff>
      <xdr:row>0</xdr:row>
      <xdr:rowOff>133350</xdr:rowOff>
    </xdr:from>
    <xdr:ext cx="5525808" cy="834074"/>
    <xdr:sp macro="" textlink="">
      <xdr:nvSpPr>
        <xdr:cNvPr id="28677" name="Text Box 5"/>
        <xdr:cNvSpPr txBox="1">
          <a:spLocks noChangeArrowheads="1"/>
        </xdr:cNvSpPr>
      </xdr:nvSpPr>
      <xdr:spPr bwMode="auto">
        <a:xfrm>
          <a:off x="7661110" y="133350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ของสถานีน้ำแม่ลี้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P.85)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   บ้านโฮ่ง   จ  ลำพูน  (ปีน้ำ  2014)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0</xdr:rowOff>
    </xdr:from>
    <xdr:to>
      <xdr:col>5</xdr:col>
      <xdr:colOff>295275</xdr:colOff>
      <xdr:row>2</xdr:row>
      <xdr:rowOff>171450</xdr:rowOff>
    </xdr:to>
    <xdr:pic>
      <xdr:nvPicPr>
        <xdr:cNvPr id="9420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267652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561975</xdr:colOff>
      <xdr:row>77</xdr:row>
      <xdr:rowOff>0</xdr:rowOff>
    </xdr:to>
    <xdr:sp macro="" textlink="">
      <xdr:nvSpPr>
        <xdr:cNvPr id="34818" name="Text 8"/>
        <xdr:cNvSpPr txBox="1">
          <a:spLocks noChangeArrowheads="1"/>
        </xdr:cNvSpPr>
      </xdr:nvSpPr>
      <xdr:spPr bwMode="auto">
        <a:xfrm>
          <a:off x="7429500" y="2268855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123825</xdr:colOff>
      <xdr:row>6</xdr:row>
      <xdr:rowOff>76200</xdr:rowOff>
    </xdr:from>
    <xdr:to>
      <xdr:col>17</xdr:col>
      <xdr:colOff>285750</xdr:colOff>
      <xdr:row>17</xdr:row>
      <xdr:rowOff>76200</xdr:rowOff>
    </xdr:to>
    <xdr:graphicFrame macro="">
      <xdr:nvGraphicFramePr>
        <xdr:cNvPr id="9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18</xdr:row>
      <xdr:rowOff>38100</xdr:rowOff>
    </xdr:from>
    <xdr:to>
      <xdr:col>17</xdr:col>
      <xdr:colOff>304800</xdr:colOff>
      <xdr:row>30</xdr:row>
      <xdr:rowOff>76200</xdr:rowOff>
    </xdr:to>
    <xdr:graphicFrame macro="">
      <xdr:nvGraphicFramePr>
        <xdr:cNvPr id="9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123825</xdr:colOff>
      <xdr:row>32</xdr:row>
      <xdr:rowOff>57150</xdr:rowOff>
    </xdr:from>
    <xdr:to>
      <xdr:col>17</xdr:col>
      <xdr:colOff>304800</xdr:colOff>
      <xdr:row>42</xdr:row>
      <xdr:rowOff>219075</xdr:rowOff>
    </xdr:to>
    <xdr:graphicFrame macro="">
      <xdr:nvGraphicFramePr>
        <xdr:cNvPr id="9421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61259</xdr:colOff>
      <xdr:row>0</xdr:row>
      <xdr:rowOff>133350</xdr:rowOff>
    </xdr:from>
    <xdr:ext cx="5525807" cy="834074"/>
    <xdr:sp macro="" textlink="">
      <xdr:nvSpPr>
        <xdr:cNvPr id="34822" name="Text Box 6"/>
        <xdr:cNvSpPr txBox="1">
          <a:spLocks noChangeArrowheads="1"/>
        </xdr:cNvSpPr>
      </xdr:nvSpPr>
      <xdr:spPr bwMode="auto">
        <a:xfrm>
          <a:off x="6875297" y="133350"/>
          <a:ext cx="5525807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ของสถานีน้ำแม่ออน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P.86)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อ.สันกำแพง  จ.เชียงใหม่  (ปีน้ำ  2014)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0</xdr:row>
      <xdr:rowOff>0</xdr:rowOff>
    </xdr:from>
    <xdr:to>
      <xdr:col>5</xdr:col>
      <xdr:colOff>542925</xdr:colOff>
      <xdr:row>2</xdr:row>
      <xdr:rowOff>190500</xdr:rowOff>
    </xdr:to>
    <xdr:pic>
      <xdr:nvPicPr>
        <xdr:cNvPr id="9830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28950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7</xdr:row>
      <xdr:rowOff>28575</xdr:rowOff>
    </xdr:from>
    <xdr:to>
      <xdr:col>19</xdr:col>
      <xdr:colOff>247650</xdr:colOff>
      <xdr:row>21</xdr:row>
      <xdr:rowOff>190500</xdr:rowOff>
    </xdr:to>
    <xdr:graphicFrame macro="">
      <xdr:nvGraphicFramePr>
        <xdr:cNvPr id="983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47625</xdr:colOff>
      <xdr:row>21</xdr:row>
      <xdr:rowOff>76200</xdr:rowOff>
    </xdr:from>
    <xdr:to>
      <xdr:col>19</xdr:col>
      <xdr:colOff>352425</xdr:colOff>
      <xdr:row>33</xdr:row>
      <xdr:rowOff>9525</xdr:rowOff>
    </xdr:to>
    <xdr:graphicFrame macro="">
      <xdr:nvGraphicFramePr>
        <xdr:cNvPr id="9830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180975</xdr:colOff>
      <xdr:row>34</xdr:row>
      <xdr:rowOff>180975</xdr:rowOff>
    </xdr:from>
    <xdr:to>
      <xdr:col>19</xdr:col>
      <xdr:colOff>409575</xdr:colOff>
      <xdr:row>45</xdr:row>
      <xdr:rowOff>85725</xdr:rowOff>
    </xdr:to>
    <xdr:graphicFrame macro="">
      <xdr:nvGraphicFramePr>
        <xdr:cNvPr id="9830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164202</xdr:colOff>
      <xdr:row>0</xdr:row>
      <xdr:rowOff>133350</xdr:rowOff>
    </xdr:from>
    <xdr:ext cx="5525808" cy="834074"/>
    <xdr:sp macro="" textlink="">
      <xdr:nvSpPr>
        <xdr:cNvPr id="35845" name="Text Box 5"/>
        <xdr:cNvSpPr txBox="1">
          <a:spLocks noChangeArrowheads="1"/>
        </xdr:cNvSpPr>
      </xdr:nvSpPr>
      <xdr:spPr bwMode="auto">
        <a:xfrm>
          <a:off x="7916087" y="133350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ของสถานีน้ำแม่ทา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P.87)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อ.ป่าซาง  จ.ลำพูน  (ปีน้ำ  2014)</a:t>
          </a:r>
        </a:p>
      </xdr:txBody>
    </xdr:sp>
    <xdr:clientData/>
  </xdr:one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0.57366</cdr:x>
      <cdr:y>0.52562</cdr:y>
    </cdr:from>
    <cdr:to>
      <cdr:x>0.72982</cdr:x>
      <cdr:y>0.6554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3081" y="2075863"/>
          <a:ext cx="832962" cy="51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th-TH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0</xdr:row>
      <xdr:rowOff>0</xdr:rowOff>
    </xdr:from>
    <xdr:to>
      <xdr:col>5</xdr:col>
      <xdr:colOff>542925</xdr:colOff>
      <xdr:row>2</xdr:row>
      <xdr:rowOff>190500</xdr:rowOff>
    </xdr:to>
    <xdr:pic>
      <xdr:nvPicPr>
        <xdr:cNvPr id="10240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2971800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7</xdr:row>
      <xdr:rowOff>28575</xdr:rowOff>
    </xdr:from>
    <xdr:to>
      <xdr:col>19</xdr:col>
      <xdr:colOff>247650</xdr:colOff>
      <xdr:row>21</xdr:row>
      <xdr:rowOff>190500</xdr:rowOff>
    </xdr:to>
    <xdr:graphicFrame macro="">
      <xdr:nvGraphicFramePr>
        <xdr:cNvPr id="1024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47625</xdr:colOff>
      <xdr:row>21</xdr:row>
      <xdr:rowOff>76200</xdr:rowOff>
    </xdr:from>
    <xdr:to>
      <xdr:col>19</xdr:col>
      <xdr:colOff>352425</xdr:colOff>
      <xdr:row>33</xdr:row>
      <xdr:rowOff>9525</xdr:rowOff>
    </xdr:to>
    <xdr:graphicFrame macro="">
      <xdr:nvGraphicFramePr>
        <xdr:cNvPr id="1024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180975</xdr:colOff>
      <xdr:row>34</xdr:row>
      <xdr:rowOff>180975</xdr:rowOff>
    </xdr:from>
    <xdr:to>
      <xdr:col>19</xdr:col>
      <xdr:colOff>409575</xdr:colOff>
      <xdr:row>45</xdr:row>
      <xdr:rowOff>85725</xdr:rowOff>
    </xdr:to>
    <xdr:graphicFrame macro="">
      <xdr:nvGraphicFramePr>
        <xdr:cNvPr id="10240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164202</xdr:colOff>
      <xdr:row>0</xdr:row>
      <xdr:rowOff>133350</xdr:rowOff>
    </xdr:from>
    <xdr:ext cx="5525808" cy="834074"/>
    <xdr:sp macro="" textlink="">
      <xdr:nvSpPr>
        <xdr:cNvPr id="37893" name="Text Box 5"/>
        <xdr:cNvSpPr txBox="1">
          <a:spLocks noChangeArrowheads="1"/>
        </xdr:cNvSpPr>
      </xdr:nvSpPr>
      <xdr:spPr bwMode="auto">
        <a:xfrm>
          <a:off x="7886779" y="133350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ของสถานีแม่น้ำปิง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P.90)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อ.แม่แตง  จ.เชียงใหม่  (ปีน้ำ  2014)</a:t>
          </a:r>
        </a:p>
      </xdr:txBody>
    </xdr:sp>
    <xdr:clientData/>
  </xdr:one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0.57366</cdr:x>
      <cdr:y>0.52562</cdr:y>
    </cdr:from>
    <cdr:to>
      <cdr:x>0.72982</cdr:x>
      <cdr:y>0.6554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3081" y="2075863"/>
          <a:ext cx="832962" cy="51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th-TH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0.50025</cdr:x>
      <cdr:y>0.50464</cdr:y>
    </cdr:from>
    <cdr:to>
      <cdr:x>0.52576</cdr:x>
      <cdr:y>0.60916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3303" y="2079668"/>
          <a:ext cx="129026" cy="430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th-TH"/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0</xdr:row>
      <xdr:rowOff>0</xdr:rowOff>
    </xdr:from>
    <xdr:to>
      <xdr:col>5</xdr:col>
      <xdr:colOff>542925</xdr:colOff>
      <xdr:row>2</xdr:row>
      <xdr:rowOff>190500</xdr:rowOff>
    </xdr:to>
    <xdr:pic>
      <xdr:nvPicPr>
        <xdr:cNvPr id="10649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09900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7</xdr:row>
      <xdr:rowOff>28575</xdr:rowOff>
    </xdr:from>
    <xdr:to>
      <xdr:col>19</xdr:col>
      <xdr:colOff>247650</xdr:colOff>
      <xdr:row>21</xdr:row>
      <xdr:rowOff>190500</xdr:rowOff>
    </xdr:to>
    <xdr:graphicFrame macro="">
      <xdr:nvGraphicFramePr>
        <xdr:cNvPr id="1064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47625</xdr:colOff>
      <xdr:row>21</xdr:row>
      <xdr:rowOff>76200</xdr:rowOff>
    </xdr:from>
    <xdr:to>
      <xdr:col>19</xdr:col>
      <xdr:colOff>352425</xdr:colOff>
      <xdr:row>33</xdr:row>
      <xdr:rowOff>9525</xdr:rowOff>
    </xdr:to>
    <xdr:graphicFrame macro="">
      <xdr:nvGraphicFramePr>
        <xdr:cNvPr id="1064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180975</xdr:colOff>
      <xdr:row>34</xdr:row>
      <xdr:rowOff>180975</xdr:rowOff>
    </xdr:from>
    <xdr:to>
      <xdr:col>19</xdr:col>
      <xdr:colOff>409575</xdr:colOff>
      <xdr:row>45</xdr:row>
      <xdr:rowOff>85725</xdr:rowOff>
    </xdr:to>
    <xdr:graphicFrame macro="">
      <xdr:nvGraphicFramePr>
        <xdr:cNvPr id="1065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164202</xdr:colOff>
      <xdr:row>0</xdr:row>
      <xdr:rowOff>133350</xdr:rowOff>
    </xdr:from>
    <xdr:ext cx="5525808" cy="834074"/>
    <xdr:sp macro="" textlink="">
      <xdr:nvSpPr>
        <xdr:cNvPr id="39941" name="Text Box 5"/>
        <xdr:cNvSpPr txBox="1">
          <a:spLocks noChangeArrowheads="1"/>
        </xdr:cNvSpPr>
      </xdr:nvSpPr>
      <xdr:spPr bwMode="auto">
        <a:xfrm>
          <a:off x="7938067" y="133350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ของสถานีน้ำแม่ขอด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P.91)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อ.พร้าว จ.เชียงใหม่  (ปีน้ำ 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4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0.57366</cdr:x>
      <cdr:y>0.52562</cdr:y>
    </cdr:from>
    <cdr:to>
      <cdr:x>0.72982</cdr:x>
      <cdr:y>0.6554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3081" y="2075863"/>
          <a:ext cx="832962" cy="51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th-TH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0</xdr:row>
      <xdr:rowOff>0</xdr:rowOff>
    </xdr:from>
    <xdr:to>
      <xdr:col>5</xdr:col>
      <xdr:colOff>542925</xdr:colOff>
      <xdr:row>2</xdr:row>
      <xdr:rowOff>190500</xdr:rowOff>
    </xdr:to>
    <xdr:pic>
      <xdr:nvPicPr>
        <xdr:cNvPr id="11059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9562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7</xdr:row>
      <xdr:rowOff>28575</xdr:rowOff>
    </xdr:from>
    <xdr:to>
      <xdr:col>19</xdr:col>
      <xdr:colOff>247650</xdr:colOff>
      <xdr:row>21</xdr:row>
      <xdr:rowOff>190500</xdr:rowOff>
    </xdr:to>
    <xdr:graphicFrame macro="">
      <xdr:nvGraphicFramePr>
        <xdr:cNvPr id="1105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47625</xdr:colOff>
      <xdr:row>21</xdr:row>
      <xdr:rowOff>76200</xdr:rowOff>
    </xdr:from>
    <xdr:to>
      <xdr:col>19</xdr:col>
      <xdr:colOff>352425</xdr:colOff>
      <xdr:row>33</xdr:row>
      <xdr:rowOff>9525</xdr:rowOff>
    </xdr:to>
    <xdr:graphicFrame macro="">
      <xdr:nvGraphicFramePr>
        <xdr:cNvPr id="1105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180975</xdr:colOff>
      <xdr:row>34</xdr:row>
      <xdr:rowOff>180975</xdr:rowOff>
    </xdr:from>
    <xdr:to>
      <xdr:col>19</xdr:col>
      <xdr:colOff>409575</xdr:colOff>
      <xdr:row>45</xdr:row>
      <xdr:rowOff>85725</xdr:rowOff>
    </xdr:to>
    <xdr:graphicFrame macro="">
      <xdr:nvGraphicFramePr>
        <xdr:cNvPr id="11059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164202</xdr:colOff>
      <xdr:row>0</xdr:row>
      <xdr:rowOff>133350</xdr:rowOff>
    </xdr:from>
    <xdr:ext cx="5525808" cy="834074"/>
    <xdr:sp macro="" textlink="">
      <xdr:nvSpPr>
        <xdr:cNvPr id="41989" name="Text Box 5"/>
        <xdr:cNvSpPr txBox="1">
          <a:spLocks noChangeArrowheads="1"/>
        </xdr:cNvSpPr>
      </xdr:nvSpPr>
      <xdr:spPr bwMode="auto">
        <a:xfrm>
          <a:off x="7872125" y="133350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ของสถานีน้ำแม่แตง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P.92)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อ.แม่แตง  จ.เชียงใหม่  (ปีน้ำ 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4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0.57366</cdr:x>
      <cdr:y>0.52562</cdr:y>
    </cdr:from>
    <cdr:to>
      <cdr:x>0.72982</cdr:x>
      <cdr:y>0.6554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3081" y="2075863"/>
          <a:ext cx="832962" cy="51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th-TH"/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0</xdr:row>
      <xdr:rowOff>0</xdr:rowOff>
    </xdr:from>
    <xdr:to>
      <xdr:col>5</xdr:col>
      <xdr:colOff>542925</xdr:colOff>
      <xdr:row>2</xdr:row>
      <xdr:rowOff>190500</xdr:rowOff>
    </xdr:to>
    <xdr:pic>
      <xdr:nvPicPr>
        <xdr:cNvPr id="11468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0037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7</xdr:row>
      <xdr:rowOff>28575</xdr:rowOff>
    </xdr:from>
    <xdr:to>
      <xdr:col>19</xdr:col>
      <xdr:colOff>247650</xdr:colOff>
      <xdr:row>21</xdr:row>
      <xdr:rowOff>190500</xdr:rowOff>
    </xdr:to>
    <xdr:graphicFrame macro="">
      <xdr:nvGraphicFramePr>
        <xdr:cNvPr id="1146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47625</xdr:colOff>
      <xdr:row>21</xdr:row>
      <xdr:rowOff>76200</xdr:rowOff>
    </xdr:from>
    <xdr:to>
      <xdr:col>19</xdr:col>
      <xdr:colOff>352425</xdr:colOff>
      <xdr:row>33</xdr:row>
      <xdr:rowOff>9525</xdr:rowOff>
    </xdr:to>
    <xdr:graphicFrame macro="">
      <xdr:nvGraphicFramePr>
        <xdr:cNvPr id="1146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180975</xdr:colOff>
      <xdr:row>34</xdr:row>
      <xdr:rowOff>180975</xdr:rowOff>
    </xdr:from>
    <xdr:to>
      <xdr:col>19</xdr:col>
      <xdr:colOff>409575</xdr:colOff>
      <xdr:row>45</xdr:row>
      <xdr:rowOff>85725</xdr:rowOff>
    </xdr:to>
    <xdr:graphicFrame macro="">
      <xdr:nvGraphicFramePr>
        <xdr:cNvPr id="11469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164202</xdr:colOff>
      <xdr:row>0</xdr:row>
      <xdr:rowOff>133350</xdr:rowOff>
    </xdr:from>
    <xdr:ext cx="5525808" cy="834074"/>
    <xdr:sp macro="" textlink="">
      <xdr:nvSpPr>
        <xdr:cNvPr id="44037" name="Text Box 5"/>
        <xdr:cNvSpPr txBox="1">
          <a:spLocks noChangeArrowheads="1"/>
        </xdr:cNvSpPr>
      </xdr:nvSpPr>
      <xdr:spPr bwMode="auto">
        <a:xfrm>
          <a:off x="7894106" y="133350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ของสถานีน้ำแม่ริม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P.93)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อ.แม่ริม  จ.เชียงใหม่  (ปีน้ำ 201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4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0.57366</cdr:x>
      <cdr:y>0.52562</cdr:y>
    </cdr:from>
    <cdr:to>
      <cdr:x>0.72982</cdr:x>
      <cdr:y>0.6554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3081" y="2075863"/>
          <a:ext cx="832962" cy="51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th-TH"/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19050</xdr:rowOff>
    </xdr:from>
    <xdr:to>
      <xdr:col>6</xdr:col>
      <xdr:colOff>9525</xdr:colOff>
      <xdr:row>3</xdr:row>
      <xdr:rowOff>0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09900" y="1905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oneCellAnchor>
    <xdr:from>
      <xdr:col>10</xdr:col>
      <xdr:colOff>46971</xdr:colOff>
      <xdr:row>0</xdr:row>
      <xdr:rowOff>133350</xdr:rowOff>
    </xdr:from>
    <xdr:ext cx="5525808" cy="834074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7133571" y="133350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ของสถานีน้ำแม่แตง 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P.) 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อ.แม่แตง  จ.เชียงใหม่  (ปีน้ำ  2014)</a:t>
          </a:r>
        </a:p>
      </xdr:txBody>
    </xdr:sp>
    <xdr:clientData/>
  </xdr:oneCellAnchor>
  <xdr:twoCellAnchor>
    <xdr:from>
      <xdr:col>10</xdr:col>
      <xdr:colOff>0</xdr:colOff>
      <xdr:row>5</xdr:row>
      <xdr:rowOff>0</xdr:rowOff>
    </xdr:from>
    <xdr:to>
      <xdr:col>18</xdr:col>
      <xdr:colOff>171450</xdr:colOff>
      <xdr:row>16</xdr:row>
      <xdr:rowOff>257175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17</xdr:row>
      <xdr:rowOff>0</xdr:rowOff>
    </xdr:from>
    <xdr:to>
      <xdr:col>18</xdr:col>
      <xdr:colOff>180975</xdr:colOff>
      <xdr:row>28</xdr:row>
      <xdr:rowOff>238125</xdr:rowOff>
    </xdr:to>
    <xdr:graphicFrame macro="">
      <xdr:nvGraphicFramePr>
        <xdr:cNvPr id="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190500</xdr:colOff>
      <xdr:row>42</xdr:row>
      <xdr:rowOff>247650</xdr:rowOff>
    </xdr:to>
    <xdr:graphicFrame macro="">
      <xdr:nvGraphicFramePr>
        <xdr:cNvPr id="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19050</xdr:rowOff>
    </xdr:from>
    <xdr:to>
      <xdr:col>5</xdr:col>
      <xdr:colOff>619125</xdr:colOff>
      <xdr:row>3</xdr:row>
      <xdr:rowOff>0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09900" y="19050"/>
          <a:ext cx="6572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oneCellAnchor>
    <xdr:from>
      <xdr:col>10</xdr:col>
      <xdr:colOff>46971</xdr:colOff>
      <xdr:row>0</xdr:row>
      <xdr:rowOff>133350</xdr:rowOff>
    </xdr:from>
    <xdr:ext cx="5525808" cy="834074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7133571" y="133350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ของสถานีน้ำแม่สา 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P.) 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อ.แม่ริม จ.เชียงใหม่  (ปีน้ำ  2014)</a:t>
          </a:r>
        </a:p>
      </xdr:txBody>
    </xdr:sp>
    <xdr:clientData/>
  </xdr:oneCellAnchor>
  <xdr:twoCellAnchor>
    <xdr:from>
      <xdr:col>10</xdr:col>
      <xdr:colOff>0</xdr:colOff>
      <xdr:row>5</xdr:row>
      <xdr:rowOff>0</xdr:rowOff>
    </xdr:from>
    <xdr:to>
      <xdr:col>18</xdr:col>
      <xdr:colOff>171450</xdr:colOff>
      <xdr:row>16</xdr:row>
      <xdr:rowOff>257175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17</xdr:row>
      <xdr:rowOff>0</xdr:rowOff>
    </xdr:from>
    <xdr:to>
      <xdr:col>18</xdr:col>
      <xdr:colOff>180975</xdr:colOff>
      <xdr:row>28</xdr:row>
      <xdr:rowOff>238125</xdr:rowOff>
    </xdr:to>
    <xdr:graphicFrame macro="">
      <xdr:nvGraphicFramePr>
        <xdr:cNvPr id="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190500</xdr:colOff>
      <xdr:row>42</xdr:row>
      <xdr:rowOff>247650</xdr:rowOff>
    </xdr:to>
    <xdr:graphicFrame macro="">
      <xdr:nvGraphicFramePr>
        <xdr:cNvPr id="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19050</xdr:rowOff>
    </xdr:from>
    <xdr:to>
      <xdr:col>6</xdr:col>
      <xdr:colOff>47625</xdr:colOff>
      <xdr:row>3</xdr:row>
      <xdr:rowOff>0</xdr:rowOff>
    </xdr:to>
    <xdr:pic>
      <xdr:nvPicPr>
        <xdr:cNvPr id="819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009900" y="1905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oneCellAnchor>
    <xdr:from>
      <xdr:col>10</xdr:col>
      <xdr:colOff>46971</xdr:colOff>
      <xdr:row>0</xdr:row>
      <xdr:rowOff>133350</xdr:rowOff>
    </xdr:from>
    <xdr:ext cx="5525808" cy="834074"/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7124779" y="133350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ของสถานีน้ำแม่แตง 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P.4A) 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อ.แม่แตง  จ.เชียงใหม่  (ปีน้ำ  2014)</a:t>
          </a:r>
        </a:p>
      </xdr:txBody>
    </xdr:sp>
    <xdr:clientData/>
  </xdr:oneCellAnchor>
  <xdr:twoCellAnchor>
    <xdr:from>
      <xdr:col>10</xdr:col>
      <xdr:colOff>0</xdr:colOff>
      <xdr:row>5</xdr:row>
      <xdr:rowOff>0</xdr:rowOff>
    </xdr:from>
    <xdr:to>
      <xdr:col>18</xdr:col>
      <xdr:colOff>171450</xdr:colOff>
      <xdr:row>16</xdr:row>
      <xdr:rowOff>257175</xdr:rowOff>
    </xdr:to>
    <xdr:graphicFrame macro="">
      <xdr:nvGraphicFramePr>
        <xdr:cNvPr id="819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17</xdr:row>
      <xdr:rowOff>0</xdr:rowOff>
    </xdr:from>
    <xdr:to>
      <xdr:col>18</xdr:col>
      <xdr:colOff>180975</xdr:colOff>
      <xdr:row>28</xdr:row>
      <xdr:rowOff>238125</xdr:rowOff>
    </xdr:to>
    <xdr:graphicFrame macro="">
      <xdr:nvGraphicFramePr>
        <xdr:cNvPr id="819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190500</xdr:colOff>
      <xdr:row>42</xdr:row>
      <xdr:rowOff>0</xdr:rowOff>
    </xdr:to>
    <xdr:graphicFrame macro="">
      <xdr:nvGraphicFramePr>
        <xdr:cNvPr id="819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39</xdr:row>
      <xdr:rowOff>0</xdr:rowOff>
    </xdr:from>
    <xdr:to>
      <xdr:col>23</xdr:col>
      <xdr:colOff>0</xdr:colOff>
      <xdr:row>39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39</xdr:row>
      <xdr:rowOff>0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257175</xdr:colOff>
      <xdr:row>39</xdr:row>
      <xdr:rowOff>0</xdr:rowOff>
    </xdr:from>
    <xdr:to>
      <xdr:col>19</xdr:col>
      <xdr:colOff>285750</xdr:colOff>
      <xdr:row>39</xdr:row>
      <xdr:rowOff>0</xdr:rowOff>
    </xdr:to>
    <xdr:sp macro="" textlink="">
      <xdr:nvSpPr>
        <xdr:cNvPr id="19459" name="Text 25"/>
        <xdr:cNvSpPr txBox="1">
          <a:spLocks noChangeArrowheads="1"/>
        </xdr:cNvSpPr>
      </xdr:nvSpPr>
      <xdr:spPr bwMode="auto">
        <a:xfrm>
          <a:off x="11334750" y="10401300"/>
          <a:ext cx="1857375" cy="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UPC"/>
              <a:cs typeface="CordiaUPC"/>
            </a:rPr>
            <a:t>ศูนย์เสาระดับ 300.500 ม.(ร.ท.ก.)</a:t>
          </a:r>
        </a:p>
      </xdr:txBody>
    </xdr:sp>
    <xdr:clientData/>
  </xdr:twoCellAnchor>
  <xdr:twoCellAnchor>
    <xdr:from>
      <xdr:col>10</xdr:col>
      <xdr:colOff>180975</xdr:colOff>
      <xdr:row>39</xdr:row>
      <xdr:rowOff>0</xdr:rowOff>
    </xdr:from>
    <xdr:to>
      <xdr:col>21</xdr:col>
      <xdr:colOff>161925</xdr:colOff>
      <xdr:row>39</xdr:row>
      <xdr:rowOff>0</xdr:rowOff>
    </xdr:to>
    <xdr:graphicFrame macro="">
      <xdr:nvGraphicFramePr>
        <xdr:cNvPr id="1229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85725</xdr:colOff>
      <xdr:row>0</xdr:row>
      <xdr:rowOff>57150</xdr:rowOff>
    </xdr:from>
    <xdr:to>
      <xdr:col>5</xdr:col>
      <xdr:colOff>133350</xdr:colOff>
      <xdr:row>3</xdr:row>
      <xdr:rowOff>0</xdr:rowOff>
    </xdr:to>
    <xdr:pic>
      <xdr:nvPicPr>
        <xdr:cNvPr id="1229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2686050" y="5715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123825</xdr:colOff>
      <xdr:row>3</xdr:row>
      <xdr:rowOff>247650</xdr:rowOff>
    </xdr:from>
    <xdr:to>
      <xdr:col>18</xdr:col>
      <xdr:colOff>285750</xdr:colOff>
      <xdr:row>14</xdr:row>
      <xdr:rowOff>228600</xdr:rowOff>
    </xdr:to>
    <xdr:graphicFrame macro="">
      <xdr:nvGraphicFramePr>
        <xdr:cNvPr id="122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133350</xdr:colOff>
      <xdr:row>14</xdr:row>
      <xdr:rowOff>142875</xdr:rowOff>
    </xdr:from>
    <xdr:to>
      <xdr:col>18</xdr:col>
      <xdr:colOff>304800</xdr:colOff>
      <xdr:row>25</xdr:row>
      <xdr:rowOff>38100</xdr:rowOff>
    </xdr:to>
    <xdr:graphicFrame macro="">
      <xdr:nvGraphicFramePr>
        <xdr:cNvPr id="1229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10</xdr:col>
      <xdr:colOff>61259</xdr:colOff>
      <xdr:row>0</xdr:row>
      <xdr:rowOff>133350</xdr:rowOff>
    </xdr:from>
    <xdr:ext cx="5525807" cy="834074"/>
    <xdr:sp macro="" textlink="">
      <xdr:nvSpPr>
        <xdr:cNvPr id="19464" name="Text Box 8"/>
        <xdr:cNvSpPr txBox="1">
          <a:spLocks noChangeArrowheads="1"/>
        </xdr:cNvSpPr>
      </xdr:nvSpPr>
      <xdr:spPr bwMode="auto">
        <a:xfrm>
          <a:off x="7205009" y="133350"/>
          <a:ext cx="5525807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ของสถานีแม่กวง 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P.5)  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อ.เมือง  จ.ลำพูน  (ปีน้ำ  2014)</a:t>
          </a:r>
        </a:p>
      </xdr:txBody>
    </xdr:sp>
    <xdr:clientData/>
  </xdr:oneCellAnchor>
  <xdr:twoCellAnchor>
    <xdr:from>
      <xdr:col>10</xdr:col>
      <xdr:colOff>257175</xdr:colOff>
      <xdr:row>25</xdr:row>
      <xdr:rowOff>190500</xdr:rowOff>
    </xdr:from>
    <xdr:to>
      <xdr:col>17</xdr:col>
      <xdr:colOff>514350</xdr:colOff>
      <xdr:row>35</xdr:row>
      <xdr:rowOff>219075</xdr:rowOff>
    </xdr:to>
    <xdr:graphicFrame macro="">
      <xdr:nvGraphicFramePr>
        <xdr:cNvPr id="1229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38</xdr:row>
      <xdr:rowOff>0</xdr:rowOff>
    </xdr:from>
    <xdr:to>
      <xdr:col>23</xdr:col>
      <xdr:colOff>0</xdr:colOff>
      <xdr:row>38</xdr:row>
      <xdr:rowOff>0</xdr:rowOff>
    </xdr:to>
    <xdr:graphicFrame macro="">
      <xdr:nvGraphicFramePr>
        <xdr:cNvPr id="19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38</xdr:row>
      <xdr:rowOff>0</xdr:rowOff>
    </xdr:to>
    <xdr:graphicFrame macro="">
      <xdr:nvGraphicFramePr>
        <xdr:cNvPr id="194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257175</xdr:colOff>
      <xdr:row>38</xdr:row>
      <xdr:rowOff>0</xdr:rowOff>
    </xdr:from>
    <xdr:to>
      <xdr:col>19</xdr:col>
      <xdr:colOff>285750</xdr:colOff>
      <xdr:row>38</xdr:row>
      <xdr:rowOff>0</xdr:rowOff>
    </xdr:to>
    <xdr:sp macro="" textlink="">
      <xdr:nvSpPr>
        <xdr:cNvPr id="20483" name="Text 25"/>
        <xdr:cNvSpPr txBox="1">
          <a:spLocks noChangeArrowheads="1"/>
        </xdr:cNvSpPr>
      </xdr:nvSpPr>
      <xdr:spPr bwMode="auto">
        <a:xfrm>
          <a:off x="11306175" y="10401300"/>
          <a:ext cx="1857375" cy="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UPC"/>
              <a:cs typeface="CordiaUPC"/>
            </a:rPr>
            <a:t>ศูนย์เสาระดับ 300.500 ม.(ร.ท.ก.)</a:t>
          </a:r>
        </a:p>
      </xdr:txBody>
    </xdr:sp>
    <xdr:clientData/>
  </xdr:twoCellAnchor>
  <xdr:twoCellAnchor>
    <xdr:from>
      <xdr:col>10</xdr:col>
      <xdr:colOff>180975</xdr:colOff>
      <xdr:row>38</xdr:row>
      <xdr:rowOff>0</xdr:rowOff>
    </xdr:from>
    <xdr:to>
      <xdr:col>21</xdr:col>
      <xdr:colOff>161925</xdr:colOff>
      <xdr:row>38</xdr:row>
      <xdr:rowOff>0</xdr:rowOff>
    </xdr:to>
    <xdr:graphicFrame macro="">
      <xdr:nvGraphicFramePr>
        <xdr:cNvPr id="194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85725</xdr:colOff>
      <xdr:row>0</xdr:row>
      <xdr:rowOff>57150</xdr:rowOff>
    </xdr:from>
    <xdr:to>
      <xdr:col>5</xdr:col>
      <xdr:colOff>133350</xdr:colOff>
      <xdr:row>3</xdr:row>
      <xdr:rowOff>0</xdr:rowOff>
    </xdr:to>
    <xdr:pic>
      <xdr:nvPicPr>
        <xdr:cNvPr id="1946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2686050" y="5715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123825</xdr:colOff>
      <xdr:row>3</xdr:row>
      <xdr:rowOff>247650</xdr:rowOff>
    </xdr:from>
    <xdr:to>
      <xdr:col>18</xdr:col>
      <xdr:colOff>285750</xdr:colOff>
      <xdr:row>13</xdr:row>
      <xdr:rowOff>228600</xdr:rowOff>
    </xdr:to>
    <xdr:graphicFrame macro="">
      <xdr:nvGraphicFramePr>
        <xdr:cNvPr id="194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133350</xdr:colOff>
      <xdr:row>13</xdr:row>
      <xdr:rowOff>142875</xdr:rowOff>
    </xdr:from>
    <xdr:to>
      <xdr:col>18</xdr:col>
      <xdr:colOff>304800</xdr:colOff>
      <xdr:row>24</xdr:row>
      <xdr:rowOff>38100</xdr:rowOff>
    </xdr:to>
    <xdr:graphicFrame macro="">
      <xdr:nvGraphicFramePr>
        <xdr:cNvPr id="1946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10</xdr:col>
      <xdr:colOff>61259</xdr:colOff>
      <xdr:row>0</xdr:row>
      <xdr:rowOff>133350</xdr:rowOff>
    </xdr:from>
    <xdr:ext cx="5525807" cy="834074"/>
    <xdr:sp macro="" textlink="">
      <xdr:nvSpPr>
        <xdr:cNvPr id="20488" name="Text Box 8"/>
        <xdr:cNvSpPr txBox="1">
          <a:spLocks noChangeArrowheads="1"/>
        </xdr:cNvSpPr>
      </xdr:nvSpPr>
      <xdr:spPr bwMode="auto">
        <a:xfrm>
          <a:off x="7175701" y="133350"/>
          <a:ext cx="5525807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ของสถานีแม่แจ่ม 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P.14A)  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อ.จอมทอง  จ.เชียงใหม่  (ปีน้ำ  2014)</a:t>
          </a:r>
        </a:p>
      </xdr:txBody>
    </xdr:sp>
    <xdr:clientData/>
  </xdr:oneCellAnchor>
  <xdr:twoCellAnchor>
    <xdr:from>
      <xdr:col>10</xdr:col>
      <xdr:colOff>257175</xdr:colOff>
      <xdr:row>24</xdr:row>
      <xdr:rowOff>190500</xdr:rowOff>
    </xdr:from>
    <xdr:to>
      <xdr:col>17</xdr:col>
      <xdr:colOff>514350</xdr:colOff>
      <xdr:row>34</xdr:row>
      <xdr:rowOff>219075</xdr:rowOff>
    </xdr:to>
    <xdr:graphicFrame macro="">
      <xdr:nvGraphicFramePr>
        <xdr:cNvPr id="1946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0</xdr:row>
      <xdr:rowOff>0</xdr:rowOff>
    </xdr:from>
    <xdr:to>
      <xdr:col>5</xdr:col>
      <xdr:colOff>466725</xdr:colOff>
      <xdr:row>2</xdr:row>
      <xdr:rowOff>171450</xdr:rowOff>
    </xdr:to>
    <xdr:pic>
      <xdr:nvPicPr>
        <xdr:cNvPr id="2662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2876550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295275</xdr:colOff>
      <xdr:row>4</xdr:row>
      <xdr:rowOff>0</xdr:rowOff>
    </xdr:from>
    <xdr:to>
      <xdr:col>17</xdr:col>
      <xdr:colOff>561975</xdr:colOff>
      <xdr:row>15</xdr:row>
      <xdr:rowOff>104775</xdr:rowOff>
    </xdr:to>
    <xdr:graphicFrame macro="">
      <xdr:nvGraphicFramePr>
        <xdr:cNvPr id="266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76200</xdr:colOff>
      <xdr:row>14</xdr:row>
      <xdr:rowOff>9525</xdr:rowOff>
    </xdr:from>
    <xdr:to>
      <xdr:col>17</xdr:col>
      <xdr:colOff>561975</xdr:colOff>
      <xdr:row>27</xdr:row>
      <xdr:rowOff>104775</xdr:rowOff>
    </xdr:to>
    <xdr:graphicFrame macro="">
      <xdr:nvGraphicFramePr>
        <xdr:cNvPr id="266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142875</xdr:colOff>
      <xdr:row>26</xdr:row>
      <xdr:rowOff>152400</xdr:rowOff>
    </xdr:from>
    <xdr:to>
      <xdr:col>18</xdr:col>
      <xdr:colOff>38100</xdr:colOff>
      <xdr:row>39</xdr:row>
      <xdr:rowOff>0</xdr:rowOff>
    </xdr:to>
    <xdr:graphicFrame macro="">
      <xdr:nvGraphicFramePr>
        <xdr:cNvPr id="266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61259</xdr:colOff>
      <xdr:row>0</xdr:row>
      <xdr:rowOff>133350</xdr:rowOff>
    </xdr:from>
    <xdr:ext cx="5525807" cy="834074"/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7446797" y="133350"/>
          <a:ext cx="5525807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ของสถานีแม่น้ำปิง 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P.20)  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อ.เชียงดาว  จ.เชียงใหม่  (ปีน้ำ  2014)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23</xdr:row>
      <xdr:rowOff>152400</xdr:rowOff>
    </xdr:from>
    <xdr:to>
      <xdr:col>20</xdr:col>
      <xdr:colOff>0</xdr:colOff>
      <xdr:row>59</xdr:row>
      <xdr:rowOff>0</xdr:rowOff>
    </xdr:to>
    <xdr:graphicFrame macro="">
      <xdr:nvGraphicFramePr>
        <xdr:cNvPr id="307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22</xdr:row>
      <xdr:rowOff>57150</xdr:rowOff>
    </xdr:to>
    <xdr:graphicFrame macro="">
      <xdr:nvGraphicFramePr>
        <xdr:cNvPr id="307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485775</xdr:colOff>
      <xdr:row>0</xdr:row>
      <xdr:rowOff>0</xdr:rowOff>
    </xdr:from>
    <xdr:to>
      <xdr:col>5</xdr:col>
      <xdr:colOff>561975</xdr:colOff>
      <xdr:row>2</xdr:row>
      <xdr:rowOff>171450</xdr:rowOff>
    </xdr:to>
    <xdr:pic>
      <xdr:nvPicPr>
        <xdr:cNvPr id="3072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2981325" y="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285750</xdr:colOff>
      <xdr:row>3</xdr:row>
      <xdr:rowOff>323850</xdr:rowOff>
    </xdr:from>
    <xdr:to>
      <xdr:col>17</xdr:col>
      <xdr:colOff>552450</xdr:colOff>
      <xdr:row>16</xdr:row>
      <xdr:rowOff>38100</xdr:rowOff>
    </xdr:to>
    <xdr:graphicFrame macro="">
      <xdr:nvGraphicFramePr>
        <xdr:cNvPr id="3072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314325</xdr:colOff>
      <xdr:row>15</xdr:row>
      <xdr:rowOff>247650</xdr:rowOff>
    </xdr:from>
    <xdr:to>
      <xdr:col>17</xdr:col>
      <xdr:colOff>590550</xdr:colOff>
      <xdr:row>27</xdr:row>
      <xdr:rowOff>209550</xdr:rowOff>
    </xdr:to>
    <xdr:graphicFrame macro="">
      <xdr:nvGraphicFramePr>
        <xdr:cNvPr id="3072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142875</xdr:colOff>
      <xdr:row>27</xdr:row>
      <xdr:rowOff>19050</xdr:rowOff>
    </xdr:from>
    <xdr:to>
      <xdr:col>18</xdr:col>
      <xdr:colOff>323850</xdr:colOff>
      <xdr:row>38</xdr:row>
      <xdr:rowOff>0</xdr:rowOff>
    </xdr:to>
    <xdr:graphicFrame macro="">
      <xdr:nvGraphicFramePr>
        <xdr:cNvPr id="3072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10</xdr:col>
      <xdr:colOff>61259</xdr:colOff>
      <xdr:row>0</xdr:row>
      <xdr:rowOff>133350</xdr:rowOff>
    </xdr:from>
    <xdr:ext cx="5525807" cy="834074"/>
    <xdr:sp macro="" textlink="">
      <xdr:nvSpPr>
        <xdr:cNvPr id="4104" name="Text Box 8"/>
        <xdr:cNvSpPr txBox="1">
          <a:spLocks noChangeArrowheads="1"/>
        </xdr:cNvSpPr>
      </xdr:nvSpPr>
      <xdr:spPr bwMode="auto">
        <a:xfrm>
          <a:off x="7549374" y="133350"/>
          <a:ext cx="5525807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 น้ำแม่ริม 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P.21)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อ.แม่ริม  จ.เชียงใหม่  (ปีน้ำ  2014)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0</xdr:row>
      <xdr:rowOff>19050</xdr:rowOff>
    </xdr:from>
    <xdr:to>
      <xdr:col>5</xdr:col>
      <xdr:colOff>400050</xdr:colOff>
      <xdr:row>2</xdr:row>
      <xdr:rowOff>190500</xdr:rowOff>
    </xdr:to>
    <xdr:pic>
      <xdr:nvPicPr>
        <xdr:cNvPr id="3686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2714625" y="19050"/>
          <a:ext cx="695325" cy="7429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14</xdr:row>
      <xdr:rowOff>180975</xdr:rowOff>
    </xdr:to>
    <xdr:graphicFrame macro="">
      <xdr:nvGraphicFramePr>
        <xdr:cNvPr id="368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314325</xdr:colOff>
      <xdr:row>15</xdr:row>
      <xdr:rowOff>28575</xdr:rowOff>
    </xdr:from>
    <xdr:to>
      <xdr:col>17</xdr:col>
      <xdr:colOff>485775</xdr:colOff>
      <xdr:row>28</xdr:row>
      <xdr:rowOff>66675</xdr:rowOff>
    </xdr:to>
    <xdr:graphicFrame macro="">
      <xdr:nvGraphicFramePr>
        <xdr:cNvPr id="368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152400</xdr:colOff>
      <xdr:row>30</xdr:row>
      <xdr:rowOff>114300</xdr:rowOff>
    </xdr:from>
    <xdr:to>
      <xdr:col>17</xdr:col>
      <xdr:colOff>333375</xdr:colOff>
      <xdr:row>42</xdr:row>
      <xdr:rowOff>28575</xdr:rowOff>
    </xdr:to>
    <xdr:graphicFrame macro="">
      <xdr:nvGraphicFramePr>
        <xdr:cNvPr id="3686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194609</xdr:colOff>
      <xdr:row>0</xdr:row>
      <xdr:rowOff>133350</xdr:rowOff>
    </xdr:from>
    <xdr:ext cx="5525807" cy="834074"/>
    <xdr:sp macro="" textlink="">
      <xdr:nvSpPr>
        <xdr:cNvPr id="21509" name="Text Box 5"/>
        <xdr:cNvSpPr txBox="1">
          <a:spLocks noChangeArrowheads="1"/>
        </xdr:cNvSpPr>
      </xdr:nvSpPr>
      <xdr:spPr bwMode="auto">
        <a:xfrm>
          <a:off x="6913397" y="133350"/>
          <a:ext cx="5525807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ของสถานีน้ำแม่กลาง 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P.24A)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อ.จอมทอง  จ.เชียงใหม่  (ปีน้ำ  2014)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off\d\D%20a%20t%20a%20b%20a%20s%20e\Runoff\Daily%20Data%20(H.02)\Year2002\CodeP02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 "/>
      <sheetName val="P4a "/>
      <sheetName val="P14 "/>
      <sheetName val="P20 "/>
      <sheetName val="P21"/>
      <sheetName val="P24a"/>
      <sheetName val="P42"/>
      <sheetName val="P55"/>
      <sheetName val="P56A"/>
      <sheetName val="P64"/>
      <sheetName val="P65"/>
      <sheetName val="P67"/>
      <sheetName val="P71"/>
      <sheetName val="P73"/>
      <sheetName val="P75"/>
      <sheetName val="P76"/>
      <sheetName val="P77"/>
      <sheetName val="P79"/>
      <sheetName val="P80"/>
      <sheetName val="P81"/>
      <sheetName val="P82"/>
    </sheetNames>
    <sheetDataSet>
      <sheetData sheetId="0">
        <row r="11">
          <cell r="B11">
            <v>1.32</v>
          </cell>
          <cell r="F11">
            <v>100.73</v>
          </cell>
        </row>
        <row r="12">
          <cell r="B12">
            <v>1.28</v>
          </cell>
          <cell r="F12">
            <v>96</v>
          </cell>
        </row>
        <row r="13">
          <cell r="B13">
            <v>1.22</v>
          </cell>
          <cell r="F13">
            <v>94.29</v>
          </cell>
        </row>
        <row r="14">
          <cell r="B14">
            <v>1.24</v>
          </cell>
          <cell r="F14">
            <v>93.44</v>
          </cell>
        </row>
        <row r="15">
          <cell r="B15">
            <v>1.35</v>
          </cell>
          <cell r="F15">
            <v>103.42</v>
          </cell>
        </row>
        <row r="16">
          <cell r="B16">
            <v>1.51</v>
          </cell>
          <cell r="F16">
            <v>131.62</v>
          </cell>
        </row>
        <row r="17">
          <cell r="B17">
            <v>1.52</v>
          </cell>
          <cell r="F17">
            <v>121.02</v>
          </cell>
        </row>
        <row r="18">
          <cell r="B18">
            <v>1.56</v>
          </cell>
          <cell r="F18">
            <v>119.46</v>
          </cell>
        </row>
        <row r="19">
          <cell r="B19">
            <v>1.38</v>
          </cell>
          <cell r="F19">
            <v>104.61</v>
          </cell>
        </row>
        <row r="20">
          <cell r="B20">
            <v>1.24</v>
          </cell>
          <cell r="F20">
            <v>93.55</v>
          </cell>
        </row>
        <row r="21">
          <cell r="B21">
            <v>1.44</v>
          </cell>
          <cell r="F21">
            <v>114.47</v>
          </cell>
        </row>
        <row r="22">
          <cell r="B22">
            <v>1.32</v>
          </cell>
          <cell r="F22">
            <v>106.44</v>
          </cell>
        </row>
        <row r="23">
          <cell r="B23">
            <v>1.38</v>
          </cell>
          <cell r="F23">
            <v>107.55</v>
          </cell>
        </row>
        <row r="24">
          <cell r="B24">
            <v>1.58</v>
          </cell>
          <cell r="F24">
            <v>116.37</v>
          </cell>
        </row>
        <row r="25">
          <cell r="B25">
            <v>1.44</v>
          </cell>
          <cell r="F25">
            <v>114.52</v>
          </cell>
        </row>
        <row r="26">
          <cell r="B26">
            <v>2.0299999999999998</v>
          </cell>
          <cell r="F26">
            <v>116.91</v>
          </cell>
        </row>
        <row r="27">
          <cell r="B27">
            <v>2.97</v>
          </cell>
          <cell r="F27">
            <v>256.27999999999997</v>
          </cell>
        </row>
        <row r="28">
          <cell r="B28">
            <v>3.02</v>
          </cell>
          <cell r="F28">
            <v>265.95</v>
          </cell>
        </row>
        <row r="29">
          <cell r="B29">
            <v>3.72</v>
          </cell>
          <cell r="F29">
            <v>336.12</v>
          </cell>
        </row>
        <row r="30">
          <cell r="B30">
            <v>3.73</v>
          </cell>
          <cell r="F30">
            <v>337.21</v>
          </cell>
        </row>
        <row r="31">
          <cell r="B31">
            <v>3.29</v>
          </cell>
          <cell r="F31">
            <v>282.94</v>
          </cell>
        </row>
        <row r="32">
          <cell r="B32">
            <v>2.2599999999999998</v>
          </cell>
          <cell r="F32">
            <v>186.88</v>
          </cell>
        </row>
        <row r="33">
          <cell r="B33">
            <v>3.22</v>
          </cell>
          <cell r="F33">
            <v>265.41000000000003</v>
          </cell>
        </row>
        <row r="34">
          <cell r="B34">
            <v>1.8</v>
          </cell>
          <cell r="F34">
            <v>144.83000000000001</v>
          </cell>
        </row>
        <row r="35">
          <cell r="B35">
            <v>1.96</v>
          </cell>
          <cell r="F35">
            <v>161.38999999999999</v>
          </cell>
        </row>
        <row r="36">
          <cell r="B36">
            <v>1.6</v>
          </cell>
          <cell r="F36">
            <v>127.22</v>
          </cell>
        </row>
        <row r="37">
          <cell r="B37">
            <v>2.2200000000000002</v>
          </cell>
          <cell r="F37">
            <v>185.2</v>
          </cell>
        </row>
        <row r="38">
          <cell r="B38">
            <v>3.06</v>
          </cell>
          <cell r="F38">
            <v>268.60000000000002</v>
          </cell>
        </row>
        <row r="39">
          <cell r="B39">
            <v>1.86</v>
          </cell>
          <cell r="F39">
            <v>155.58000000000001</v>
          </cell>
        </row>
        <row r="40">
          <cell r="B40" t="str">
            <v>ระดับน้ำ</v>
          </cell>
          <cell r="F40" t="str">
            <v>เนื้อที่รูปตัด</v>
          </cell>
        </row>
        <row r="41">
          <cell r="B41" t="str">
            <v>ม.(ร.ส.ม.)</v>
          </cell>
          <cell r="F41" t="str">
            <v>ตร.ม.</v>
          </cell>
        </row>
        <row r="42">
          <cell r="B42">
            <v>1.93</v>
          </cell>
          <cell r="F42">
            <v>161.13999999999999</v>
          </cell>
        </row>
        <row r="43">
          <cell r="B43">
            <v>1.64</v>
          </cell>
          <cell r="F43">
            <v>134.47</v>
          </cell>
        </row>
        <row r="44">
          <cell r="B44">
            <v>1.55</v>
          </cell>
          <cell r="F44">
            <v>125</v>
          </cell>
        </row>
        <row r="45">
          <cell r="B45">
            <v>1.69</v>
          </cell>
          <cell r="F45">
            <v>137.72</v>
          </cell>
        </row>
        <row r="46">
          <cell r="B46">
            <v>1.58</v>
          </cell>
          <cell r="F46">
            <v>128.66999999999999</v>
          </cell>
        </row>
        <row r="47">
          <cell r="B47">
            <v>1.46</v>
          </cell>
          <cell r="F47">
            <v>116.48</v>
          </cell>
        </row>
        <row r="48">
          <cell r="B48">
            <v>1.38</v>
          </cell>
          <cell r="F48">
            <v>107.49</v>
          </cell>
        </row>
        <row r="49">
          <cell r="B49">
            <v>1.32</v>
          </cell>
          <cell r="F49">
            <v>99.75</v>
          </cell>
        </row>
        <row r="50">
          <cell r="B50">
            <v>1.28</v>
          </cell>
          <cell r="F50">
            <v>94.09</v>
          </cell>
        </row>
        <row r="51">
          <cell r="B51">
            <v>1.27</v>
          </cell>
          <cell r="F51">
            <v>97.6</v>
          </cell>
        </row>
        <row r="52">
          <cell r="B52">
            <v>1.24</v>
          </cell>
          <cell r="F52">
            <v>95.53</v>
          </cell>
        </row>
        <row r="53">
          <cell r="B53">
            <v>1.34</v>
          </cell>
          <cell r="F53">
            <v>105.68</v>
          </cell>
        </row>
        <row r="54">
          <cell r="B54">
            <v>1.24</v>
          </cell>
          <cell r="F54">
            <v>102.7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13"/>
  </sheetPr>
  <dimension ref="A1:IV435"/>
  <sheetViews>
    <sheetView topLeftCell="A34" zoomScale="130" workbookViewId="0">
      <selection activeCell="F46" sqref="F46"/>
    </sheetView>
  </sheetViews>
  <sheetFormatPr defaultRowHeight="21"/>
  <cols>
    <col min="1" max="2" width="8.7109375" style="13" customWidth="1"/>
    <col min="3" max="3" width="8.85546875" style="13" customWidth="1"/>
    <col min="4" max="4" width="11.7109375" style="13" customWidth="1"/>
    <col min="5" max="5" width="9.28515625" style="13" customWidth="1"/>
    <col min="6" max="6" width="9.7109375" style="13" customWidth="1"/>
    <col min="7" max="7" width="11.85546875" style="13" customWidth="1"/>
    <col min="8" max="8" width="11.140625" style="13" customWidth="1"/>
    <col min="9" max="9" width="24.140625" style="10" customWidth="1"/>
    <col min="10" max="10" width="3.42578125" style="13" customWidth="1"/>
    <col min="11" max="11" width="9.140625" style="13"/>
    <col min="12" max="12" width="10.7109375" style="13" customWidth="1"/>
    <col min="13" max="13" width="10.140625" style="13" customWidth="1"/>
    <col min="14" max="14" width="9.140625" style="13"/>
    <col min="15" max="15" width="10.140625" style="13" customWidth="1"/>
    <col min="16" max="16" width="9.7109375" style="13" customWidth="1"/>
    <col min="17" max="19" width="9.140625" style="13"/>
    <col min="20" max="20" width="5.42578125" style="13" customWidth="1"/>
    <col min="21" max="22" width="9.140625" style="13"/>
    <col min="23" max="24" width="4" style="13" customWidth="1"/>
    <col min="25" max="27" width="9.140625" style="14"/>
    <col min="28" max="28" width="2.140625" style="13" customWidth="1"/>
    <col min="29" max="16384" width="9.140625" style="13"/>
  </cols>
  <sheetData>
    <row r="1" spans="1:27" ht="23.1" customHeight="1">
      <c r="A1" s="9" t="s">
        <v>57</v>
      </c>
      <c r="B1" s="10"/>
      <c r="C1" s="253"/>
      <c r="D1" s="254"/>
      <c r="E1" s="11"/>
      <c r="F1" s="12"/>
      <c r="G1" s="12"/>
      <c r="I1" s="10" t="s">
        <v>156</v>
      </c>
      <c r="X1" s="10"/>
    </row>
    <row r="2" spans="1:27" ht="23.1" customHeight="1">
      <c r="A2" s="9" t="s">
        <v>1</v>
      </c>
      <c r="B2" s="10"/>
      <c r="C2" s="11"/>
      <c r="D2" s="254"/>
      <c r="E2" s="11"/>
      <c r="F2" s="12"/>
      <c r="G2" s="12"/>
      <c r="X2" s="10"/>
    </row>
    <row r="3" spans="1:27" ht="15" customHeight="1">
      <c r="A3" s="9"/>
      <c r="B3" s="10"/>
      <c r="C3" s="11"/>
      <c r="D3" s="255"/>
      <c r="E3" s="11"/>
      <c r="F3" s="12"/>
      <c r="G3" s="12"/>
      <c r="X3" s="10"/>
    </row>
    <row r="4" spans="1:27" s="32" customFormat="1" ht="26.25" customHeight="1">
      <c r="A4" s="61"/>
      <c r="B4" s="28"/>
      <c r="C4" s="81" t="s">
        <v>2</v>
      </c>
      <c r="D4" s="256"/>
      <c r="E4" s="81"/>
      <c r="F4" s="82"/>
      <c r="G4" s="82"/>
      <c r="I4" s="28"/>
      <c r="X4" s="28"/>
      <c r="Y4" s="31"/>
      <c r="Z4" s="31"/>
      <c r="AA4" s="31"/>
    </row>
    <row r="5" spans="1:27" ht="5.0999999999999996" customHeight="1">
      <c r="A5" s="9"/>
      <c r="B5" s="10"/>
      <c r="C5" s="11"/>
      <c r="D5" s="255"/>
      <c r="E5" s="11"/>
      <c r="F5" s="12"/>
      <c r="G5" s="12"/>
      <c r="X5" s="10"/>
    </row>
    <row r="6" spans="1:27" ht="24.95" customHeight="1">
      <c r="A6" s="9" t="s">
        <v>48</v>
      </c>
      <c r="B6" s="10"/>
      <c r="D6" s="44" t="s">
        <v>3</v>
      </c>
      <c r="E6" s="44"/>
      <c r="F6" s="10"/>
      <c r="G6" s="44" t="s">
        <v>4</v>
      </c>
      <c r="X6" s="10"/>
      <c r="Y6" s="98"/>
      <c r="Z6" s="98"/>
      <c r="AA6" s="80"/>
    </row>
    <row r="7" spans="1:27" ht="24.95" customHeight="1">
      <c r="A7" s="9" t="s">
        <v>5</v>
      </c>
      <c r="B7" s="10"/>
      <c r="D7" s="44" t="s">
        <v>6</v>
      </c>
      <c r="E7" s="44"/>
      <c r="F7" s="10"/>
      <c r="G7" s="44" t="s">
        <v>7</v>
      </c>
      <c r="X7" s="10"/>
      <c r="Y7" s="98"/>
      <c r="Z7" s="98"/>
      <c r="AA7" s="80"/>
    </row>
    <row r="8" spans="1:27" ht="24.95" customHeight="1">
      <c r="A8" s="9" t="s">
        <v>8</v>
      </c>
      <c r="B8" s="10"/>
      <c r="C8" s="80">
        <v>300.5</v>
      </c>
      <c r="D8" s="44" t="s">
        <v>9</v>
      </c>
      <c r="G8" s="257" t="s">
        <v>272</v>
      </c>
      <c r="H8" s="12"/>
      <c r="X8" s="10"/>
      <c r="Y8" s="98"/>
      <c r="Z8" s="98"/>
      <c r="AA8" s="80"/>
    </row>
    <row r="9" spans="1:27" ht="24.95" customHeight="1">
      <c r="A9" s="420" t="s">
        <v>10</v>
      </c>
      <c r="B9" s="209" t="s">
        <v>11</v>
      </c>
      <c r="C9" s="209" t="s">
        <v>11</v>
      </c>
      <c r="D9" s="209" t="s">
        <v>12</v>
      </c>
      <c r="E9" s="209" t="s">
        <v>13</v>
      </c>
      <c r="F9" s="209" t="s">
        <v>14</v>
      </c>
      <c r="G9" s="209" t="s">
        <v>15</v>
      </c>
      <c r="H9" s="209" t="s">
        <v>16</v>
      </c>
      <c r="I9" s="420" t="s">
        <v>17</v>
      </c>
      <c r="X9" s="10"/>
      <c r="Y9" s="98"/>
      <c r="Z9" s="98"/>
      <c r="AA9" s="80"/>
    </row>
    <row r="10" spans="1:27" ht="24.95" customHeight="1">
      <c r="A10" s="421"/>
      <c r="B10" s="154" t="s">
        <v>18</v>
      </c>
      <c r="C10" s="207" t="s">
        <v>9</v>
      </c>
      <c r="D10" s="207" t="s">
        <v>19</v>
      </c>
      <c r="E10" s="207" t="s">
        <v>20</v>
      </c>
      <c r="F10" s="207" t="s">
        <v>21</v>
      </c>
      <c r="G10" s="207" t="s">
        <v>22</v>
      </c>
      <c r="H10" s="207" t="s">
        <v>23</v>
      </c>
      <c r="I10" s="421"/>
      <c r="X10" s="10"/>
      <c r="Y10" s="98"/>
      <c r="Z10" s="98"/>
      <c r="AA10" s="80"/>
    </row>
    <row r="11" spans="1:27" s="28" customFormat="1" ht="21" customHeight="1">
      <c r="A11" s="264" t="s">
        <v>168</v>
      </c>
      <c r="B11" s="36">
        <v>1.31</v>
      </c>
      <c r="C11" s="37">
        <f>B11+C8</f>
        <v>301.81</v>
      </c>
      <c r="D11" s="36" t="s">
        <v>273</v>
      </c>
      <c r="E11" s="36">
        <v>79.599999999999994</v>
      </c>
      <c r="F11" s="36">
        <v>138.91</v>
      </c>
      <c r="G11" s="37">
        <f t="shared" ref="G11:G37" si="0">H11/F11</f>
        <v>7.7237059966885027E-2</v>
      </c>
      <c r="H11" s="37">
        <v>10.728999999999999</v>
      </c>
      <c r="I11" s="200" t="s">
        <v>149</v>
      </c>
      <c r="Y11" s="29"/>
      <c r="Z11" s="29"/>
      <c r="AA11" s="30"/>
    </row>
    <row r="12" spans="1:27" s="28" customFormat="1" ht="21" customHeight="1">
      <c r="A12" s="114" t="s">
        <v>167</v>
      </c>
      <c r="B12" s="26">
        <v>1.01</v>
      </c>
      <c r="C12" s="27">
        <f>B12+C8</f>
        <v>301.51</v>
      </c>
      <c r="D12" s="26" t="s">
        <v>274</v>
      </c>
      <c r="E12" s="26">
        <v>77.599999999999994</v>
      </c>
      <c r="F12" s="26">
        <v>114.65</v>
      </c>
      <c r="G12" s="27">
        <f t="shared" si="0"/>
        <v>2.9105974705625818E-2</v>
      </c>
      <c r="H12" s="27">
        <v>3.3370000000000002</v>
      </c>
      <c r="I12" s="54" t="s">
        <v>150</v>
      </c>
      <c r="Y12" s="29"/>
      <c r="Z12" s="29"/>
      <c r="AA12" s="30"/>
    </row>
    <row r="13" spans="1:27" s="28" customFormat="1" ht="21" customHeight="1">
      <c r="A13" s="114" t="s">
        <v>310</v>
      </c>
      <c r="B13" s="26">
        <v>1.41</v>
      </c>
      <c r="C13" s="27">
        <f>B13+C8</f>
        <v>301.91000000000003</v>
      </c>
      <c r="D13" s="26" t="s">
        <v>311</v>
      </c>
      <c r="E13" s="26">
        <v>80</v>
      </c>
      <c r="F13" s="26">
        <v>153.32</v>
      </c>
      <c r="G13" s="27">
        <f t="shared" si="0"/>
        <v>0.21971693190712235</v>
      </c>
      <c r="H13" s="27">
        <v>33.686999999999998</v>
      </c>
      <c r="I13" s="54" t="s">
        <v>149</v>
      </c>
      <c r="Y13" s="29"/>
      <c r="Z13" s="29"/>
      <c r="AA13" s="30"/>
    </row>
    <row r="14" spans="1:27" s="28" customFormat="1" ht="21" customHeight="1">
      <c r="A14" s="114" t="s">
        <v>177</v>
      </c>
      <c r="B14" s="26">
        <v>1.2</v>
      </c>
      <c r="C14" s="27">
        <f>B14+C8</f>
        <v>301.7</v>
      </c>
      <c r="D14" s="26" t="s">
        <v>312</v>
      </c>
      <c r="E14" s="26">
        <v>79</v>
      </c>
      <c r="F14" s="26">
        <v>120.57</v>
      </c>
      <c r="G14" s="27">
        <f t="shared" si="0"/>
        <v>7.6694036659202131E-2</v>
      </c>
      <c r="H14" s="27">
        <v>9.2469999999999999</v>
      </c>
      <c r="I14" s="54" t="s">
        <v>150</v>
      </c>
      <c r="Y14" s="29"/>
      <c r="Z14" s="29"/>
      <c r="AA14" s="30"/>
    </row>
    <row r="15" spans="1:27" s="28" customFormat="1" ht="21" customHeight="1">
      <c r="A15" s="114" t="s">
        <v>170</v>
      </c>
      <c r="B15" s="26">
        <v>1.31</v>
      </c>
      <c r="C15" s="27">
        <f>B15+C8</f>
        <v>301.81</v>
      </c>
      <c r="D15" s="26" t="s">
        <v>313</v>
      </c>
      <c r="E15" s="26">
        <v>80</v>
      </c>
      <c r="F15" s="26">
        <v>141.52000000000001</v>
      </c>
      <c r="G15" s="27">
        <f t="shared" si="0"/>
        <v>0.13347230073487845</v>
      </c>
      <c r="H15" s="27">
        <v>18.888999999999999</v>
      </c>
      <c r="I15" s="54" t="s">
        <v>150</v>
      </c>
      <c r="Y15" s="29"/>
      <c r="Z15" s="29"/>
      <c r="AA15" s="30"/>
    </row>
    <row r="16" spans="1:27" s="28" customFormat="1" ht="21" customHeight="1">
      <c r="A16" s="114" t="s">
        <v>372</v>
      </c>
      <c r="B16" s="26">
        <v>1.1499999999999999</v>
      </c>
      <c r="C16" s="27">
        <f>B16+C8</f>
        <v>301.64999999999998</v>
      </c>
      <c r="D16" s="26" t="s">
        <v>373</v>
      </c>
      <c r="E16" s="26">
        <v>76</v>
      </c>
      <c r="F16" s="26">
        <v>125.91</v>
      </c>
      <c r="G16" s="27">
        <f t="shared" si="0"/>
        <v>5.9336033674847112E-2</v>
      </c>
      <c r="H16" s="27">
        <v>7.4710000000000001</v>
      </c>
      <c r="I16" s="54" t="s">
        <v>149</v>
      </c>
      <c r="Y16" s="29"/>
      <c r="Z16" s="29"/>
      <c r="AA16" s="30"/>
    </row>
    <row r="17" spans="1:43" s="28" customFormat="1" ht="21" customHeight="1">
      <c r="A17" s="114" t="s">
        <v>185</v>
      </c>
      <c r="B17" s="26">
        <v>1.35</v>
      </c>
      <c r="C17" s="27">
        <f>B17+C8</f>
        <v>301.85000000000002</v>
      </c>
      <c r="D17" s="26" t="s">
        <v>374</v>
      </c>
      <c r="E17" s="26">
        <v>80.8</v>
      </c>
      <c r="F17" s="26">
        <v>155.69999999999999</v>
      </c>
      <c r="G17" s="27">
        <f t="shared" si="0"/>
        <v>0.17617854849068723</v>
      </c>
      <c r="H17" s="27">
        <v>27.431000000000001</v>
      </c>
      <c r="I17" s="54" t="s">
        <v>150</v>
      </c>
      <c r="Y17" s="29"/>
      <c r="Z17" s="29"/>
      <c r="AA17" s="30"/>
    </row>
    <row r="18" spans="1:43" s="28" customFormat="1" ht="21" customHeight="1">
      <c r="A18" s="114" t="s">
        <v>188</v>
      </c>
      <c r="B18" s="26">
        <v>1.2</v>
      </c>
      <c r="C18" s="27">
        <f>B18+C8</f>
        <v>301.7</v>
      </c>
      <c r="D18" s="26" t="s">
        <v>375</v>
      </c>
      <c r="E18" s="26">
        <v>76.2</v>
      </c>
      <c r="F18" s="26">
        <v>128.38</v>
      </c>
      <c r="G18" s="27">
        <f t="shared" si="0"/>
        <v>6.9543542607882855E-2</v>
      </c>
      <c r="H18" s="27">
        <v>8.9280000000000008</v>
      </c>
      <c r="I18" s="54" t="s">
        <v>150</v>
      </c>
      <c r="Y18" s="29"/>
      <c r="Z18" s="29"/>
      <c r="AA18" s="30"/>
    </row>
    <row r="19" spans="1:43" s="28" customFormat="1" ht="21" customHeight="1">
      <c r="A19" s="114" t="s">
        <v>190</v>
      </c>
      <c r="B19" s="26">
        <v>1.21</v>
      </c>
      <c r="C19" s="27">
        <f>B19+C8</f>
        <v>301.70999999999998</v>
      </c>
      <c r="D19" s="26" t="s">
        <v>454</v>
      </c>
      <c r="E19" s="26">
        <v>76.2</v>
      </c>
      <c r="F19" s="26">
        <v>128.93</v>
      </c>
      <c r="G19" s="27">
        <f t="shared" si="0"/>
        <v>7.0650740712014271E-2</v>
      </c>
      <c r="H19" s="27">
        <v>9.109</v>
      </c>
      <c r="I19" s="54" t="s">
        <v>149</v>
      </c>
      <c r="Y19" s="29"/>
      <c r="Z19" s="29"/>
      <c r="AA19" s="30"/>
    </row>
    <row r="20" spans="1:43" s="28" customFormat="1" ht="21" customHeight="1">
      <c r="A20" s="114" t="s">
        <v>453</v>
      </c>
      <c r="B20" s="26">
        <v>1.37</v>
      </c>
      <c r="C20" s="27">
        <f>B20+C8</f>
        <v>301.87</v>
      </c>
      <c r="D20" s="26" t="s">
        <v>455</v>
      </c>
      <c r="E20" s="26">
        <v>80.8</v>
      </c>
      <c r="F20" s="26">
        <v>156.99</v>
      </c>
      <c r="G20" s="27">
        <f t="shared" si="0"/>
        <v>0.18188419644563347</v>
      </c>
      <c r="H20" s="27">
        <v>28.553999999999998</v>
      </c>
      <c r="I20" s="54" t="s">
        <v>150</v>
      </c>
      <c r="Y20" s="29"/>
      <c r="Z20" s="29"/>
      <c r="AA20" s="30"/>
    </row>
    <row r="21" spans="1:43" s="28" customFormat="1" ht="21" customHeight="1">
      <c r="A21" s="114" t="s">
        <v>196</v>
      </c>
      <c r="B21" s="26">
        <v>1.6</v>
      </c>
      <c r="C21" s="27">
        <f>B21+C8</f>
        <v>302.10000000000002</v>
      </c>
      <c r="D21" s="26" t="s">
        <v>456</v>
      </c>
      <c r="E21" s="26">
        <v>84.4</v>
      </c>
      <c r="F21" s="26">
        <v>193.69</v>
      </c>
      <c r="G21" s="27">
        <f t="shared" si="0"/>
        <v>0.36613144715782953</v>
      </c>
      <c r="H21" s="27">
        <v>70.915999999999997</v>
      </c>
      <c r="I21" s="54" t="s">
        <v>150</v>
      </c>
      <c r="Y21" s="29"/>
      <c r="Z21" s="29"/>
      <c r="AA21" s="30"/>
    </row>
    <row r="22" spans="1:43" s="28" customFormat="1" ht="21" customHeight="1">
      <c r="A22" s="114" t="s">
        <v>207</v>
      </c>
      <c r="B22" s="231">
        <v>1.68</v>
      </c>
      <c r="C22" s="27">
        <f>B22+C8</f>
        <v>302.18</v>
      </c>
      <c r="D22" s="26" t="s">
        <v>528</v>
      </c>
      <c r="E22" s="26">
        <v>84.5</v>
      </c>
      <c r="F22" s="26">
        <v>198.23</v>
      </c>
      <c r="G22" s="27">
        <f t="shared" si="0"/>
        <v>0.37013570095343795</v>
      </c>
      <c r="H22" s="27">
        <v>73.372</v>
      </c>
      <c r="I22" s="54" t="s">
        <v>149</v>
      </c>
      <c r="Y22" s="29"/>
      <c r="Z22" s="29"/>
      <c r="AA22" s="30"/>
    </row>
    <row r="23" spans="1:43" s="28" customFormat="1" ht="21" customHeight="1">
      <c r="A23" s="114" t="s">
        <v>527</v>
      </c>
      <c r="B23" s="231">
        <v>1.47</v>
      </c>
      <c r="C23" s="27">
        <f>B23+C8</f>
        <v>301.97000000000003</v>
      </c>
      <c r="D23" s="26" t="s">
        <v>529</v>
      </c>
      <c r="E23" s="26">
        <v>80</v>
      </c>
      <c r="F23" s="26">
        <v>155.78</v>
      </c>
      <c r="G23" s="27">
        <f t="shared" si="0"/>
        <v>0.22793683399666198</v>
      </c>
      <c r="H23" s="27">
        <v>35.508000000000003</v>
      </c>
      <c r="I23" s="54" t="s">
        <v>150</v>
      </c>
      <c r="Y23" s="29"/>
      <c r="Z23" s="29"/>
      <c r="AA23" s="30"/>
    </row>
    <row r="24" spans="1:43" s="28" customFormat="1" ht="21" customHeight="1">
      <c r="A24" s="114" t="s">
        <v>211</v>
      </c>
      <c r="B24" s="231">
        <v>1.82</v>
      </c>
      <c r="C24" s="27">
        <f>B24+C8</f>
        <v>302.32</v>
      </c>
      <c r="D24" s="26" t="s">
        <v>530</v>
      </c>
      <c r="E24" s="26">
        <v>86.4</v>
      </c>
      <c r="F24" s="26">
        <v>214.65</v>
      </c>
      <c r="G24" s="27">
        <f t="shared" si="0"/>
        <v>0.56301886792452827</v>
      </c>
      <c r="H24" s="27">
        <v>120.852</v>
      </c>
      <c r="I24" s="54" t="s">
        <v>150</v>
      </c>
      <c r="J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</row>
    <row r="25" spans="1:43" s="28" customFormat="1" ht="21" customHeight="1">
      <c r="A25" s="114" t="s">
        <v>221</v>
      </c>
      <c r="B25" s="26">
        <v>2.34</v>
      </c>
      <c r="C25" s="27">
        <f>B25+C8</f>
        <v>302.83999999999997</v>
      </c>
      <c r="D25" s="26" t="s">
        <v>607</v>
      </c>
      <c r="E25" s="26">
        <v>90</v>
      </c>
      <c r="F25" s="26">
        <v>256</v>
      </c>
      <c r="G25" s="27">
        <f t="shared" si="0"/>
        <v>0.88148437499999999</v>
      </c>
      <c r="H25" s="27">
        <v>225.66</v>
      </c>
      <c r="I25" s="54" t="s">
        <v>149</v>
      </c>
      <c r="J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</row>
    <row r="26" spans="1:43" s="28" customFormat="1" ht="21" customHeight="1">
      <c r="A26" s="114" t="s">
        <v>223</v>
      </c>
      <c r="B26" s="26">
        <v>1.5</v>
      </c>
      <c r="C26" s="27">
        <f>B26+C8</f>
        <v>302</v>
      </c>
      <c r="D26" s="26" t="s">
        <v>608</v>
      </c>
      <c r="E26" s="26">
        <v>83.8</v>
      </c>
      <c r="F26" s="26">
        <v>186.23</v>
      </c>
      <c r="G26" s="27">
        <f t="shared" si="0"/>
        <v>0.34624389196155292</v>
      </c>
      <c r="H26" s="27">
        <v>64.480999999999995</v>
      </c>
      <c r="I26" s="54" t="s">
        <v>150</v>
      </c>
      <c r="J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</row>
    <row r="27" spans="1:43" s="28" customFormat="1" ht="21" customHeight="1">
      <c r="A27" s="114" t="s">
        <v>606</v>
      </c>
      <c r="B27" s="26">
        <v>1.51</v>
      </c>
      <c r="C27" s="27">
        <f>B27+C8</f>
        <v>302.01</v>
      </c>
      <c r="D27" s="26" t="s">
        <v>609</v>
      </c>
      <c r="E27" s="26">
        <v>83.8</v>
      </c>
      <c r="F27" s="26">
        <v>187</v>
      </c>
      <c r="G27" s="27">
        <f t="shared" si="0"/>
        <v>0.34631016042780749</v>
      </c>
      <c r="H27" s="27">
        <v>64.760000000000005</v>
      </c>
      <c r="I27" s="54" t="s">
        <v>150</v>
      </c>
      <c r="J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</row>
    <row r="28" spans="1:43" s="28" customFormat="1" ht="21" customHeight="1">
      <c r="A28" s="114" t="s">
        <v>226</v>
      </c>
      <c r="B28" s="26">
        <v>1.4</v>
      </c>
      <c r="C28" s="27">
        <f>B28+C8</f>
        <v>301.89999999999998</v>
      </c>
      <c r="D28" s="26" t="s">
        <v>692</v>
      </c>
      <c r="E28" s="26">
        <v>80.8</v>
      </c>
      <c r="F28" s="26">
        <v>157.91</v>
      </c>
      <c r="G28" s="27">
        <f t="shared" si="0"/>
        <v>0.18230637705021849</v>
      </c>
      <c r="H28" s="27">
        <v>28.788</v>
      </c>
      <c r="I28" s="54" t="s">
        <v>149</v>
      </c>
      <c r="J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</row>
    <row r="29" spans="1:43" s="28" customFormat="1" ht="21" customHeight="1">
      <c r="A29" s="114" t="s">
        <v>228</v>
      </c>
      <c r="B29" s="26">
        <v>1.37</v>
      </c>
      <c r="C29" s="27">
        <f>B29+C8</f>
        <v>301.87</v>
      </c>
      <c r="D29" s="26" t="s">
        <v>693</v>
      </c>
      <c r="E29" s="26">
        <v>80.8</v>
      </c>
      <c r="F29" s="26">
        <v>152.54</v>
      </c>
      <c r="G29" s="27">
        <f t="shared" si="0"/>
        <v>0.16644158909138587</v>
      </c>
      <c r="H29" s="27">
        <v>25.388999999999999</v>
      </c>
      <c r="I29" s="54" t="s">
        <v>150</v>
      </c>
      <c r="J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</row>
    <row r="30" spans="1:43" s="28" customFormat="1" ht="21" customHeight="1">
      <c r="A30" s="114" t="s">
        <v>236</v>
      </c>
      <c r="B30" s="26">
        <v>1.33</v>
      </c>
      <c r="C30" s="27">
        <f>B30+C8</f>
        <v>301.83</v>
      </c>
      <c r="D30" s="26" t="s">
        <v>273</v>
      </c>
      <c r="E30" s="26">
        <v>80</v>
      </c>
      <c r="F30" s="26">
        <v>142.41999999999999</v>
      </c>
      <c r="G30" s="27">
        <f t="shared" si="0"/>
        <v>0.13734026119926976</v>
      </c>
      <c r="H30" s="27">
        <v>19.559999999999999</v>
      </c>
      <c r="I30" s="54" t="s">
        <v>150</v>
      </c>
      <c r="U30" s="31"/>
      <c r="V30" s="31"/>
      <c r="Y30" s="29"/>
      <c r="Z30" s="29"/>
      <c r="AA30" s="30"/>
    </row>
    <row r="31" spans="1:43" s="28" customFormat="1" ht="21" customHeight="1">
      <c r="A31" s="114" t="s">
        <v>763</v>
      </c>
      <c r="B31" s="26">
        <v>1.41</v>
      </c>
      <c r="C31" s="27">
        <f>B31+C8</f>
        <v>301.91000000000003</v>
      </c>
      <c r="D31" s="26" t="s">
        <v>765</v>
      </c>
      <c r="E31" s="26">
        <v>80.8</v>
      </c>
      <c r="F31" s="26">
        <v>157.86000000000001</v>
      </c>
      <c r="G31" s="27">
        <f t="shared" si="0"/>
        <v>0.18599391866210566</v>
      </c>
      <c r="H31" s="27">
        <v>29.361000000000001</v>
      </c>
      <c r="I31" s="54" t="s">
        <v>149</v>
      </c>
      <c r="U31" s="31"/>
      <c r="V31" s="31"/>
      <c r="Y31" s="29"/>
      <c r="Z31" s="29"/>
      <c r="AA31" s="30"/>
    </row>
    <row r="32" spans="1:43" s="28" customFormat="1" ht="21" customHeight="1">
      <c r="A32" s="114" t="s">
        <v>764</v>
      </c>
      <c r="B32" s="26">
        <v>1.32</v>
      </c>
      <c r="C32" s="27">
        <f>B32+C8</f>
        <v>301.82</v>
      </c>
      <c r="D32" s="26" t="s">
        <v>766</v>
      </c>
      <c r="E32" s="26">
        <v>78.400000000000006</v>
      </c>
      <c r="F32" s="26">
        <v>149.88</v>
      </c>
      <c r="G32" s="27">
        <f t="shared" si="0"/>
        <v>0.15649853215906059</v>
      </c>
      <c r="H32" s="27">
        <v>23.456</v>
      </c>
      <c r="I32" s="54" t="s">
        <v>150</v>
      </c>
      <c r="U32" s="31"/>
      <c r="V32" s="31"/>
      <c r="Y32" s="29"/>
      <c r="Z32" s="29"/>
      <c r="AA32" s="30"/>
    </row>
    <row r="33" spans="1:256" s="28" customFormat="1" ht="21" customHeight="1">
      <c r="A33" s="114" t="s">
        <v>237</v>
      </c>
      <c r="B33" s="26">
        <v>1.52</v>
      </c>
      <c r="C33" s="27">
        <f>B33+C8</f>
        <v>302.02</v>
      </c>
      <c r="D33" s="26" t="s">
        <v>693</v>
      </c>
      <c r="E33" s="26">
        <v>81.2</v>
      </c>
      <c r="F33" s="27">
        <v>157.4</v>
      </c>
      <c r="G33" s="27">
        <f t="shared" si="0"/>
        <v>0.19846251588310038</v>
      </c>
      <c r="H33" s="27">
        <v>31.238</v>
      </c>
      <c r="I33" s="54" t="s">
        <v>150</v>
      </c>
      <c r="U33" s="31"/>
      <c r="V33" s="31"/>
      <c r="Y33" s="29"/>
      <c r="Z33" s="29"/>
      <c r="AA33" s="30"/>
    </row>
    <row r="34" spans="1:256" s="28" customFormat="1" ht="21" customHeight="1">
      <c r="A34" s="114" t="s">
        <v>242</v>
      </c>
      <c r="B34" s="26">
        <v>1.1499999999999999</v>
      </c>
      <c r="C34" s="27">
        <f>B34+C8</f>
        <v>301.64999999999998</v>
      </c>
      <c r="D34" s="26" t="s">
        <v>841</v>
      </c>
      <c r="E34" s="26">
        <v>76</v>
      </c>
      <c r="F34" s="27">
        <v>123.26</v>
      </c>
      <c r="G34" s="27">
        <f t="shared" si="0"/>
        <v>5.9467791659905886E-2</v>
      </c>
      <c r="H34" s="27">
        <v>7.33</v>
      </c>
      <c r="I34" s="54" t="s">
        <v>149</v>
      </c>
      <c r="U34" s="31"/>
      <c r="V34" s="31"/>
      <c r="Y34" s="29"/>
      <c r="Z34" s="29"/>
      <c r="AA34" s="30"/>
    </row>
    <row r="35" spans="1:256" s="28" customFormat="1" ht="21" customHeight="1">
      <c r="A35" s="114" t="s">
        <v>246</v>
      </c>
      <c r="B35" s="26">
        <v>1.05</v>
      </c>
      <c r="C35" s="27">
        <f>B35+C8</f>
        <v>301.55</v>
      </c>
      <c r="D35" s="26" t="s">
        <v>842</v>
      </c>
      <c r="E35" s="26">
        <v>76</v>
      </c>
      <c r="F35" s="27">
        <v>125.33</v>
      </c>
      <c r="G35" s="27">
        <f t="shared" si="0"/>
        <v>6.9057687704460219E-2</v>
      </c>
      <c r="H35" s="27">
        <v>8.6549999999999994</v>
      </c>
      <c r="I35" s="54" t="s">
        <v>150</v>
      </c>
      <c r="U35" s="31"/>
      <c r="V35" s="31"/>
      <c r="Y35" s="29"/>
      <c r="Z35" s="29"/>
      <c r="AA35" s="30"/>
    </row>
    <row r="36" spans="1:256" s="28" customFormat="1" ht="21" customHeight="1">
      <c r="A36" s="114" t="s">
        <v>241</v>
      </c>
      <c r="B36" s="26">
        <v>1.07</v>
      </c>
      <c r="C36" s="27">
        <f>B36+C8</f>
        <v>301.57</v>
      </c>
      <c r="D36" s="26" t="s">
        <v>843</v>
      </c>
      <c r="E36" s="26">
        <v>76</v>
      </c>
      <c r="F36" s="27">
        <v>125.96</v>
      </c>
      <c r="G36" s="27">
        <f t="shared" si="0"/>
        <v>7.2848523340743099E-2</v>
      </c>
      <c r="H36" s="27">
        <v>9.1760000000000002</v>
      </c>
      <c r="I36" s="54" t="s">
        <v>150</v>
      </c>
      <c r="U36" s="31"/>
      <c r="V36" s="31"/>
      <c r="Y36" s="29"/>
      <c r="Z36" s="29"/>
      <c r="AA36" s="30"/>
    </row>
    <row r="37" spans="1:256" s="28" customFormat="1" ht="21" customHeight="1">
      <c r="A37" s="114" t="s">
        <v>256</v>
      </c>
      <c r="B37" s="206">
        <v>1</v>
      </c>
      <c r="C37" s="205">
        <f>B37+C8</f>
        <v>301.5</v>
      </c>
      <c r="D37" s="206" t="s">
        <v>911</v>
      </c>
      <c r="E37" s="206">
        <v>76</v>
      </c>
      <c r="F37" s="205">
        <v>122.38</v>
      </c>
      <c r="G37" s="205">
        <f t="shared" si="0"/>
        <v>5.8424579179604516E-2</v>
      </c>
      <c r="H37" s="205">
        <v>7.15</v>
      </c>
      <c r="I37" s="54" t="s">
        <v>149</v>
      </c>
      <c r="U37" s="31"/>
      <c r="V37" s="31"/>
      <c r="Y37" s="29"/>
      <c r="Z37" s="29"/>
      <c r="AA37" s="30"/>
    </row>
    <row r="38" spans="1:256" s="28" customFormat="1" ht="21" customHeight="1">
      <c r="A38" s="70" t="s">
        <v>910</v>
      </c>
      <c r="B38" s="34">
        <v>1.07</v>
      </c>
      <c r="C38" s="35">
        <f>B38+C8</f>
        <v>301.57</v>
      </c>
      <c r="D38" s="34" t="s">
        <v>912</v>
      </c>
      <c r="E38" s="34">
        <v>76</v>
      </c>
      <c r="F38" s="35">
        <v>118.88</v>
      </c>
      <c r="G38" s="35">
        <f t="shared" ref="G38:G43" si="1">H38/F38</f>
        <v>4.3312584118438767E-2</v>
      </c>
      <c r="H38" s="35">
        <v>5.149</v>
      </c>
      <c r="I38" s="152" t="s">
        <v>150</v>
      </c>
      <c r="U38" s="31"/>
      <c r="V38" s="31"/>
      <c r="Y38" s="29"/>
      <c r="Z38" s="29"/>
      <c r="AA38" s="30"/>
    </row>
    <row r="39" spans="1:256" s="28" customFormat="1" ht="21" customHeight="1">
      <c r="A39" s="120" t="s">
        <v>251</v>
      </c>
      <c r="B39" s="36">
        <v>1.18</v>
      </c>
      <c r="C39" s="37">
        <f>B39+C8</f>
        <v>301.68</v>
      </c>
      <c r="D39" s="36" t="s">
        <v>913</v>
      </c>
      <c r="E39" s="36">
        <v>76</v>
      </c>
      <c r="F39" s="37">
        <v>123.93</v>
      </c>
      <c r="G39" s="37">
        <f t="shared" si="1"/>
        <v>6.3898975227951252E-2</v>
      </c>
      <c r="H39" s="37">
        <v>7.9189999999999996</v>
      </c>
      <c r="I39" s="200" t="s">
        <v>150</v>
      </c>
      <c r="U39" s="31"/>
      <c r="V39" s="31"/>
      <c r="Y39" s="29"/>
      <c r="Z39" s="29"/>
      <c r="AA39" s="30"/>
    </row>
    <row r="40" spans="1:256" s="28" customFormat="1" ht="21" customHeight="1">
      <c r="A40" s="120" t="s">
        <v>263</v>
      </c>
      <c r="B40" s="67">
        <v>1.03</v>
      </c>
      <c r="C40" s="113">
        <f>B40+C8</f>
        <v>301.52999999999997</v>
      </c>
      <c r="D40" s="67" t="s">
        <v>913</v>
      </c>
      <c r="E40" s="67">
        <v>76</v>
      </c>
      <c r="F40" s="113">
        <v>117.47</v>
      </c>
      <c r="G40" s="113">
        <f t="shared" si="1"/>
        <v>3.8656678300842774E-2</v>
      </c>
      <c r="H40" s="113">
        <v>4.5410000000000004</v>
      </c>
      <c r="I40" s="54" t="s">
        <v>149</v>
      </c>
      <c r="U40" s="31"/>
      <c r="V40" s="31"/>
      <c r="Y40" s="29"/>
      <c r="Z40" s="29"/>
      <c r="AA40" s="30"/>
    </row>
    <row r="41" spans="1:256" s="28" customFormat="1" ht="21" customHeight="1">
      <c r="A41" s="120" t="s">
        <v>264</v>
      </c>
      <c r="B41" s="206">
        <v>1.1100000000000001</v>
      </c>
      <c r="C41" s="205">
        <f>B41+C8</f>
        <v>301.61</v>
      </c>
      <c r="D41" s="206" t="s">
        <v>974</v>
      </c>
      <c r="E41" s="206">
        <v>76</v>
      </c>
      <c r="F41" s="205">
        <v>121.52</v>
      </c>
      <c r="G41" s="205">
        <f t="shared" si="1"/>
        <v>5.0378538512179064E-2</v>
      </c>
      <c r="H41" s="205">
        <v>6.1219999999999999</v>
      </c>
      <c r="I41" s="54" t="s">
        <v>150</v>
      </c>
      <c r="U41" s="31"/>
      <c r="V41" s="31"/>
      <c r="Y41" s="29"/>
      <c r="Z41" s="29"/>
      <c r="AA41" s="30"/>
    </row>
    <row r="42" spans="1:256" s="28" customFormat="1" ht="21" customHeight="1">
      <c r="A42" s="120" t="s">
        <v>1013</v>
      </c>
      <c r="B42" s="26">
        <v>1.07</v>
      </c>
      <c r="C42" s="27">
        <f>B42+C8</f>
        <v>301.57</v>
      </c>
      <c r="D42" s="26" t="s">
        <v>913</v>
      </c>
      <c r="E42" s="26">
        <v>76</v>
      </c>
      <c r="F42" s="27">
        <v>119.76</v>
      </c>
      <c r="G42" s="27">
        <f t="shared" si="1"/>
        <v>4.3795925183700735E-2</v>
      </c>
      <c r="H42" s="27">
        <v>5.2450000000000001</v>
      </c>
      <c r="I42" s="54" t="s">
        <v>149</v>
      </c>
      <c r="U42" s="31"/>
      <c r="V42" s="31"/>
      <c r="Y42" s="29"/>
      <c r="Z42" s="29"/>
      <c r="AA42" s="30"/>
    </row>
    <row r="43" spans="1:256" s="28" customFormat="1" ht="21" customHeight="1">
      <c r="A43" s="70" t="s">
        <v>1014</v>
      </c>
      <c r="B43" s="34">
        <v>1.32</v>
      </c>
      <c r="C43" s="35">
        <f>B43+C8</f>
        <v>301.82</v>
      </c>
      <c r="D43" s="34" t="s">
        <v>913</v>
      </c>
      <c r="E43" s="34">
        <v>76</v>
      </c>
      <c r="F43" s="35">
        <v>127.8</v>
      </c>
      <c r="G43" s="35">
        <f t="shared" si="1"/>
        <v>5.2222222222222225E-2</v>
      </c>
      <c r="H43" s="35">
        <v>6.6740000000000004</v>
      </c>
      <c r="I43" s="152" t="s">
        <v>150</v>
      </c>
      <c r="U43" s="31"/>
      <c r="V43" s="31"/>
      <c r="Y43" s="29"/>
      <c r="Z43" s="29"/>
      <c r="AA43" s="30"/>
    </row>
    <row r="44" spans="1:256" s="28" customFormat="1" ht="21" customHeight="1">
      <c r="D44" s="149"/>
      <c r="E44" s="290"/>
      <c r="F44" s="145"/>
      <c r="G44" s="145"/>
      <c r="H44" s="145"/>
      <c r="I44" s="149"/>
      <c r="J44" s="149"/>
      <c r="L44" s="145"/>
      <c r="U44" s="31"/>
      <c r="V44" s="31"/>
      <c r="Y44" s="29"/>
      <c r="Z44" s="29"/>
      <c r="AA44" s="30"/>
    </row>
    <row r="45" spans="1:256" s="28" customFormat="1" ht="21" customHeight="1">
      <c r="D45" s="149"/>
      <c r="E45" s="290"/>
      <c r="F45" s="290"/>
      <c r="G45" s="145"/>
      <c r="H45" s="145"/>
      <c r="I45" s="149"/>
      <c r="J45" s="149"/>
      <c r="L45" s="145"/>
      <c r="U45" s="31"/>
      <c r="V45" s="31"/>
      <c r="Y45" s="29"/>
      <c r="Z45" s="29"/>
      <c r="AA45" s="30"/>
    </row>
    <row r="46" spans="1:256" s="28" customFormat="1" ht="21" customHeight="1">
      <c r="D46" s="149"/>
      <c r="E46" s="290"/>
      <c r="F46" s="145"/>
      <c r="G46" s="145"/>
      <c r="H46" s="145"/>
      <c r="I46" s="149"/>
      <c r="J46" s="149"/>
      <c r="L46" s="145"/>
      <c r="U46" s="31"/>
      <c r="V46" s="31"/>
      <c r="Y46" s="29"/>
      <c r="Z46" s="29"/>
      <c r="AA46" s="30"/>
    </row>
    <row r="47" spans="1:256" s="28" customFormat="1" ht="21" customHeight="1">
      <c r="A47" s="115"/>
      <c r="B47" s="29"/>
      <c r="C47" s="29"/>
      <c r="D47" s="29"/>
      <c r="E47" s="29"/>
      <c r="F47" s="29"/>
      <c r="G47" s="30"/>
      <c r="H47" s="30"/>
      <c r="L47" s="145"/>
      <c r="U47" s="31"/>
      <c r="V47" s="31"/>
      <c r="Y47" s="29"/>
      <c r="Z47" s="29"/>
      <c r="AA47" s="30"/>
    </row>
    <row r="48" spans="1:256" s="33" customFormat="1" ht="21" customHeight="1">
      <c r="A48" s="115"/>
      <c r="B48" s="29"/>
      <c r="C48" s="29"/>
      <c r="D48" s="29"/>
      <c r="E48" s="29"/>
      <c r="F48" s="29"/>
      <c r="G48" s="30"/>
      <c r="H48" s="30"/>
      <c r="I48" s="28"/>
      <c r="J48" s="28"/>
      <c r="K48" s="28"/>
      <c r="L48" s="145"/>
      <c r="M48" s="28"/>
      <c r="N48" s="28"/>
      <c r="O48" s="28"/>
      <c r="P48" s="28"/>
      <c r="Q48" s="28"/>
      <c r="R48" s="28"/>
      <c r="S48" s="28"/>
      <c r="T48" s="28"/>
      <c r="U48" s="32"/>
      <c r="V48" s="32"/>
      <c r="W48" s="28"/>
      <c r="X48" s="28"/>
      <c r="Y48" s="29"/>
      <c r="Z48" s="29"/>
      <c r="AA48" s="30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</row>
    <row r="49" spans="1:27" s="28" customFormat="1" ht="21" customHeight="1">
      <c r="A49" s="115"/>
      <c r="B49" s="29"/>
      <c r="C49" s="29"/>
      <c r="D49" s="29"/>
      <c r="E49" s="29"/>
      <c r="F49" s="29"/>
      <c r="G49" s="30"/>
      <c r="H49" s="30"/>
      <c r="U49" s="32"/>
      <c r="V49" s="32"/>
      <c r="Y49" s="29"/>
      <c r="Z49" s="29"/>
      <c r="AA49" s="30"/>
    </row>
    <row r="50" spans="1:27" s="28" customFormat="1" ht="21" customHeight="1">
      <c r="A50" s="115"/>
      <c r="B50" s="29"/>
      <c r="C50" s="29"/>
      <c r="D50" s="29"/>
      <c r="E50" s="29"/>
      <c r="F50" s="29"/>
      <c r="G50" s="30"/>
      <c r="H50" s="30"/>
      <c r="U50" s="31"/>
      <c r="V50" s="31"/>
      <c r="Y50" s="29"/>
      <c r="Z50" s="29"/>
      <c r="AA50" s="30"/>
    </row>
    <row r="51" spans="1:27" s="28" customFormat="1" ht="21" customHeight="1">
      <c r="A51" s="115"/>
      <c r="B51" s="29"/>
      <c r="C51" s="29"/>
      <c r="D51" s="29"/>
      <c r="E51" s="29"/>
      <c r="F51" s="29"/>
      <c r="G51" s="30"/>
      <c r="H51" s="30"/>
      <c r="U51" s="31"/>
      <c r="V51" s="31"/>
      <c r="Y51" s="29"/>
      <c r="Z51" s="29"/>
      <c r="AA51" s="30"/>
    </row>
    <row r="52" spans="1:27" s="28" customFormat="1" ht="21" customHeight="1">
      <c r="A52" s="115"/>
      <c r="B52" s="29"/>
      <c r="C52" s="29"/>
      <c r="D52" s="29"/>
      <c r="E52" s="29"/>
      <c r="F52" s="29"/>
      <c r="G52" s="30"/>
      <c r="H52" s="30"/>
      <c r="U52" s="31"/>
      <c r="V52" s="31"/>
      <c r="Y52" s="29"/>
      <c r="Z52" s="29"/>
      <c r="AA52" s="30"/>
    </row>
    <row r="53" spans="1:27" s="28" customFormat="1" ht="21" customHeight="1">
      <c r="A53" s="115"/>
      <c r="B53" s="29"/>
      <c r="C53" s="29"/>
      <c r="D53" s="29"/>
      <c r="E53" s="29"/>
      <c r="F53" s="29"/>
      <c r="G53" s="30"/>
      <c r="H53" s="30"/>
      <c r="J53" s="30"/>
      <c r="U53" s="31"/>
      <c r="V53" s="31"/>
      <c r="Y53" s="29"/>
      <c r="Z53" s="29"/>
      <c r="AA53" s="30"/>
    </row>
    <row r="54" spans="1:27" s="28" customFormat="1" ht="21" customHeight="1">
      <c r="A54" s="115"/>
      <c r="B54" s="29"/>
      <c r="C54" s="29"/>
      <c r="D54" s="29"/>
      <c r="E54" s="29"/>
      <c r="F54" s="29"/>
      <c r="G54" s="30"/>
      <c r="H54" s="30"/>
      <c r="J54" s="30"/>
      <c r="U54" s="31"/>
      <c r="V54" s="31"/>
      <c r="Y54" s="29"/>
      <c r="Z54" s="29"/>
      <c r="AA54" s="30"/>
    </row>
    <row r="55" spans="1:27" s="28" customFormat="1" ht="21" customHeight="1">
      <c r="A55" s="115"/>
      <c r="B55" s="29"/>
      <c r="C55" s="29"/>
      <c r="D55" s="29"/>
      <c r="E55" s="29"/>
      <c r="F55" s="29"/>
      <c r="G55" s="30"/>
      <c r="H55" s="30"/>
      <c r="J55" s="30"/>
      <c r="U55" s="31"/>
      <c r="V55" s="31"/>
      <c r="Y55" s="29"/>
      <c r="Z55" s="29"/>
      <c r="AA55" s="30"/>
    </row>
    <row r="56" spans="1:27" s="28" customFormat="1" ht="21" customHeight="1">
      <c r="A56" s="115"/>
      <c r="B56" s="29"/>
      <c r="C56" s="29"/>
      <c r="D56" s="29"/>
      <c r="E56" s="29"/>
      <c r="F56" s="29"/>
      <c r="G56" s="30"/>
      <c r="H56" s="30"/>
      <c r="J56" s="30"/>
      <c r="U56" s="31"/>
      <c r="V56" s="31"/>
      <c r="Y56" s="29"/>
      <c r="Z56" s="29"/>
      <c r="AA56" s="30"/>
    </row>
    <row r="57" spans="1:27" s="28" customFormat="1" ht="21" customHeight="1">
      <c r="A57" s="115"/>
      <c r="B57" s="29"/>
      <c r="C57" s="29"/>
      <c r="D57" s="29"/>
      <c r="E57" s="29"/>
      <c r="F57" s="29"/>
      <c r="G57" s="30"/>
      <c r="H57" s="30"/>
      <c r="U57" s="31"/>
      <c r="V57" s="31"/>
      <c r="Y57" s="29"/>
      <c r="Z57" s="29"/>
      <c r="AA57" s="30"/>
    </row>
    <row r="58" spans="1:27" s="28" customFormat="1" ht="21.75" customHeight="1">
      <c r="A58" s="332" t="s">
        <v>159</v>
      </c>
      <c r="B58" s="29"/>
      <c r="C58" s="29"/>
      <c r="D58" s="29"/>
      <c r="E58" s="29"/>
      <c r="F58" s="29"/>
      <c r="G58" s="30"/>
      <c r="H58" s="30"/>
      <c r="U58" s="31"/>
      <c r="V58" s="31"/>
      <c r="Y58" s="29"/>
      <c r="Z58" s="29"/>
      <c r="AA58" s="30"/>
    </row>
    <row r="59" spans="1:27" s="28" customFormat="1" ht="21.75" customHeight="1">
      <c r="A59" s="115" t="s">
        <v>160</v>
      </c>
      <c r="B59" s="333">
        <f>+COUNT(B11:B46)</f>
        <v>33</v>
      </c>
      <c r="C59" s="29" t="s">
        <v>158</v>
      </c>
      <c r="D59" s="29"/>
      <c r="E59" s="29"/>
      <c r="F59" s="29"/>
      <c r="G59" s="30"/>
      <c r="H59" s="30"/>
      <c r="U59" s="31"/>
      <c r="V59" s="31"/>
      <c r="Y59" s="29"/>
      <c r="Z59" s="29"/>
      <c r="AA59" s="30"/>
    </row>
    <row r="60" spans="1:27" s="28" customFormat="1" ht="21.75" customHeight="1">
      <c r="A60" s="115"/>
      <c r="B60" s="29"/>
      <c r="C60" s="29"/>
      <c r="D60" s="29"/>
      <c r="E60" s="29"/>
      <c r="F60" s="29"/>
      <c r="G60" s="30"/>
      <c r="H60" s="30"/>
      <c r="U60" s="31"/>
      <c r="V60" s="31"/>
      <c r="Y60" s="29"/>
      <c r="Z60" s="29"/>
      <c r="AA60" s="30"/>
    </row>
    <row r="61" spans="1:27" s="28" customFormat="1" ht="21.75" customHeight="1">
      <c r="A61" s="115"/>
      <c r="B61" s="29"/>
      <c r="C61" s="29"/>
      <c r="D61" s="29"/>
      <c r="E61" s="29"/>
      <c r="F61" s="29"/>
      <c r="G61" s="30"/>
      <c r="H61" s="30"/>
      <c r="U61" s="31"/>
      <c r="V61" s="31"/>
      <c r="Y61" s="29"/>
      <c r="Z61" s="29"/>
      <c r="AA61" s="30"/>
    </row>
    <row r="62" spans="1:27" s="28" customFormat="1" ht="21.75" customHeight="1">
      <c r="A62" s="115"/>
      <c r="B62" s="29"/>
      <c r="C62" s="29"/>
      <c r="D62" s="29"/>
      <c r="E62" s="29"/>
      <c r="F62" s="29"/>
      <c r="G62" s="30"/>
      <c r="H62" s="30"/>
      <c r="U62" s="31"/>
      <c r="V62" s="31"/>
      <c r="Y62" s="29"/>
      <c r="Z62" s="29"/>
      <c r="AA62" s="30"/>
    </row>
    <row r="63" spans="1:27" s="28" customFormat="1" ht="21.75" customHeight="1">
      <c r="A63" s="115"/>
      <c r="B63" s="29"/>
      <c r="C63" s="29"/>
      <c r="D63" s="29"/>
      <c r="E63" s="29"/>
      <c r="F63" s="29"/>
      <c r="G63" s="30"/>
      <c r="H63" s="30"/>
      <c r="U63" s="31"/>
      <c r="V63" s="31"/>
      <c r="Y63" s="29"/>
      <c r="Z63" s="29"/>
      <c r="AA63" s="30"/>
    </row>
    <row r="64" spans="1:27" s="28" customFormat="1" ht="21.75" customHeight="1">
      <c r="A64" s="115"/>
      <c r="B64" s="29"/>
      <c r="C64" s="29"/>
      <c r="D64" s="29"/>
      <c r="E64" s="29"/>
      <c r="F64" s="29"/>
      <c r="G64" s="30"/>
      <c r="H64" s="30"/>
      <c r="U64" s="31"/>
      <c r="V64" s="31"/>
      <c r="Y64" s="29"/>
      <c r="Z64" s="29"/>
      <c r="AA64" s="30"/>
    </row>
    <row r="65" spans="1:27" s="28" customFormat="1" ht="21.75" customHeight="1">
      <c r="A65" s="115"/>
      <c r="B65" s="29"/>
      <c r="C65" s="29"/>
      <c r="D65" s="29"/>
      <c r="E65" s="29"/>
      <c r="F65" s="29"/>
      <c r="G65" s="30"/>
      <c r="H65" s="30"/>
      <c r="U65" s="31"/>
      <c r="V65" s="31"/>
      <c r="Y65" s="29"/>
      <c r="Z65" s="29"/>
      <c r="AA65" s="30"/>
    </row>
    <row r="66" spans="1:27" s="28" customFormat="1" ht="21.75" customHeight="1">
      <c r="A66" s="115"/>
      <c r="B66" s="29"/>
      <c r="C66" s="29"/>
      <c r="D66" s="29"/>
      <c r="E66" s="29"/>
      <c r="F66" s="29"/>
      <c r="G66" s="30"/>
      <c r="H66" s="30"/>
      <c r="U66" s="31"/>
      <c r="V66" s="31"/>
      <c r="Y66" s="29"/>
      <c r="Z66" s="29"/>
      <c r="AA66" s="30"/>
    </row>
    <row r="67" spans="1:27" s="28" customFormat="1" ht="21.75" customHeight="1">
      <c r="A67" s="115"/>
      <c r="B67" s="29"/>
      <c r="C67" s="29"/>
      <c r="D67" s="29"/>
      <c r="E67" s="29"/>
      <c r="F67" s="29"/>
      <c r="G67" s="30"/>
      <c r="H67" s="30"/>
      <c r="U67" s="31"/>
      <c r="V67" s="31"/>
      <c r="Y67" s="29"/>
      <c r="Z67" s="29"/>
      <c r="AA67" s="30"/>
    </row>
    <row r="68" spans="1:27" s="28" customFormat="1" ht="21.75" customHeight="1">
      <c r="A68" s="115"/>
      <c r="B68" s="29"/>
      <c r="C68" s="29"/>
      <c r="D68" s="29"/>
      <c r="E68" s="29"/>
      <c r="F68" s="29"/>
      <c r="G68" s="30"/>
      <c r="H68" s="30"/>
      <c r="U68" s="31"/>
      <c r="V68" s="31"/>
      <c r="Y68" s="29"/>
      <c r="Z68" s="29"/>
      <c r="AA68" s="30"/>
    </row>
    <row r="69" spans="1:27" s="28" customFormat="1" ht="21.75" customHeight="1">
      <c r="A69" s="115"/>
      <c r="B69" s="29"/>
      <c r="C69" s="29"/>
      <c r="D69" s="29"/>
      <c r="E69" s="29"/>
      <c r="F69" s="29"/>
      <c r="G69" s="30"/>
      <c r="H69" s="30"/>
      <c r="U69" s="31"/>
      <c r="V69" s="31"/>
      <c r="Y69" s="29"/>
      <c r="Z69" s="29"/>
      <c r="AA69" s="30"/>
    </row>
    <row r="70" spans="1:27" s="28" customFormat="1" ht="21.75" customHeight="1">
      <c r="A70" s="115"/>
      <c r="B70" s="29"/>
      <c r="C70" s="29"/>
      <c r="D70" s="29"/>
      <c r="E70" s="29"/>
      <c r="F70" s="29"/>
      <c r="G70" s="30"/>
      <c r="H70" s="30"/>
      <c r="U70" s="31"/>
      <c r="V70" s="31"/>
      <c r="Y70" s="29"/>
      <c r="Z70" s="29"/>
      <c r="AA70" s="30"/>
    </row>
    <row r="71" spans="1:27" s="28" customFormat="1" ht="21.75" customHeight="1">
      <c r="A71" s="115"/>
      <c r="B71" s="29"/>
      <c r="C71" s="29"/>
      <c r="D71" s="29"/>
      <c r="E71" s="29"/>
      <c r="F71" s="29"/>
      <c r="G71" s="30"/>
      <c r="H71" s="30"/>
      <c r="U71" s="31"/>
      <c r="V71" s="31"/>
      <c r="Y71" s="29"/>
      <c r="Z71" s="29"/>
      <c r="AA71" s="30"/>
    </row>
    <row r="72" spans="1:27" s="28" customFormat="1" ht="21.75" customHeight="1">
      <c r="A72" s="115"/>
      <c r="B72" s="29"/>
      <c r="C72" s="29"/>
      <c r="D72" s="29"/>
      <c r="E72" s="29"/>
      <c r="F72" s="29"/>
      <c r="G72" s="30"/>
      <c r="H72" s="30"/>
      <c r="U72" s="31"/>
      <c r="V72" s="31"/>
      <c r="Y72" s="29"/>
      <c r="Z72" s="29"/>
      <c r="AA72" s="30"/>
    </row>
    <row r="73" spans="1:27" s="28" customFormat="1" ht="21.75" customHeight="1">
      <c r="A73" s="115"/>
      <c r="B73" s="29"/>
      <c r="C73" s="29"/>
      <c r="D73" s="29"/>
      <c r="E73" s="29"/>
      <c r="F73" s="29"/>
      <c r="G73" s="30"/>
      <c r="H73" s="30"/>
      <c r="U73" s="31"/>
      <c r="V73" s="31"/>
      <c r="Y73" s="29"/>
      <c r="Z73" s="29"/>
      <c r="AA73" s="30"/>
    </row>
    <row r="74" spans="1:27" s="28" customFormat="1" ht="21.75" customHeight="1">
      <c r="A74" s="115"/>
      <c r="B74" s="29"/>
      <c r="C74" s="29"/>
      <c r="D74" s="29"/>
      <c r="E74" s="29"/>
      <c r="F74" s="29"/>
      <c r="G74" s="30"/>
      <c r="H74" s="30"/>
      <c r="U74" s="31"/>
      <c r="V74" s="31"/>
      <c r="Y74" s="29"/>
      <c r="Z74" s="29"/>
      <c r="AA74" s="30"/>
    </row>
    <row r="75" spans="1:27" s="28" customFormat="1" ht="21.75" customHeight="1">
      <c r="A75" s="115"/>
      <c r="B75" s="29"/>
      <c r="C75" s="29"/>
      <c r="D75" s="29"/>
      <c r="E75" s="29"/>
      <c r="F75" s="29"/>
      <c r="G75" s="30"/>
      <c r="H75" s="30"/>
      <c r="U75" s="31"/>
      <c r="V75" s="31"/>
      <c r="Y75" s="29"/>
      <c r="Z75" s="29"/>
      <c r="AA75" s="30"/>
    </row>
    <row r="76" spans="1:27" s="28" customFormat="1" ht="21.75" customHeight="1">
      <c r="A76" s="115"/>
      <c r="B76" s="29"/>
      <c r="C76" s="29"/>
      <c r="D76" s="29"/>
      <c r="E76" s="29"/>
      <c r="F76" s="29"/>
      <c r="G76" s="30"/>
      <c r="H76" s="30"/>
      <c r="U76" s="31"/>
      <c r="V76" s="31"/>
      <c r="Y76" s="29"/>
      <c r="Z76" s="29"/>
      <c r="AA76" s="30"/>
    </row>
    <row r="77" spans="1:27" s="28" customFormat="1" ht="21.75" customHeight="1">
      <c r="A77" s="115"/>
      <c r="B77" s="29"/>
      <c r="C77" s="29"/>
      <c r="D77" s="29"/>
      <c r="E77" s="29"/>
      <c r="F77" s="29"/>
      <c r="G77" s="30"/>
      <c r="H77" s="30"/>
      <c r="U77" s="31"/>
      <c r="V77" s="31"/>
      <c r="Y77" s="29"/>
      <c r="Z77" s="29"/>
      <c r="AA77" s="30"/>
    </row>
    <row r="78" spans="1:27" s="28" customFormat="1" ht="21.75" customHeight="1">
      <c r="A78" s="115"/>
      <c r="B78" s="29"/>
      <c r="C78" s="29"/>
      <c r="D78" s="29"/>
      <c r="E78" s="29"/>
      <c r="F78" s="29"/>
      <c r="G78" s="30"/>
      <c r="H78" s="30"/>
      <c r="U78" s="31"/>
      <c r="V78" s="31"/>
      <c r="Y78" s="29"/>
      <c r="Z78" s="29"/>
      <c r="AA78" s="30"/>
    </row>
    <row r="79" spans="1:27" s="28" customFormat="1" ht="21.75" customHeight="1">
      <c r="A79" s="115"/>
      <c r="B79" s="29"/>
      <c r="C79" s="29"/>
      <c r="D79" s="29"/>
      <c r="E79" s="29"/>
      <c r="F79" s="29"/>
      <c r="G79" s="30"/>
      <c r="H79" s="30"/>
      <c r="U79" s="31"/>
      <c r="V79" s="31"/>
      <c r="Y79" s="29"/>
      <c r="Z79" s="29"/>
      <c r="AA79" s="30"/>
    </row>
    <row r="80" spans="1:27" s="28" customFormat="1" ht="21.75" customHeight="1">
      <c r="A80" s="115"/>
      <c r="B80" s="29"/>
      <c r="C80" s="29"/>
      <c r="D80" s="29"/>
      <c r="E80" s="29"/>
      <c r="F80" s="29"/>
      <c r="G80" s="30"/>
      <c r="H80" s="30"/>
      <c r="U80" s="31"/>
      <c r="V80" s="31"/>
      <c r="Y80" s="29"/>
      <c r="Z80" s="29"/>
      <c r="AA80" s="30"/>
    </row>
    <row r="81" spans="1:34" s="28" customFormat="1" ht="21.75" customHeight="1">
      <c r="A81" s="115"/>
      <c r="B81" s="29"/>
      <c r="C81" s="29"/>
      <c r="D81" s="29"/>
      <c r="E81" s="29"/>
      <c r="F81" s="29"/>
      <c r="G81" s="30"/>
      <c r="H81" s="30"/>
      <c r="U81" s="31"/>
      <c r="V81" s="31"/>
      <c r="Y81" s="29"/>
      <c r="Z81" s="29"/>
      <c r="AA81" s="30"/>
    </row>
    <row r="82" spans="1:34" s="28" customFormat="1" ht="21.75" customHeight="1">
      <c r="A82" s="115"/>
      <c r="B82" s="29"/>
      <c r="C82" s="29"/>
      <c r="D82" s="29"/>
      <c r="E82" s="29"/>
      <c r="F82" s="29"/>
      <c r="G82" s="30"/>
      <c r="H82" s="30"/>
      <c r="U82" s="31"/>
      <c r="V82" s="31"/>
      <c r="Y82" s="29"/>
      <c r="Z82" s="29"/>
      <c r="AA82" s="30"/>
    </row>
    <row r="83" spans="1:34" s="28" customFormat="1" ht="21.75" customHeight="1">
      <c r="A83" s="115"/>
      <c r="B83" s="29"/>
      <c r="C83" s="29"/>
      <c r="D83" s="29"/>
      <c r="E83" s="29"/>
      <c r="F83" s="29"/>
      <c r="G83" s="30"/>
      <c r="H83" s="30"/>
      <c r="U83" s="31"/>
      <c r="V83" s="31"/>
      <c r="Y83" s="29"/>
      <c r="Z83" s="29"/>
      <c r="AA83" s="30"/>
    </row>
    <row r="84" spans="1:34" s="28" customFormat="1" ht="21.75" customHeight="1">
      <c r="A84" s="115"/>
      <c r="B84" s="29"/>
      <c r="C84" s="29"/>
      <c r="D84" s="29"/>
      <c r="E84" s="29"/>
      <c r="F84" s="29"/>
      <c r="G84" s="30"/>
      <c r="H84" s="30"/>
      <c r="U84" s="31"/>
      <c r="V84" s="31"/>
      <c r="Y84" s="29"/>
      <c r="Z84" s="29"/>
      <c r="AA84" s="30"/>
    </row>
    <row r="85" spans="1:34" s="28" customFormat="1" ht="21.75" customHeight="1">
      <c r="A85" s="115"/>
      <c r="B85" s="29"/>
      <c r="C85" s="29"/>
      <c r="D85" s="29"/>
      <c r="E85" s="29"/>
      <c r="F85" s="29"/>
      <c r="G85" s="30"/>
      <c r="H85" s="30"/>
      <c r="U85" s="31"/>
      <c r="V85" s="31"/>
      <c r="Y85" s="29"/>
      <c r="Z85" s="29"/>
      <c r="AA85" s="30"/>
    </row>
    <row r="86" spans="1:34" s="28" customFormat="1" ht="21" customHeight="1">
      <c r="A86" s="115"/>
      <c r="B86" s="29"/>
      <c r="C86" s="29"/>
      <c r="D86" s="29"/>
      <c r="E86" s="29"/>
      <c r="F86" s="29"/>
      <c r="G86" s="30"/>
      <c r="H86" s="30"/>
      <c r="U86" s="31"/>
      <c r="V86" s="31"/>
      <c r="Y86" s="29"/>
      <c r="Z86" s="29"/>
      <c r="AA86" s="30"/>
    </row>
    <row r="87" spans="1:34" s="28" customFormat="1" ht="21" customHeight="1">
      <c r="A87" s="115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29"/>
      <c r="Z87" s="29"/>
      <c r="AA87" s="30"/>
      <c r="AB87" s="32"/>
      <c r="AC87" s="32"/>
      <c r="AD87" s="32"/>
      <c r="AE87" s="32"/>
      <c r="AF87" s="32"/>
      <c r="AG87" s="32"/>
      <c r="AH87" s="32"/>
    </row>
    <row r="88" spans="1:34" s="32" customFormat="1" ht="21" customHeight="1">
      <c r="A88" s="115"/>
      <c r="B88" s="29"/>
      <c r="C88" s="29"/>
      <c r="D88" s="29"/>
      <c r="E88" s="29"/>
      <c r="F88" s="29"/>
      <c r="G88" s="30"/>
      <c r="H88" s="30"/>
      <c r="I88" s="28"/>
      <c r="Y88" s="29"/>
      <c r="Z88" s="29"/>
      <c r="AA88" s="30"/>
    </row>
    <row r="89" spans="1:34" s="32" customFormat="1" ht="21" customHeight="1">
      <c r="A89" s="115"/>
      <c r="B89" s="29"/>
      <c r="C89" s="29"/>
      <c r="D89" s="29"/>
      <c r="E89" s="29"/>
      <c r="F89" s="29"/>
      <c r="G89" s="30"/>
      <c r="H89" s="30"/>
      <c r="I89" s="2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</row>
    <row r="90" spans="1:34" s="258" customFormat="1" ht="21.75">
      <c r="A90" s="115"/>
      <c r="B90" s="29"/>
      <c r="C90" s="29"/>
      <c r="D90" s="29"/>
      <c r="E90" s="29"/>
      <c r="F90" s="29"/>
      <c r="G90" s="30"/>
      <c r="H90" s="30"/>
      <c r="I90" s="28"/>
    </row>
    <row r="91" spans="1:34" s="258" customFormat="1" ht="21.75">
      <c r="A91" s="115"/>
      <c r="B91" s="29"/>
      <c r="C91" s="29"/>
      <c r="D91" s="29"/>
      <c r="E91" s="29"/>
      <c r="F91" s="29"/>
      <c r="G91" s="30"/>
      <c r="H91" s="30"/>
      <c r="I91" s="28"/>
    </row>
    <row r="92" spans="1:34" s="258" customFormat="1" ht="21.75">
      <c r="A92" s="115"/>
      <c r="B92" s="29"/>
      <c r="C92" s="30"/>
      <c r="D92" s="29"/>
      <c r="E92" s="29"/>
      <c r="F92" s="29"/>
      <c r="G92" s="30"/>
      <c r="H92" s="30"/>
      <c r="I92" s="28"/>
    </row>
    <row r="93" spans="1:34" s="258" customFormat="1" ht="21.75">
      <c r="A93" s="115"/>
      <c r="B93" s="29"/>
      <c r="C93" s="30"/>
      <c r="D93" s="29"/>
      <c r="E93" s="29"/>
      <c r="F93" s="29"/>
      <c r="G93" s="30"/>
      <c r="H93" s="30"/>
      <c r="I93" s="28"/>
    </row>
    <row r="94" spans="1:34" s="258" customFormat="1" ht="21.75">
      <c r="A94" s="115"/>
      <c r="B94" s="29"/>
      <c r="C94" s="30"/>
      <c r="D94" s="29"/>
      <c r="E94" s="29"/>
      <c r="F94" s="29"/>
      <c r="G94" s="30"/>
      <c r="H94" s="30"/>
      <c r="I94" s="28"/>
    </row>
    <row r="95" spans="1:34" s="258" customFormat="1" ht="21.75">
      <c r="A95" s="115"/>
      <c r="B95" s="29"/>
      <c r="C95" s="30"/>
      <c r="D95" s="29"/>
      <c r="E95" s="29"/>
      <c r="F95" s="29"/>
      <c r="G95" s="30"/>
      <c r="H95" s="30"/>
      <c r="I95" s="28"/>
    </row>
    <row r="96" spans="1:34" s="258" customFormat="1" ht="21.75">
      <c r="A96" s="115"/>
      <c r="B96" s="29"/>
      <c r="C96" s="30"/>
      <c r="D96" s="29"/>
      <c r="E96" s="29"/>
      <c r="F96" s="29"/>
      <c r="G96" s="30"/>
      <c r="H96" s="30"/>
      <c r="I96" s="28"/>
    </row>
    <row r="97" spans="1:9" s="258" customFormat="1" ht="21.75">
      <c r="A97" s="115"/>
      <c r="B97" s="29"/>
      <c r="C97" s="30"/>
      <c r="D97" s="29"/>
      <c r="E97" s="29"/>
      <c r="F97" s="29"/>
      <c r="G97" s="30"/>
      <c r="H97" s="30"/>
      <c r="I97" s="28"/>
    </row>
    <row r="98" spans="1:9" s="258" customFormat="1" ht="21.75">
      <c r="A98" s="115"/>
      <c r="B98" s="29"/>
      <c r="C98" s="30"/>
      <c r="D98" s="29"/>
      <c r="E98" s="29"/>
      <c r="F98" s="29"/>
      <c r="G98" s="30"/>
      <c r="H98" s="30"/>
      <c r="I98" s="28"/>
    </row>
    <row r="99" spans="1:9" s="258" customFormat="1" ht="21.75">
      <c r="A99" s="115"/>
      <c r="B99" s="29"/>
      <c r="C99" s="30"/>
      <c r="D99" s="29"/>
      <c r="E99" s="29"/>
      <c r="F99" s="29"/>
      <c r="G99" s="30"/>
      <c r="H99" s="30"/>
      <c r="I99" s="28"/>
    </row>
    <row r="100" spans="1:9" s="258" customFormat="1" ht="21.75">
      <c r="A100" s="115"/>
      <c r="B100" s="29"/>
      <c r="C100" s="30"/>
      <c r="D100" s="29"/>
      <c r="E100" s="29"/>
      <c r="F100" s="29"/>
      <c r="G100" s="30"/>
      <c r="H100" s="30"/>
      <c r="I100" s="28"/>
    </row>
    <row r="101" spans="1:9" s="258" customFormat="1" ht="21.75">
      <c r="A101" s="115"/>
      <c r="B101" s="29"/>
      <c r="C101" s="30"/>
      <c r="D101" s="29"/>
      <c r="E101" s="29"/>
      <c r="F101" s="29"/>
      <c r="G101" s="30"/>
      <c r="H101" s="30"/>
      <c r="I101" s="28"/>
    </row>
    <row r="102" spans="1:9" s="258" customFormat="1" ht="21.75">
      <c r="A102" s="115"/>
      <c r="B102" s="29"/>
      <c r="C102" s="30"/>
      <c r="D102" s="29"/>
      <c r="E102" s="29"/>
      <c r="F102" s="29"/>
      <c r="G102" s="30"/>
      <c r="H102" s="30"/>
      <c r="I102" s="28"/>
    </row>
    <row r="103" spans="1:9" s="258" customFormat="1" ht="21.75">
      <c r="A103" s="115"/>
      <c r="B103" s="29"/>
      <c r="C103" s="30"/>
      <c r="D103" s="29"/>
      <c r="E103" s="29"/>
      <c r="F103" s="29"/>
      <c r="G103" s="30"/>
      <c r="H103" s="30"/>
      <c r="I103" s="28"/>
    </row>
    <row r="104" spans="1:9" s="258" customFormat="1" ht="21.75">
      <c r="A104" s="78"/>
      <c r="B104" s="117"/>
      <c r="C104" s="30"/>
      <c r="D104" s="29"/>
      <c r="E104" s="29"/>
      <c r="F104" s="29"/>
      <c r="G104" s="30"/>
      <c r="H104" s="30"/>
      <c r="I104" s="28"/>
    </row>
    <row r="105" spans="1:9" s="258" customFormat="1" ht="21.75">
      <c r="A105" s="32"/>
      <c r="B105" s="39"/>
      <c r="C105" s="40"/>
      <c r="D105" s="39"/>
      <c r="E105" s="39"/>
      <c r="F105" s="39"/>
      <c r="G105" s="40"/>
      <c r="H105" s="40"/>
      <c r="I105" s="28"/>
    </row>
    <row r="106" spans="1:9" s="258" customFormat="1" ht="21.75">
      <c r="A106" s="259"/>
      <c r="B106" s="260"/>
      <c r="C106" s="261"/>
      <c r="D106" s="260"/>
      <c r="E106" s="260"/>
      <c r="F106" s="260"/>
      <c r="G106" s="261"/>
      <c r="H106" s="261"/>
      <c r="I106" s="265"/>
    </row>
    <row r="107" spans="1:9" s="258" customFormat="1" ht="21.75">
      <c r="A107" s="259"/>
      <c r="B107" s="260"/>
      <c r="C107" s="261"/>
      <c r="D107" s="260"/>
      <c r="E107" s="260"/>
      <c r="F107" s="260"/>
      <c r="G107" s="261"/>
      <c r="H107" s="261"/>
      <c r="I107" s="265"/>
    </row>
    <row r="108" spans="1:9" s="258" customFormat="1" ht="21.75">
      <c r="A108" s="259"/>
      <c r="B108" s="260"/>
      <c r="C108" s="261"/>
      <c r="D108" s="260"/>
      <c r="E108" s="260"/>
      <c r="F108" s="260"/>
      <c r="G108" s="261"/>
      <c r="H108" s="261"/>
      <c r="I108" s="265"/>
    </row>
    <row r="109" spans="1:9" s="258" customFormat="1" ht="21.75">
      <c r="A109" s="259"/>
      <c r="B109" s="260"/>
      <c r="C109" s="261"/>
      <c r="D109" s="260"/>
      <c r="E109" s="260"/>
      <c r="F109" s="260"/>
      <c r="G109" s="261"/>
      <c r="H109" s="261"/>
      <c r="I109" s="265"/>
    </row>
    <row r="110" spans="1:9" s="258" customFormat="1" ht="21.75">
      <c r="A110" s="259"/>
      <c r="B110" s="260"/>
      <c r="C110" s="261"/>
      <c r="D110" s="260"/>
      <c r="E110" s="260"/>
      <c r="F110" s="260"/>
      <c r="G110" s="261"/>
      <c r="H110" s="261"/>
      <c r="I110" s="265"/>
    </row>
    <row r="111" spans="1:9" s="258" customFormat="1" ht="21.75">
      <c r="A111" s="259"/>
      <c r="B111" s="260"/>
      <c r="C111" s="261"/>
      <c r="D111" s="260"/>
      <c r="E111" s="260"/>
      <c r="F111" s="260"/>
      <c r="G111" s="261"/>
      <c r="H111" s="261"/>
      <c r="I111" s="265"/>
    </row>
    <row r="112" spans="1:9" s="258" customFormat="1" ht="21.75">
      <c r="A112" s="259"/>
      <c r="B112" s="260"/>
      <c r="C112" s="261"/>
      <c r="D112" s="260"/>
      <c r="E112" s="260"/>
      <c r="F112" s="260"/>
      <c r="G112" s="261"/>
      <c r="H112" s="261"/>
      <c r="I112" s="265"/>
    </row>
    <row r="113" spans="1:9" s="258" customFormat="1" ht="21.75">
      <c r="A113" s="259"/>
      <c r="B113" s="260"/>
      <c r="C113" s="261"/>
      <c r="D113" s="260"/>
      <c r="E113" s="260"/>
      <c r="F113" s="260"/>
      <c r="G113" s="261"/>
      <c r="H113" s="261"/>
      <c r="I113" s="265"/>
    </row>
    <row r="114" spans="1:9" s="258" customFormat="1" ht="21.75">
      <c r="A114" s="259"/>
      <c r="B114" s="260"/>
      <c r="C114" s="260"/>
      <c r="D114" s="260"/>
      <c r="E114" s="260"/>
      <c r="F114" s="260"/>
      <c r="G114" s="261"/>
      <c r="H114" s="261"/>
      <c r="I114" s="265"/>
    </row>
    <row r="115" spans="1:9" s="258" customFormat="1" ht="21.75">
      <c r="A115" s="259"/>
      <c r="B115" s="259"/>
      <c r="C115" s="259"/>
      <c r="D115" s="259"/>
      <c r="E115" s="259"/>
      <c r="F115" s="259"/>
      <c r="G115" s="261"/>
      <c r="H115" s="261"/>
      <c r="I115" s="265"/>
    </row>
    <row r="116" spans="1:9" s="258" customFormat="1" ht="21.75">
      <c r="A116" s="259"/>
      <c r="B116" s="259"/>
      <c r="C116" s="259"/>
      <c r="D116" s="259"/>
      <c r="E116" s="259"/>
      <c r="F116" s="259"/>
      <c r="G116" s="261"/>
      <c r="H116" s="261"/>
      <c r="I116" s="265"/>
    </row>
    <row r="117" spans="1:9" s="258" customFormat="1" ht="21.75">
      <c r="A117" s="259"/>
      <c r="B117" s="259"/>
      <c r="C117" s="259"/>
      <c r="D117" s="259"/>
      <c r="E117" s="259"/>
      <c r="F117" s="259"/>
      <c r="G117" s="261"/>
      <c r="H117" s="261"/>
      <c r="I117" s="265"/>
    </row>
    <row r="118" spans="1:9" s="258" customFormat="1" ht="21.75">
      <c r="A118" s="259"/>
      <c r="B118" s="259"/>
      <c r="C118" s="259"/>
      <c r="D118" s="259"/>
      <c r="E118" s="259"/>
      <c r="F118" s="259"/>
      <c r="G118" s="261"/>
      <c r="H118" s="261"/>
      <c r="I118" s="265"/>
    </row>
    <row r="119" spans="1:9" s="258" customFormat="1" ht="21.75">
      <c r="G119" s="262"/>
      <c r="H119" s="262"/>
      <c r="I119" s="266"/>
    </row>
    <row r="120" spans="1:9" s="258" customFormat="1" ht="21.75">
      <c r="G120" s="262"/>
      <c r="H120" s="262"/>
      <c r="I120" s="266"/>
    </row>
    <row r="121" spans="1:9" s="258" customFormat="1" ht="21.75">
      <c r="G121" s="262"/>
      <c r="H121" s="262"/>
      <c r="I121" s="266"/>
    </row>
    <row r="122" spans="1:9" s="258" customFormat="1" ht="21.75">
      <c r="G122" s="262"/>
      <c r="H122" s="262"/>
      <c r="I122" s="266"/>
    </row>
    <row r="123" spans="1:9" s="258" customFormat="1" ht="21.75">
      <c r="G123" s="262"/>
      <c r="H123" s="262"/>
      <c r="I123" s="266"/>
    </row>
    <row r="124" spans="1:9" s="258" customFormat="1" ht="21.75">
      <c r="G124" s="262"/>
      <c r="H124" s="262"/>
      <c r="I124" s="266"/>
    </row>
    <row r="125" spans="1:9" s="258" customFormat="1" ht="21.75">
      <c r="G125" s="262"/>
      <c r="H125" s="262"/>
      <c r="I125" s="266"/>
    </row>
    <row r="126" spans="1:9" s="258" customFormat="1" ht="21.75">
      <c r="G126" s="262"/>
      <c r="H126" s="262"/>
      <c r="I126" s="266"/>
    </row>
    <row r="127" spans="1:9" s="258" customFormat="1" ht="21.75">
      <c r="G127" s="262"/>
      <c r="H127" s="262"/>
      <c r="I127" s="266"/>
    </row>
    <row r="128" spans="1:9" s="258" customFormat="1" ht="21.75">
      <c r="G128" s="262"/>
      <c r="H128" s="262"/>
      <c r="I128" s="266"/>
    </row>
    <row r="129" spans="7:9" s="258" customFormat="1" ht="21.75">
      <c r="G129" s="262"/>
      <c r="H129" s="262"/>
      <c r="I129" s="266"/>
    </row>
    <row r="130" spans="7:9" s="258" customFormat="1" ht="21.75">
      <c r="G130" s="262"/>
      <c r="H130" s="262"/>
      <c r="I130" s="266"/>
    </row>
    <row r="131" spans="7:9" s="258" customFormat="1" ht="21.75">
      <c r="G131" s="262"/>
      <c r="H131" s="262"/>
      <c r="I131" s="266"/>
    </row>
    <row r="132" spans="7:9" s="258" customFormat="1" ht="21.75">
      <c r="G132" s="262"/>
      <c r="H132" s="262"/>
      <c r="I132" s="266"/>
    </row>
    <row r="133" spans="7:9" s="258" customFormat="1" ht="21.75">
      <c r="G133" s="262"/>
      <c r="H133" s="262"/>
      <c r="I133" s="266"/>
    </row>
    <row r="134" spans="7:9" s="258" customFormat="1" ht="21.75">
      <c r="G134" s="262"/>
      <c r="H134" s="262"/>
      <c r="I134" s="266"/>
    </row>
    <row r="135" spans="7:9" s="258" customFormat="1" ht="21.75">
      <c r="G135" s="262"/>
      <c r="H135" s="262"/>
      <c r="I135" s="266"/>
    </row>
    <row r="136" spans="7:9" s="258" customFormat="1" ht="21.75">
      <c r="G136" s="262"/>
      <c r="H136" s="262"/>
      <c r="I136" s="266"/>
    </row>
    <row r="137" spans="7:9" s="258" customFormat="1" ht="21.75">
      <c r="G137" s="262"/>
      <c r="H137" s="262"/>
      <c r="I137" s="266"/>
    </row>
    <row r="138" spans="7:9" s="258" customFormat="1" ht="21.75">
      <c r="G138" s="262"/>
      <c r="H138" s="262"/>
      <c r="I138" s="266"/>
    </row>
    <row r="139" spans="7:9" s="258" customFormat="1" ht="21.75">
      <c r="G139" s="262"/>
      <c r="H139" s="262"/>
      <c r="I139" s="266"/>
    </row>
    <row r="140" spans="7:9" s="258" customFormat="1" ht="21.75">
      <c r="G140" s="262"/>
      <c r="H140" s="262"/>
      <c r="I140" s="266"/>
    </row>
    <row r="141" spans="7:9" s="258" customFormat="1" ht="21.75">
      <c r="G141" s="262"/>
      <c r="H141" s="262"/>
      <c r="I141" s="266"/>
    </row>
    <row r="142" spans="7:9" s="258" customFormat="1" ht="21.75">
      <c r="G142" s="262"/>
      <c r="H142" s="262"/>
      <c r="I142" s="266"/>
    </row>
    <row r="143" spans="7:9" s="258" customFormat="1" ht="21.75">
      <c r="G143" s="262"/>
      <c r="H143" s="262"/>
      <c r="I143" s="266"/>
    </row>
    <row r="144" spans="7:9" s="258" customFormat="1" ht="21.75">
      <c r="G144" s="262"/>
      <c r="H144" s="262"/>
      <c r="I144" s="266"/>
    </row>
    <row r="145" spans="1:34" s="258" customFormat="1" ht="21.75">
      <c r="G145" s="262"/>
      <c r="H145" s="262"/>
      <c r="I145" s="266"/>
    </row>
    <row r="146" spans="1:34" s="258" customFormat="1" ht="21.75">
      <c r="G146" s="262"/>
      <c r="H146" s="262"/>
      <c r="I146" s="266"/>
    </row>
    <row r="147" spans="1:34" s="258" customFormat="1" ht="21.75">
      <c r="G147" s="262"/>
      <c r="H147" s="262"/>
      <c r="I147" s="266"/>
    </row>
    <row r="148" spans="1:34" s="258" customFormat="1" ht="21.75">
      <c r="G148" s="262"/>
      <c r="H148" s="262"/>
      <c r="I148" s="266"/>
    </row>
    <row r="149" spans="1:34" s="258" customFormat="1" ht="21.75">
      <c r="G149" s="262"/>
      <c r="H149" s="262"/>
      <c r="I149" s="266"/>
    </row>
    <row r="150" spans="1:34" s="258" customFormat="1" ht="21.75">
      <c r="G150" s="262"/>
      <c r="H150" s="262"/>
      <c r="I150" s="266"/>
    </row>
    <row r="151" spans="1:34" s="258" customFormat="1" ht="21.75">
      <c r="G151" s="262"/>
      <c r="H151" s="262"/>
      <c r="I151" s="266"/>
    </row>
    <row r="152" spans="1:34" s="258" customFormat="1" ht="21.75">
      <c r="G152" s="262"/>
      <c r="H152" s="262"/>
      <c r="I152" s="266"/>
    </row>
    <row r="153" spans="1:34" s="258" customFormat="1" ht="21.75">
      <c r="G153" s="262"/>
      <c r="H153" s="262"/>
      <c r="I153" s="266"/>
    </row>
    <row r="154" spans="1:34" s="258" customFormat="1" ht="21.75">
      <c r="G154" s="262"/>
      <c r="H154" s="262"/>
      <c r="I154" s="266"/>
    </row>
    <row r="155" spans="1:34" s="258" customFormat="1" ht="21.75">
      <c r="G155" s="262"/>
      <c r="H155" s="262"/>
      <c r="I155" s="266"/>
    </row>
    <row r="156" spans="1:34" s="258" customFormat="1" ht="21.75">
      <c r="G156" s="262"/>
      <c r="H156" s="262"/>
      <c r="I156" s="266"/>
    </row>
    <row r="157" spans="1:34" s="258" customFormat="1" ht="21.75">
      <c r="G157" s="262"/>
      <c r="H157" s="262"/>
      <c r="I157" s="266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1"/>
      <c r="Z157" s="31"/>
      <c r="AA157" s="31"/>
      <c r="AB157" s="32"/>
      <c r="AC157" s="32"/>
      <c r="AD157" s="32"/>
      <c r="AE157" s="32"/>
      <c r="AF157" s="32"/>
      <c r="AG157" s="32"/>
      <c r="AH157" s="32"/>
    </row>
    <row r="158" spans="1:34" s="32" customFormat="1" ht="21" customHeight="1">
      <c r="A158" s="258"/>
      <c r="B158" s="258"/>
      <c r="C158" s="258"/>
      <c r="D158" s="258"/>
      <c r="E158" s="258"/>
      <c r="F158" s="258"/>
      <c r="G158" s="262"/>
      <c r="H158" s="262"/>
      <c r="I158" s="266"/>
      <c r="Y158" s="31"/>
      <c r="Z158" s="31"/>
      <c r="AA158" s="31"/>
    </row>
    <row r="159" spans="1:34" s="32" customFormat="1" ht="21" customHeight="1">
      <c r="A159" s="258"/>
      <c r="B159" s="258"/>
      <c r="C159" s="258"/>
      <c r="D159" s="258"/>
      <c r="E159" s="258"/>
      <c r="F159" s="258"/>
      <c r="G159" s="262"/>
      <c r="H159" s="262"/>
      <c r="I159" s="266"/>
      <c r="Y159" s="31"/>
      <c r="Z159" s="31"/>
      <c r="AA159" s="31"/>
    </row>
    <row r="160" spans="1:34" s="32" customFormat="1" ht="21" customHeight="1">
      <c r="A160" s="258"/>
      <c r="B160" s="258"/>
      <c r="C160" s="258"/>
      <c r="D160" s="258"/>
      <c r="E160" s="258"/>
      <c r="F160" s="258"/>
      <c r="G160" s="262"/>
      <c r="H160" s="262"/>
      <c r="I160" s="266"/>
      <c r="Y160" s="31"/>
      <c r="Z160" s="31"/>
      <c r="AA160" s="31"/>
    </row>
    <row r="161" spans="1:34" s="32" customFormat="1" ht="21" customHeight="1">
      <c r="A161" s="258"/>
      <c r="B161" s="258"/>
      <c r="C161" s="258"/>
      <c r="D161" s="258"/>
      <c r="E161" s="258"/>
      <c r="F161" s="258"/>
      <c r="G161" s="262"/>
      <c r="H161" s="262"/>
      <c r="I161" s="266"/>
      <c r="Y161" s="31"/>
      <c r="Z161" s="31"/>
      <c r="AA161" s="31"/>
    </row>
    <row r="162" spans="1:34" s="32" customFormat="1" ht="21" customHeight="1">
      <c r="A162" s="258"/>
      <c r="B162" s="258"/>
      <c r="C162" s="258"/>
      <c r="D162" s="258"/>
      <c r="E162" s="258"/>
      <c r="F162" s="258"/>
      <c r="G162" s="262"/>
      <c r="H162" s="262"/>
      <c r="I162" s="266"/>
      <c r="Y162" s="31"/>
      <c r="Z162" s="31"/>
      <c r="AA162" s="31"/>
    </row>
    <row r="163" spans="1:34" s="32" customFormat="1" ht="21" customHeight="1">
      <c r="A163" s="258"/>
      <c r="B163" s="258"/>
      <c r="C163" s="258"/>
      <c r="D163" s="258"/>
      <c r="E163" s="258"/>
      <c r="F163" s="258"/>
      <c r="G163" s="262"/>
      <c r="H163" s="262"/>
      <c r="I163" s="266"/>
      <c r="Y163" s="31"/>
      <c r="Z163" s="31"/>
      <c r="AA163" s="31"/>
    </row>
    <row r="164" spans="1:34" s="32" customFormat="1" ht="21" customHeight="1">
      <c r="A164" s="258"/>
      <c r="B164" s="258"/>
      <c r="C164" s="258"/>
      <c r="D164" s="258"/>
      <c r="E164" s="258"/>
      <c r="F164" s="258"/>
      <c r="G164" s="262"/>
      <c r="H164" s="262"/>
      <c r="I164" s="266"/>
      <c r="Y164" s="31"/>
      <c r="Z164" s="31"/>
      <c r="AA164" s="31"/>
    </row>
    <row r="165" spans="1:34" s="32" customFormat="1" ht="21" customHeight="1">
      <c r="A165" s="258"/>
      <c r="B165" s="258"/>
      <c r="C165" s="258"/>
      <c r="D165" s="258"/>
      <c r="E165" s="258"/>
      <c r="F165" s="258"/>
      <c r="G165" s="262"/>
      <c r="H165" s="262"/>
      <c r="I165" s="266"/>
      <c r="Y165" s="31"/>
      <c r="Z165" s="31"/>
      <c r="AA165" s="31"/>
    </row>
    <row r="166" spans="1:34" s="32" customFormat="1" ht="21" customHeight="1">
      <c r="A166" s="258"/>
      <c r="B166" s="258"/>
      <c r="C166" s="258"/>
      <c r="D166" s="258"/>
      <c r="E166" s="258"/>
      <c r="F166" s="258"/>
      <c r="G166" s="262"/>
      <c r="H166" s="262"/>
      <c r="I166" s="266"/>
      <c r="Y166" s="31"/>
      <c r="Z166" s="31"/>
      <c r="AA166" s="31"/>
    </row>
    <row r="167" spans="1:34" s="32" customFormat="1" ht="21" customHeight="1">
      <c r="A167" s="258"/>
      <c r="B167" s="258"/>
      <c r="C167" s="258"/>
      <c r="D167" s="258"/>
      <c r="E167" s="258"/>
      <c r="F167" s="258"/>
      <c r="G167" s="262"/>
      <c r="H167" s="262"/>
      <c r="I167" s="266"/>
      <c r="Y167" s="31"/>
      <c r="Z167" s="31"/>
      <c r="AA167" s="31"/>
    </row>
    <row r="168" spans="1:34" s="32" customFormat="1" ht="21" customHeight="1">
      <c r="A168" s="258"/>
      <c r="B168" s="258"/>
      <c r="C168" s="258"/>
      <c r="D168" s="258"/>
      <c r="E168" s="258"/>
      <c r="F168" s="258"/>
      <c r="G168" s="262"/>
      <c r="H168" s="262"/>
      <c r="I168" s="266"/>
      <c r="Y168" s="31"/>
      <c r="Z168" s="31"/>
      <c r="AA168" s="31"/>
    </row>
    <row r="169" spans="1:34" s="32" customFormat="1" ht="21" customHeight="1">
      <c r="A169" s="258"/>
      <c r="B169" s="258"/>
      <c r="C169" s="258"/>
      <c r="D169" s="258"/>
      <c r="E169" s="258"/>
      <c r="F169" s="258"/>
      <c r="G169" s="262"/>
      <c r="H169" s="262"/>
      <c r="I169" s="266"/>
      <c r="Y169" s="31"/>
      <c r="Z169" s="31"/>
      <c r="AA169" s="31"/>
    </row>
    <row r="170" spans="1:34" s="32" customFormat="1" ht="21" customHeight="1">
      <c r="A170" s="258"/>
      <c r="B170" s="258"/>
      <c r="C170" s="258"/>
      <c r="D170" s="258"/>
      <c r="E170" s="258"/>
      <c r="F170" s="258"/>
      <c r="G170" s="262"/>
      <c r="H170" s="262"/>
      <c r="I170" s="266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4"/>
      <c r="Z170" s="14"/>
      <c r="AA170" s="14"/>
      <c r="AB170" s="13"/>
      <c r="AC170" s="13"/>
      <c r="AD170" s="13"/>
      <c r="AE170" s="13"/>
      <c r="AF170" s="13"/>
      <c r="AG170" s="13"/>
      <c r="AH170" s="13"/>
    </row>
    <row r="171" spans="1:34" ht="21" customHeight="1">
      <c r="A171" s="258"/>
      <c r="B171" s="258"/>
      <c r="C171" s="258"/>
      <c r="D171" s="258"/>
      <c r="E171" s="258"/>
      <c r="F171" s="258"/>
      <c r="G171" s="262"/>
      <c r="H171" s="262"/>
      <c r="I171" s="266"/>
    </row>
    <row r="172" spans="1:34" ht="21" customHeight="1">
      <c r="A172" s="258"/>
      <c r="B172" s="258"/>
      <c r="C172" s="258"/>
      <c r="D172" s="258"/>
      <c r="E172" s="258"/>
      <c r="F172" s="258"/>
      <c r="G172" s="262"/>
      <c r="H172" s="262"/>
      <c r="I172" s="266"/>
    </row>
    <row r="173" spans="1:34" ht="21" customHeight="1">
      <c r="A173" s="258"/>
      <c r="B173" s="258"/>
      <c r="C173" s="258"/>
      <c r="D173" s="258"/>
      <c r="E173" s="258"/>
      <c r="F173" s="258"/>
      <c r="G173" s="262"/>
      <c r="H173" s="262"/>
      <c r="I173" s="266"/>
    </row>
    <row r="174" spans="1:34" ht="21" customHeight="1">
      <c r="A174" s="32"/>
      <c r="B174" s="32"/>
      <c r="C174" s="32"/>
      <c r="D174" s="32"/>
      <c r="E174" s="32"/>
      <c r="F174" s="32"/>
      <c r="G174" s="40"/>
      <c r="H174" s="40"/>
      <c r="I174" s="28"/>
    </row>
    <row r="175" spans="1:34" ht="21" customHeight="1">
      <c r="A175" s="32"/>
      <c r="B175" s="32"/>
      <c r="C175" s="32"/>
      <c r="D175" s="32"/>
      <c r="E175" s="32"/>
      <c r="F175" s="32"/>
      <c r="G175" s="40"/>
      <c r="H175" s="40"/>
      <c r="I175" s="28"/>
    </row>
    <row r="176" spans="1:34">
      <c r="A176" s="32"/>
      <c r="B176" s="32"/>
      <c r="C176" s="32"/>
      <c r="D176" s="32"/>
      <c r="E176" s="32"/>
      <c r="F176" s="32"/>
      <c r="G176" s="40"/>
      <c r="H176" s="40"/>
      <c r="I176" s="28"/>
    </row>
    <row r="177" spans="1:9">
      <c r="A177" s="32"/>
      <c r="B177" s="32"/>
      <c r="C177" s="32"/>
      <c r="D177" s="32"/>
      <c r="E177" s="32"/>
      <c r="F177" s="32"/>
      <c r="G177" s="40"/>
      <c r="H177" s="40"/>
      <c r="I177" s="28"/>
    </row>
    <row r="178" spans="1:9">
      <c r="A178" s="32"/>
      <c r="B178" s="32"/>
      <c r="C178" s="32"/>
      <c r="D178" s="32"/>
      <c r="E178" s="32"/>
      <c r="F178" s="32"/>
      <c r="G178" s="40"/>
      <c r="H178" s="40"/>
      <c r="I178" s="28"/>
    </row>
    <row r="179" spans="1:9">
      <c r="A179" s="32"/>
      <c r="B179" s="32"/>
      <c r="C179" s="32"/>
      <c r="D179" s="32"/>
      <c r="E179" s="32"/>
      <c r="F179" s="32"/>
      <c r="G179" s="40"/>
      <c r="H179" s="40"/>
      <c r="I179" s="28"/>
    </row>
    <row r="180" spans="1:9">
      <c r="A180" s="32"/>
      <c r="B180" s="32"/>
      <c r="C180" s="32"/>
      <c r="D180" s="32"/>
      <c r="E180" s="32"/>
      <c r="F180" s="32"/>
      <c r="G180" s="40"/>
      <c r="H180" s="40"/>
      <c r="I180" s="28"/>
    </row>
    <row r="181" spans="1:9">
      <c r="A181" s="32"/>
      <c r="B181" s="32"/>
      <c r="C181" s="32"/>
      <c r="D181" s="32"/>
      <c r="E181" s="32"/>
      <c r="F181" s="32"/>
      <c r="G181" s="40"/>
      <c r="H181" s="40"/>
      <c r="I181" s="28"/>
    </row>
    <row r="182" spans="1:9">
      <c r="A182" s="32"/>
      <c r="B182" s="32"/>
      <c r="C182" s="32"/>
      <c r="D182" s="32"/>
      <c r="E182" s="32"/>
      <c r="F182" s="32"/>
      <c r="G182" s="40"/>
      <c r="H182" s="40"/>
      <c r="I182" s="28"/>
    </row>
    <row r="183" spans="1:9">
      <c r="A183" s="32"/>
      <c r="B183" s="32"/>
      <c r="C183" s="32"/>
      <c r="D183" s="32"/>
      <c r="E183" s="32"/>
      <c r="F183" s="32"/>
      <c r="G183" s="40"/>
      <c r="H183" s="40"/>
      <c r="I183" s="28"/>
    </row>
    <row r="184" spans="1:9">
      <c r="A184" s="32"/>
      <c r="B184" s="32"/>
      <c r="C184" s="32"/>
      <c r="D184" s="32"/>
      <c r="E184" s="32"/>
      <c r="F184" s="32"/>
      <c r="G184" s="40"/>
      <c r="H184" s="40"/>
      <c r="I184" s="28"/>
    </row>
    <row r="185" spans="1:9">
      <c r="A185" s="32"/>
      <c r="B185" s="32"/>
      <c r="C185" s="32"/>
      <c r="D185" s="32"/>
      <c r="E185" s="32"/>
      <c r="F185" s="32"/>
      <c r="G185" s="40"/>
      <c r="H185" s="40"/>
      <c r="I185" s="28"/>
    </row>
    <row r="186" spans="1:9">
      <c r="B186" s="32"/>
      <c r="C186" s="32"/>
      <c r="D186" s="32"/>
      <c r="E186" s="32"/>
      <c r="F186" s="32"/>
      <c r="G186" s="40"/>
      <c r="H186" s="40"/>
      <c r="I186" s="28"/>
    </row>
    <row r="187" spans="1:9">
      <c r="G187" s="43"/>
      <c r="H187" s="43"/>
    </row>
    <row r="188" spans="1:9">
      <c r="G188" s="43"/>
      <c r="H188" s="43"/>
    </row>
    <row r="189" spans="1:9">
      <c r="G189" s="43"/>
      <c r="H189" s="43"/>
    </row>
    <row r="190" spans="1:9">
      <c r="G190" s="43"/>
      <c r="H190" s="43"/>
    </row>
    <row r="191" spans="1:9">
      <c r="G191" s="43"/>
      <c r="H191" s="43"/>
    </row>
    <row r="192" spans="1:9">
      <c r="G192" s="43"/>
      <c r="H192" s="43"/>
    </row>
    <row r="193" spans="7:8">
      <c r="G193" s="43"/>
      <c r="H193" s="43"/>
    </row>
    <row r="194" spans="7:8">
      <c r="G194" s="43"/>
      <c r="H194" s="43"/>
    </row>
    <row r="195" spans="7:8">
      <c r="G195" s="43"/>
      <c r="H195" s="43"/>
    </row>
    <row r="196" spans="7:8">
      <c r="G196" s="43"/>
      <c r="H196" s="43"/>
    </row>
    <row r="197" spans="7:8">
      <c r="G197" s="43"/>
      <c r="H197" s="43"/>
    </row>
    <row r="198" spans="7:8">
      <c r="G198" s="43"/>
      <c r="H198" s="43"/>
    </row>
    <row r="199" spans="7:8">
      <c r="G199" s="43"/>
      <c r="H199" s="43"/>
    </row>
    <row r="200" spans="7:8">
      <c r="G200" s="43"/>
      <c r="H200" s="43"/>
    </row>
    <row r="201" spans="7:8">
      <c r="G201" s="43"/>
      <c r="H201" s="43"/>
    </row>
    <row r="202" spans="7:8">
      <c r="G202" s="43"/>
      <c r="H202" s="43"/>
    </row>
    <row r="203" spans="7:8">
      <c r="G203" s="43"/>
      <c r="H203" s="43"/>
    </row>
    <row r="204" spans="7:8">
      <c r="G204" s="43"/>
      <c r="H204" s="43"/>
    </row>
    <row r="205" spans="7:8">
      <c r="G205" s="43"/>
      <c r="H205" s="43"/>
    </row>
    <row r="206" spans="7:8">
      <c r="G206" s="43"/>
      <c r="H206" s="43"/>
    </row>
    <row r="207" spans="7:8">
      <c r="G207" s="43"/>
      <c r="H207" s="43"/>
    </row>
    <row r="208" spans="7:8">
      <c r="G208" s="43"/>
      <c r="H208" s="43"/>
    </row>
    <row r="209" spans="7:8">
      <c r="G209" s="43"/>
      <c r="H209" s="43"/>
    </row>
    <row r="210" spans="7:8">
      <c r="G210" s="43"/>
      <c r="H210" s="43"/>
    </row>
    <row r="211" spans="7:8">
      <c r="G211" s="43"/>
      <c r="H211" s="43"/>
    </row>
    <row r="212" spans="7:8">
      <c r="G212" s="43"/>
      <c r="H212" s="43"/>
    </row>
    <row r="213" spans="7:8">
      <c r="G213" s="43"/>
      <c r="H213" s="43"/>
    </row>
    <row r="214" spans="7:8">
      <c r="G214" s="43"/>
      <c r="H214" s="43"/>
    </row>
    <row r="215" spans="7:8">
      <c r="G215" s="43"/>
      <c r="H215" s="43"/>
    </row>
    <row r="216" spans="7:8">
      <c r="G216" s="43"/>
      <c r="H216" s="43"/>
    </row>
    <row r="217" spans="7:8">
      <c r="G217" s="43"/>
      <c r="H217" s="43"/>
    </row>
    <row r="218" spans="7:8">
      <c r="G218" s="43"/>
      <c r="H218" s="43"/>
    </row>
    <row r="219" spans="7:8">
      <c r="G219" s="43"/>
      <c r="H219" s="43"/>
    </row>
    <row r="220" spans="7:8">
      <c r="G220" s="43"/>
      <c r="H220" s="43"/>
    </row>
    <row r="221" spans="7:8">
      <c r="G221" s="43"/>
      <c r="H221" s="43"/>
    </row>
    <row r="222" spans="7:8">
      <c r="G222" s="43"/>
      <c r="H222" s="43"/>
    </row>
    <row r="223" spans="7:8">
      <c r="G223" s="43"/>
      <c r="H223" s="43"/>
    </row>
    <row r="224" spans="7:8">
      <c r="G224" s="43"/>
      <c r="H224" s="43"/>
    </row>
    <row r="225" spans="7:8">
      <c r="G225" s="43"/>
      <c r="H225" s="43"/>
    </row>
    <row r="226" spans="7:8">
      <c r="G226" s="43"/>
      <c r="H226" s="43"/>
    </row>
    <row r="227" spans="7:8">
      <c r="G227" s="43"/>
      <c r="H227" s="43"/>
    </row>
    <row r="228" spans="7:8">
      <c r="G228" s="43"/>
      <c r="H228" s="43"/>
    </row>
    <row r="229" spans="7:8">
      <c r="G229" s="43"/>
      <c r="H229" s="43"/>
    </row>
    <row r="230" spans="7:8">
      <c r="G230" s="43"/>
      <c r="H230" s="43"/>
    </row>
    <row r="231" spans="7:8">
      <c r="G231" s="43"/>
      <c r="H231" s="43"/>
    </row>
    <row r="232" spans="7:8">
      <c r="G232" s="43"/>
      <c r="H232" s="43"/>
    </row>
    <row r="233" spans="7:8">
      <c r="G233" s="43"/>
      <c r="H233" s="43"/>
    </row>
    <row r="234" spans="7:8">
      <c r="G234" s="43"/>
      <c r="H234" s="43"/>
    </row>
    <row r="235" spans="7:8">
      <c r="G235" s="43"/>
      <c r="H235" s="43"/>
    </row>
    <row r="236" spans="7:8">
      <c r="G236" s="43"/>
      <c r="H236" s="43"/>
    </row>
    <row r="237" spans="7:8">
      <c r="G237" s="43"/>
      <c r="H237" s="43"/>
    </row>
    <row r="238" spans="7:8">
      <c r="G238" s="43"/>
      <c r="H238" s="43"/>
    </row>
    <row r="239" spans="7:8">
      <c r="G239" s="43"/>
      <c r="H239" s="43"/>
    </row>
    <row r="240" spans="7:8">
      <c r="G240" s="43"/>
      <c r="H240" s="43"/>
    </row>
    <row r="241" spans="7:8">
      <c r="G241" s="43"/>
      <c r="H241" s="43"/>
    </row>
    <row r="242" spans="7:8">
      <c r="G242" s="43"/>
      <c r="H242" s="43"/>
    </row>
    <row r="243" spans="7:8">
      <c r="G243" s="43"/>
      <c r="H243" s="43"/>
    </row>
    <row r="244" spans="7:8">
      <c r="G244" s="43"/>
      <c r="H244" s="43"/>
    </row>
    <row r="245" spans="7:8">
      <c r="G245" s="43"/>
      <c r="H245" s="43"/>
    </row>
    <row r="246" spans="7:8">
      <c r="G246" s="43"/>
      <c r="H246" s="43"/>
    </row>
    <row r="247" spans="7:8">
      <c r="G247" s="43"/>
      <c r="H247" s="43"/>
    </row>
    <row r="248" spans="7:8">
      <c r="G248" s="43"/>
      <c r="H248" s="43"/>
    </row>
    <row r="249" spans="7:8">
      <c r="G249" s="43"/>
      <c r="H249" s="43"/>
    </row>
    <row r="250" spans="7:8">
      <c r="G250" s="43"/>
      <c r="H250" s="43"/>
    </row>
    <row r="251" spans="7:8">
      <c r="G251" s="43"/>
      <c r="H251" s="43"/>
    </row>
    <row r="252" spans="7:8">
      <c r="G252" s="43"/>
      <c r="H252" s="43"/>
    </row>
    <row r="253" spans="7:8">
      <c r="G253" s="43"/>
      <c r="H253" s="43"/>
    </row>
    <row r="254" spans="7:8">
      <c r="G254" s="43"/>
      <c r="H254" s="43"/>
    </row>
    <row r="255" spans="7:8">
      <c r="G255" s="43"/>
      <c r="H255" s="43"/>
    </row>
    <row r="256" spans="7:8">
      <c r="G256" s="43"/>
      <c r="H256" s="43"/>
    </row>
    <row r="257" spans="7:8">
      <c r="G257" s="43"/>
      <c r="H257" s="43"/>
    </row>
    <row r="258" spans="7:8">
      <c r="G258" s="43"/>
      <c r="H258" s="43"/>
    </row>
    <row r="259" spans="7:8">
      <c r="G259" s="43"/>
      <c r="H259" s="43"/>
    </row>
    <row r="260" spans="7:8">
      <c r="G260" s="43"/>
      <c r="H260" s="43"/>
    </row>
    <row r="261" spans="7:8">
      <c r="G261" s="43"/>
      <c r="H261" s="43"/>
    </row>
    <row r="262" spans="7:8">
      <c r="G262" s="43"/>
      <c r="H262" s="43"/>
    </row>
    <row r="263" spans="7:8">
      <c r="G263" s="43"/>
      <c r="H263" s="43"/>
    </row>
    <row r="264" spans="7:8">
      <c r="G264" s="43"/>
      <c r="H264" s="43"/>
    </row>
    <row r="265" spans="7:8">
      <c r="G265" s="43"/>
      <c r="H265" s="43"/>
    </row>
    <row r="266" spans="7:8">
      <c r="G266" s="43"/>
      <c r="H266" s="43"/>
    </row>
    <row r="267" spans="7:8">
      <c r="G267" s="43"/>
      <c r="H267" s="43"/>
    </row>
    <row r="268" spans="7:8">
      <c r="G268" s="43"/>
      <c r="H268" s="43"/>
    </row>
    <row r="269" spans="7:8">
      <c r="G269" s="43"/>
      <c r="H269" s="43"/>
    </row>
    <row r="270" spans="7:8">
      <c r="G270" s="43"/>
      <c r="H270" s="43"/>
    </row>
    <row r="271" spans="7:8">
      <c r="G271" s="43"/>
      <c r="H271" s="43"/>
    </row>
    <row r="272" spans="7:8">
      <c r="G272" s="43"/>
      <c r="H272" s="43"/>
    </row>
    <row r="273" spans="7:8">
      <c r="G273" s="43"/>
      <c r="H273" s="43"/>
    </row>
    <row r="274" spans="7:8">
      <c r="G274" s="43"/>
      <c r="H274" s="43"/>
    </row>
    <row r="275" spans="7:8">
      <c r="G275" s="43"/>
      <c r="H275" s="43"/>
    </row>
    <row r="276" spans="7:8">
      <c r="G276" s="43"/>
      <c r="H276" s="43"/>
    </row>
    <row r="277" spans="7:8">
      <c r="G277" s="43"/>
      <c r="H277" s="43"/>
    </row>
    <row r="278" spans="7:8">
      <c r="G278" s="43"/>
      <c r="H278" s="43"/>
    </row>
    <row r="279" spans="7:8">
      <c r="G279" s="43"/>
      <c r="H279" s="43"/>
    </row>
    <row r="280" spans="7:8">
      <c r="G280" s="43"/>
      <c r="H280" s="43"/>
    </row>
    <row r="281" spans="7:8">
      <c r="G281" s="43"/>
      <c r="H281" s="43"/>
    </row>
    <row r="282" spans="7:8">
      <c r="G282" s="43"/>
      <c r="H282" s="43"/>
    </row>
    <row r="283" spans="7:8">
      <c r="G283" s="43"/>
      <c r="H283" s="43"/>
    </row>
    <row r="284" spans="7:8">
      <c r="G284" s="43"/>
      <c r="H284" s="43"/>
    </row>
    <row r="285" spans="7:8">
      <c r="G285" s="43"/>
      <c r="H285" s="43"/>
    </row>
    <row r="286" spans="7:8">
      <c r="G286" s="43"/>
      <c r="H286" s="43"/>
    </row>
    <row r="287" spans="7:8">
      <c r="G287" s="43"/>
      <c r="H287" s="43"/>
    </row>
    <row r="288" spans="7:8">
      <c r="G288" s="43"/>
      <c r="H288" s="43"/>
    </row>
    <row r="289" spans="7:8">
      <c r="G289" s="43"/>
      <c r="H289" s="43"/>
    </row>
    <row r="290" spans="7:8">
      <c r="G290" s="43"/>
      <c r="H290" s="43"/>
    </row>
    <row r="291" spans="7:8">
      <c r="G291" s="43"/>
      <c r="H291" s="43"/>
    </row>
    <row r="292" spans="7:8">
      <c r="G292" s="43"/>
      <c r="H292" s="43"/>
    </row>
    <row r="293" spans="7:8">
      <c r="G293" s="43"/>
      <c r="H293" s="43"/>
    </row>
    <row r="294" spans="7:8">
      <c r="G294" s="43"/>
      <c r="H294" s="43"/>
    </row>
    <row r="295" spans="7:8">
      <c r="G295" s="43"/>
      <c r="H295" s="43"/>
    </row>
    <row r="296" spans="7:8">
      <c r="G296" s="43"/>
      <c r="H296" s="43"/>
    </row>
    <row r="297" spans="7:8">
      <c r="G297" s="43"/>
      <c r="H297" s="43"/>
    </row>
    <row r="298" spans="7:8">
      <c r="G298" s="43"/>
      <c r="H298" s="43"/>
    </row>
    <row r="299" spans="7:8">
      <c r="G299" s="43"/>
      <c r="H299" s="43"/>
    </row>
    <row r="300" spans="7:8">
      <c r="G300" s="43"/>
      <c r="H300" s="43"/>
    </row>
    <row r="301" spans="7:8">
      <c r="G301" s="43"/>
      <c r="H301" s="43"/>
    </row>
    <row r="302" spans="7:8">
      <c r="G302" s="43"/>
      <c r="H302" s="43"/>
    </row>
    <row r="303" spans="7:8">
      <c r="G303" s="43"/>
      <c r="H303" s="43"/>
    </row>
    <row r="304" spans="7:8">
      <c r="G304" s="43"/>
      <c r="H304" s="43"/>
    </row>
    <row r="305" spans="7:8">
      <c r="G305" s="43"/>
      <c r="H305" s="43"/>
    </row>
    <row r="306" spans="7:8">
      <c r="G306" s="43"/>
      <c r="H306" s="43"/>
    </row>
    <row r="307" spans="7:8">
      <c r="G307" s="43"/>
      <c r="H307" s="43"/>
    </row>
    <row r="308" spans="7:8">
      <c r="G308" s="43"/>
      <c r="H308" s="43"/>
    </row>
    <row r="309" spans="7:8">
      <c r="G309" s="43"/>
      <c r="H309" s="43"/>
    </row>
    <row r="310" spans="7:8">
      <c r="G310" s="43"/>
      <c r="H310" s="43"/>
    </row>
    <row r="311" spans="7:8">
      <c r="G311" s="43"/>
      <c r="H311" s="43"/>
    </row>
    <row r="312" spans="7:8">
      <c r="G312" s="43"/>
      <c r="H312" s="43"/>
    </row>
    <row r="313" spans="7:8">
      <c r="G313" s="43"/>
      <c r="H313" s="43"/>
    </row>
    <row r="314" spans="7:8">
      <c r="G314" s="43"/>
      <c r="H314" s="43"/>
    </row>
    <row r="315" spans="7:8">
      <c r="G315" s="43"/>
      <c r="H315" s="43"/>
    </row>
    <row r="316" spans="7:8">
      <c r="G316" s="43"/>
      <c r="H316" s="43"/>
    </row>
    <row r="317" spans="7:8">
      <c r="G317" s="43"/>
      <c r="H317" s="43"/>
    </row>
    <row r="318" spans="7:8">
      <c r="G318" s="43"/>
      <c r="H318" s="43"/>
    </row>
    <row r="319" spans="7:8">
      <c r="G319" s="43"/>
      <c r="H319" s="43"/>
    </row>
    <row r="320" spans="7:8">
      <c r="G320" s="43"/>
      <c r="H320" s="43"/>
    </row>
    <row r="321" spans="7:8">
      <c r="G321" s="43"/>
      <c r="H321" s="43"/>
    </row>
    <row r="322" spans="7:8">
      <c r="G322" s="43"/>
      <c r="H322" s="43"/>
    </row>
    <row r="323" spans="7:8">
      <c r="G323" s="43"/>
      <c r="H323" s="43"/>
    </row>
    <row r="324" spans="7:8">
      <c r="G324" s="43"/>
      <c r="H324" s="43"/>
    </row>
    <row r="325" spans="7:8">
      <c r="G325" s="43"/>
      <c r="H325" s="43"/>
    </row>
    <row r="326" spans="7:8">
      <c r="G326" s="43"/>
      <c r="H326" s="43"/>
    </row>
    <row r="327" spans="7:8">
      <c r="G327" s="43"/>
      <c r="H327" s="43"/>
    </row>
    <row r="328" spans="7:8">
      <c r="G328" s="43"/>
      <c r="H328" s="43"/>
    </row>
    <row r="329" spans="7:8">
      <c r="G329" s="43"/>
      <c r="H329" s="43"/>
    </row>
    <row r="330" spans="7:8">
      <c r="G330" s="43"/>
      <c r="H330" s="43"/>
    </row>
    <row r="331" spans="7:8">
      <c r="G331" s="43"/>
      <c r="H331" s="43"/>
    </row>
    <row r="332" spans="7:8">
      <c r="G332" s="43"/>
      <c r="H332" s="43"/>
    </row>
    <row r="333" spans="7:8">
      <c r="G333" s="43"/>
      <c r="H333" s="43"/>
    </row>
    <row r="334" spans="7:8">
      <c r="G334" s="43"/>
      <c r="H334" s="43"/>
    </row>
    <row r="335" spans="7:8">
      <c r="G335" s="43"/>
      <c r="H335" s="43"/>
    </row>
    <row r="336" spans="7:8">
      <c r="G336" s="43"/>
      <c r="H336" s="43"/>
    </row>
    <row r="337" spans="7:8">
      <c r="G337" s="43"/>
      <c r="H337" s="43"/>
    </row>
    <row r="338" spans="7:8">
      <c r="G338" s="43"/>
      <c r="H338" s="43"/>
    </row>
    <row r="339" spans="7:8">
      <c r="G339" s="43"/>
      <c r="H339" s="43"/>
    </row>
    <row r="340" spans="7:8">
      <c r="G340" s="43"/>
      <c r="H340" s="43"/>
    </row>
    <row r="341" spans="7:8">
      <c r="G341" s="43"/>
      <c r="H341" s="43"/>
    </row>
    <row r="342" spans="7:8">
      <c r="G342" s="43"/>
      <c r="H342" s="43"/>
    </row>
    <row r="343" spans="7:8">
      <c r="G343" s="43"/>
      <c r="H343" s="43"/>
    </row>
    <row r="344" spans="7:8">
      <c r="G344" s="43"/>
      <c r="H344" s="43"/>
    </row>
    <row r="345" spans="7:8">
      <c r="G345" s="43"/>
      <c r="H345" s="43"/>
    </row>
    <row r="346" spans="7:8">
      <c r="G346" s="43"/>
      <c r="H346" s="43"/>
    </row>
    <row r="347" spans="7:8">
      <c r="G347" s="43"/>
      <c r="H347" s="43"/>
    </row>
    <row r="348" spans="7:8">
      <c r="G348" s="43"/>
      <c r="H348" s="43"/>
    </row>
    <row r="349" spans="7:8">
      <c r="G349" s="43"/>
      <c r="H349" s="43"/>
    </row>
    <row r="350" spans="7:8">
      <c r="G350" s="43"/>
      <c r="H350" s="43"/>
    </row>
    <row r="351" spans="7:8">
      <c r="G351" s="43"/>
      <c r="H351" s="43"/>
    </row>
    <row r="352" spans="7:8">
      <c r="G352" s="43"/>
      <c r="H352" s="43"/>
    </row>
    <row r="353" spans="7:8">
      <c r="G353" s="43"/>
      <c r="H353" s="43"/>
    </row>
    <row r="354" spans="7:8">
      <c r="G354" s="43"/>
      <c r="H354" s="43"/>
    </row>
    <row r="355" spans="7:8">
      <c r="G355" s="43"/>
      <c r="H355" s="43"/>
    </row>
    <row r="356" spans="7:8">
      <c r="G356" s="43"/>
      <c r="H356" s="43"/>
    </row>
    <row r="357" spans="7:8">
      <c r="G357" s="43"/>
      <c r="H357" s="43"/>
    </row>
    <row r="358" spans="7:8">
      <c r="G358" s="43"/>
      <c r="H358" s="43"/>
    </row>
    <row r="359" spans="7:8">
      <c r="G359" s="43"/>
      <c r="H359" s="43"/>
    </row>
    <row r="360" spans="7:8">
      <c r="G360" s="43"/>
      <c r="H360" s="43"/>
    </row>
    <row r="361" spans="7:8">
      <c r="G361" s="43"/>
      <c r="H361" s="43"/>
    </row>
    <row r="362" spans="7:8">
      <c r="G362" s="43"/>
      <c r="H362" s="43"/>
    </row>
    <row r="363" spans="7:8">
      <c r="G363" s="43"/>
      <c r="H363" s="43"/>
    </row>
    <row r="364" spans="7:8">
      <c r="G364" s="43"/>
      <c r="H364" s="43"/>
    </row>
    <row r="365" spans="7:8">
      <c r="G365" s="43"/>
      <c r="H365" s="43"/>
    </row>
    <row r="366" spans="7:8">
      <c r="G366" s="43"/>
      <c r="H366" s="43"/>
    </row>
    <row r="367" spans="7:8">
      <c r="G367" s="43"/>
      <c r="H367" s="43"/>
    </row>
    <row r="368" spans="7:8">
      <c r="G368" s="43"/>
      <c r="H368" s="43"/>
    </row>
    <row r="369" spans="7:8">
      <c r="G369" s="43"/>
      <c r="H369" s="43"/>
    </row>
    <row r="370" spans="7:8">
      <c r="G370" s="43"/>
      <c r="H370" s="43"/>
    </row>
    <row r="371" spans="7:8">
      <c r="G371" s="43"/>
      <c r="H371" s="43"/>
    </row>
    <row r="372" spans="7:8">
      <c r="G372" s="43"/>
      <c r="H372" s="43"/>
    </row>
    <row r="373" spans="7:8">
      <c r="G373" s="43"/>
      <c r="H373" s="43"/>
    </row>
    <row r="374" spans="7:8">
      <c r="G374" s="43"/>
      <c r="H374" s="43"/>
    </row>
    <row r="375" spans="7:8">
      <c r="G375" s="43"/>
      <c r="H375" s="43"/>
    </row>
    <row r="376" spans="7:8">
      <c r="G376" s="43"/>
      <c r="H376" s="43"/>
    </row>
    <row r="377" spans="7:8">
      <c r="G377" s="43"/>
      <c r="H377" s="43"/>
    </row>
    <row r="378" spans="7:8">
      <c r="G378" s="43"/>
      <c r="H378" s="43"/>
    </row>
    <row r="379" spans="7:8">
      <c r="G379" s="43"/>
      <c r="H379" s="43"/>
    </row>
    <row r="380" spans="7:8">
      <c r="G380" s="43"/>
      <c r="H380" s="43"/>
    </row>
    <row r="381" spans="7:8">
      <c r="G381" s="43"/>
      <c r="H381" s="43"/>
    </row>
    <row r="382" spans="7:8">
      <c r="G382" s="43"/>
      <c r="H382" s="43"/>
    </row>
    <row r="383" spans="7:8">
      <c r="G383" s="43"/>
      <c r="H383" s="43"/>
    </row>
    <row r="384" spans="7:8">
      <c r="G384" s="43"/>
      <c r="H384" s="43"/>
    </row>
    <row r="385" spans="7:8">
      <c r="G385" s="43"/>
      <c r="H385" s="43"/>
    </row>
    <row r="386" spans="7:8">
      <c r="G386" s="43"/>
      <c r="H386" s="43"/>
    </row>
    <row r="387" spans="7:8">
      <c r="G387" s="43"/>
      <c r="H387" s="43"/>
    </row>
    <row r="388" spans="7:8">
      <c r="G388" s="43"/>
      <c r="H388" s="43"/>
    </row>
    <row r="389" spans="7:8">
      <c r="G389" s="43"/>
      <c r="H389" s="43"/>
    </row>
    <row r="390" spans="7:8">
      <c r="G390" s="43"/>
      <c r="H390" s="43"/>
    </row>
    <row r="391" spans="7:8">
      <c r="G391" s="43"/>
      <c r="H391" s="43"/>
    </row>
    <row r="392" spans="7:8">
      <c r="G392" s="43"/>
      <c r="H392" s="43"/>
    </row>
    <row r="393" spans="7:8">
      <c r="G393" s="43"/>
      <c r="H393" s="43"/>
    </row>
    <row r="394" spans="7:8">
      <c r="G394" s="43"/>
      <c r="H394" s="43"/>
    </row>
    <row r="395" spans="7:8">
      <c r="G395" s="43"/>
      <c r="H395" s="43"/>
    </row>
    <row r="396" spans="7:8">
      <c r="G396" s="43"/>
      <c r="H396" s="43"/>
    </row>
    <row r="397" spans="7:8">
      <c r="G397" s="43"/>
      <c r="H397" s="43"/>
    </row>
    <row r="398" spans="7:8">
      <c r="G398" s="43"/>
      <c r="H398" s="43"/>
    </row>
    <row r="399" spans="7:8">
      <c r="G399" s="43"/>
      <c r="H399" s="43"/>
    </row>
    <row r="400" spans="7:8">
      <c r="G400" s="43"/>
      <c r="H400" s="43"/>
    </row>
    <row r="401" spans="7:8">
      <c r="G401" s="43"/>
      <c r="H401" s="43"/>
    </row>
    <row r="402" spans="7:8">
      <c r="G402" s="43"/>
      <c r="H402" s="43"/>
    </row>
    <row r="403" spans="7:8">
      <c r="G403" s="43"/>
      <c r="H403" s="43"/>
    </row>
    <row r="404" spans="7:8">
      <c r="G404" s="43"/>
      <c r="H404" s="43"/>
    </row>
    <row r="405" spans="7:8">
      <c r="G405" s="43"/>
      <c r="H405" s="43"/>
    </row>
    <row r="406" spans="7:8">
      <c r="G406" s="43"/>
      <c r="H406" s="43"/>
    </row>
    <row r="407" spans="7:8">
      <c r="G407" s="43"/>
      <c r="H407" s="43"/>
    </row>
    <row r="408" spans="7:8">
      <c r="G408" s="43"/>
      <c r="H408" s="43"/>
    </row>
    <row r="409" spans="7:8">
      <c r="G409" s="43"/>
      <c r="H409" s="43"/>
    </row>
    <row r="410" spans="7:8">
      <c r="G410" s="43"/>
      <c r="H410" s="43"/>
    </row>
    <row r="411" spans="7:8">
      <c r="G411" s="43"/>
      <c r="H411" s="43"/>
    </row>
    <row r="412" spans="7:8">
      <c r="G412" s="43"/>
      <c r="H412" s="43"/>
    </row>
    <row r="413" spans="7:8">
      <c r="G413" s="43"/>
      <c r="H413" s="43"/>
    </row>
    <row r="414" spans="7:8">
      <c r="G414" s="43"/>
      <c r="H414" s="43"/>
    </row>
    <row r="415" spans="7:8">
      <c r="G415" s="43"/>
      <c r="H415" s="43"/>
    </row>
    <row r="416" spans="7:8">
      <c r="G416" s="43"/>
      <c r="H416" s="43"/>
    </row>
    <row r="417" spans="7:8">
      <c r="G417" s="43"/>
      <c r="H417" s="43"/>
    </row>
    <row r="418" spans="7:8">
      <c r="G418" s="43"/>
      <c r="H418" s="43"/>
    </row>
    <row r="419" spans="7:8">
      <c r="G419" s="43"/>
      <c r="H419" s="43"/>
    </row>
    <row r="420" spans="7:8">
      <c r="G420" s="43"/>
      <c r="H420" s="43"/>
    </row>
    <row r="421" spans="7:8">
      <c r="G421" s="43"/>
      <c r="H421" s="43"/>
    </row>
    <row r="422" spans="7:8">
      <c r="G422" s="43"/>
      <c r="H422" s="43"/>
    </row>
    <row r="423" spans="7:8">
      <c r="G423" s="43"/>
      <c r="H423" s="43"/>
    </row>
    <row r="424" spans="7:8">
      <c r="G424" s="43"/>
      <c r="H424" s="43"/>
    </row>
    <row r="425" spans="7:8">
      <c r="G425" s="43"/>
      <c r="H425" s="43"/>
    </row>
    <row r="426" spans="7:8">
      <c r="G426" s="43"/>
      <c r="H426" s="43"/>
    </row>
    <row r="427" spans="7:8">
      <c r="G427" s="43"/>
      <c r="H427" s="43"/>
    </row>
    <row r="428" spans="7:8">
      <c r="G428" s="43"/>
      <c r="H428" s="43"/>
    </row>
    <row r="429" spans="7:8">
      <c r="G429" s="43"/>
      <c r="H429" s="43"/>
    </row>
    <row r="430" spans="7:8">
      <c r="G430" s="43"/>
      <c r="H430" s="43"/>
    </row>
    <row r="431" spans="7:8">
      <c r="G431" s="43"/>
      <c r="H431" s="43"/>
    </row>
    <row r="432" spans="7:8">
      <c r="G432" s="43"/>
      <c r="H432" s="43"/>
    </row>
    <row r="433" spans="7:8">
      <c r="G433" s="43"/>
      <c r="H433" s="43"/>
    </row>
    <row r="434" spans="7:8">
      <c r="G434" s="43"/>
      <c r="H434" s="43"/>
    </row>
    <row r="435" spans="7:8">
      <c r="G435" s="43"/>
      <c r="H435" s="43"/>
    </row>
  </sheetData>
  <mergeCells count="2">
    <mergeCell ref="A9:A10"/>
    <mergeCell ref="I9:I10"/>
  </mergeCells>
  <phoneticPr fontId="14" type="noConversion"/>
  <pageMargins left="0.51" right="0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A316"/>
  <sheetViews>
    <sheetView topLeftCell="A34" zoomScale="130" workbookViewId="0">
      <selection activeCell="A42" sqref="A42"/>
    </sheetView>
  </sheetViews>
  <sheetFormatPr defaultRowHeight="21"/>
  <cols>
    <col min="1" max="1" width="9" style="13" customWidth="1"/>
    <col min="2" max="2" width="9.85546875" style="13" customWidth="1"/>
    <col min="3" max="3" width="10.85546875" style="13" customWidth="1"/>
    <col min="4" max="4" width="12.42578125" style="13" customWidth="1"/>
    <col min="5" max="5" width="9" style="13" customWidth="1"/>
    <col min="6" max="6" width="9.42578125" style="13" customWidth="1"/>
    <col min="7" max="7" width="11" style="13" customWidth="1"/>
    <col min="8" max="8" width="10.42578125" style="13" customWidth="1"/>
    <col min="9" max="9" width="22.28515625" style="10" customWidth="1"/>
    <col min="10" max="10" width="9.140625" style="13"/>
    <col min="11" max="11" width="10.7109375" style="13" customWidth="1"/>
    <col min="12" max="12" width="10.140625" style="13" customWidth="1"/>
    <col min="13" max="13" width="9.140625" style="13"/>
    <col min="14" max="14" width="10.140625" style="13" customWidth="1"/>
    <col min="15" max="15" width="9.7109375" style="13" customWidth="1"/>
    <col min="16" max="16384" width="9.140625" style="13"/>
  </cols>
  <sheetData>
    <row r="1" spans="1:27" s="6" customFormat="1" ht="26.25">
      <c r="A1" s="1" t="s">
        <v>57</v>
      </c>
      <c r="B1" s="91"/>
      <c r="C1" s="105"/>
      <c r="D1" s="105"/>
      <c r="E1" s="217"/>
      <c r="F1" s="91"/>
      <c r="G1" s="91"/>
      <c r="H1" s="46"/>
      <c r="I1" s="216" t="s">
        <v>0</v>
      </c>
    </row>
    <row r="2" spans="1:27" s="6" customFormat="1" ht="21.75">
      <c r="A2" s="9" t="s">
        <v>1</v>
      </c>
      <c r="B2" s="10"/>
      <c r="C2" s="45"/>
      <c r="D2" s="14"/>
      <c r="E2" s="215"/>
      <c r="F2" s="10"/>
      <c r="G2" s="10"/>
      <c r="H2" s="13"/>
      <c r="I2" s="10"/>
    </row>
    <row r="3" spans="1:27">
      <c r="A3" s="9"/>
      <c r="B3" s="10"/>
      <c r="C3" s="45"/>
      <c r="D3" s="14"/>
      <c r="E3" s="215"/>
      <c r="F3" s="10"/>
      <c r="G3" s="10"/>
    </row>
    <row r="4" spans="1:27" s="19" customFormat="1" ht="26.25" customHeight="1">
      <c r="A4" s="81" t="s">
        <v>2</v>
      </c>
      <c r="B4" s="81"/>
      <c r="C4" s="81"/>
      <c r="D4" s="81"/>
      <c r="E4" s="81"/>
      <c r="F4" s="81"/>
      <c r="G4" s="81"/>
      <c r="H4" s="81"/>
      <c r="I4" s="81"/>
    </row>
    <row r="5" spans="1:27" s="32" customFormat="1">
      <c r="A5" s="61"/>
      <c r="B5" s="28"/>
      <c r="C5" s="214"/>
      <c r="D5" s="31"/>
      <c r="E5" s="146"/>
      <c r="F5" s="28"/>
      <c r="G5" s="28"/>
      <c r="I5" s="28"/>
      <c r="J5" s="13"/>
      <c r="K5" s="13"/>
      <c r="L5" s="13"/>
      <c r="M5" s="13"/>
      <c r="N5" s="13"/>
      <c r="O5" s="13"/>
      <c r="P5" s="13"/>
      <c r="Q5" s="13"/>
      <c r="R5" s="13"/>
    </row>
    <row r="6" spans="1:27" s="51" customFormat="1" ht="21.75">
      <c r="A6" s="61" t="s">
        <v>95</v>
      </c>
      <c r="B6" s="28"/>
      <c r="C6" s="31"/>
      <c r="D6" s="41" t="s">
        <v>96</v>
      </c>
      <c r="E6" s="28"/>
      <c r="F6" s="28"/>
      <c r="G6" s="41" t="s">
        <v>114</v>
      </c>
      <c r="H6" s="32"/>
      <c r="I6" s="28"/>
      <c r="J6" s="6"/>
      <c r="K6" s="6"/>
      <c r="L6" s="6"/>
      <c r="M6" s="6"/>
      <c r="N6" s="6"/>
      <c r="O6" s="6"/>
      <c r="P6" s="6"/>
      <c r="Q6" s="6"/>
      <c r="R6" s="6"/>
    </row>
    <row r="7" spans="1:27" s="51" customFormat="1" ht="21.75">
      <c r="A7" s="61" t="s">
        <v>97</v>
      </c>
      <c r="B7" s="28"/>
      <c r="C7" s="31"/>
      <c r="D7" s="41" t="s">
        <v>98</v>
      </c>
      <c r="E7" s="28"/>
      <c r="F7" s="28"/>
      <c r="G7" s="41" t="s">
        <v>46</v>
      </c>
      <c r="H7" s="32"/>
      <c r="I7" s="28"/>
      <c r="J7" s="6"/>
      <c r="K7" s="6"/>
      <c r="L7" s="6"/>
      <c r="M7" s="6"/>
      <c r="N7" s="6"/>
      <c r="O7" s="6"/>
      <c r="P7" s="6"/>
      <c r="Q7" s="6"/>
      <c r="R7" s="6"/>
    </row>
    <row r="8" spans="1:27" s="51" customFormat="1" ht="21.75">
      <c r="A8" s="61" t="s">
        <v>8</v>
      </c>
      <c r="B8" s="28"/>
      <c r="C8" s="30">
        <v>283.28500000000003</v>
      </c>
      <c r="D8" s="41" t="s">
        <v>9</v>
      </c>
      <c r="E8" s="31"/>
      <c r="F8" s="82"/>
      <c r="G8" s="257" t="s">
        <v>280</v>
      </c>
      <c r="H8" s="31"/>
      <c r="I8" s="28"/>
      <c r="J8" s="6"/>
      <c r="K8" s="6"/>
      <c r="L8" s="6"/>
      <c r="M8" s="6"/>
      <c r="N8" s="6"/>
      <c r="O8" s="6"/>
      <c r="P8" s="6"/>
      <c r="Q8" s="6"/>
      <c r="R8" s="6"/>
    </row>
    <row r="9" spans="1:27" s="6" customFormat="1" ht="21.75">
      <c r="A9" s="420" t="s">
        <v>10</v>
      </c>
      <c r="B9" s="209" t="s">
        <v>11</v>
      </c>
      <c r="C9" s="209" t="s">
        <v>11</v>
      </c>
      <c r="D9" s="209" t="s">
        <v>12</v>
      </c>
      <c r="E9" s="209" t="s">
        <v>13</v>
      </c>
      <c r="F9" s="209" t="s">
        <v>14</v>
      </c>
      <c r="G9" s="213" t="s">
        <v>15</v>
      </c>
      <c r="H9" s="209" t="s">
        <v>16</v>
      </c>
      <c r="I9" s="420" t="s">
        <v>17</v>
      </c>
      <c r="X9" s="2"/>
      <c r="Y9" s="22"/>
      <c r="Z9" s="22"/>
      <c r="AA9" s="23"/>
    </row>
    <row r="10" spans="1:27" s="6" customFormat="1" ht="21.75">
      <c r="A10" s="421"/>
      <c r="B10" s="208" t="s">
        <v>18</v>
      </c>
      <c r="C10" s="207" t="s">
        <v>9</v>
      </c>
      <c r="D10" s="207" t="s">
        <v>19</v>
      </c>
      <c r="E10" s="207" t="s">
        <v>20</v>
      </c>
      <c r="F10" s="207" t="s">
        <v>21</v>
      </c>
      <c r="G10" s="207" t="s">
        <v>22</v>
      </c>
      <c r="H10" s="207" t="s">
        <v>23</v>
      </c>
      <c r="I10" s="421"/>
      <c r="X10" s="2"/>
      <c r="Y10" s="22"/>
      <c r="Z10" s="22"/>
      <c r="AA10" s="23"/>
    </row>
    <row r="11" spans="1:27" s="28" customFormat="1" ht="21" customHeight="1">
      <c r="A11" s="264" t="s">
        <v>168</v>
      </c>
      <c r="B11" s="36">
        <v>1.17</v>
      </c>
      <c r="C11" s="37">
        <f>B11+C8</f>
        <v>284.45500000000004</v>
      </c>
      <c r="D11" s="36" t="s">
        <v>178</v>
      </c>
      <c r="E11" s="36">
        <v>30</v>
      </c>
      <c r="F11" s="36">
        <v>30.26</v>
      </c>
      <c r="G11" s="37">
        <f>H11/F11</f>
        <v>0</v>
      </c>
      <c r="H11" s="37">
        <v>0</v>
      </c>
      <c r="I11" s="200" t="s">
        <v>56</v>
      </c>
    </row>
    <row r="12" spans="1:27" s="28" customFormat="1" ht="21" customHeight="1">
      <c r="A12" s="114" t="s">
        <v>162</v>
      </c>
      <c r="B12" s="26">
        <v>1.1499999999999999</v>
      </c>
      <c r="C12" s="27">
        <f>B12+C8</f>
        <v>284.435</v>
      </c>
      <c r="D12" s="26" t="s">
        <v>289</v>
      </c>
      <c r="E12" s="26">
        <v>30</v>
      </c>
      <c r="F12" s="26">
        <v>30.02</v>
      </c>
      <c r="G12" s="27">
        <f>H12/F12</f>
        <v>0</v>
      </c>
      <c r="H12" s="27">
        <v>0</v>
      </c>
      <c r="I12" s="54" t="s">
        <v>150</v>
      </c>
    </row>
    <row r="13" spans="1:27" s="28" customFormat="1" ht="21" customHeight="1">
      <c r="A13" s="114" t="s">
        <v>171</v>
      </c>
      <c r="B13" s="26">
        <v>1.2</v>
      </c>
      <c r="C13" s="27">
        <f>B13+C8</f>
        <v>284.48500000000001</v>
      </c>
      <c r="D13" s="26" t="s">
        <v>332</v>
      </c>
      <c r="E13" s="26">
        <v>30</v>
      </c>
      <c r="F13" s="26">
        <v>30.7</v>
      </c>
      <c r="G13" s="27">
        <f t="shared" ref="G13:G35" si="0">H13/F13</f>
        <v>0</v>
      </c>
      <c r="H13" s="27">
        <v>0</v>
      </c>
      <c r="I13" s="54" t="s">
        <v>56</v>
      </c>
    </row>
    <row r="14" spans="1:27" s="28" customFormat="1" ht="23.25">
      <c r="A14" s="114" t="s">
        <v>174</v>
      </c>
      <c r="B14" s="26">
        <v>1.32</v>
      </c>
      <c r="C14" s="27">
        <f>B14+C8</f>
        <v>284.60500000000002</v>
      </c>
      <c r="D14" s="26" t="s">
        <v>333</v>
      </c>
      <c r="E14" s="26">
        <v>31</v>
      </c>
      <c r="F14" s="26">
        <v>34.72</v>
      </c>
      <c r="G14" s="27">
        <f t="shared" si="0"/>
        <v>0.1425115207373272</v>
      </c>
      <c r="H14" s="27">
        <v>4.9480000000000004</v>
      </c>
      <c r="I14" s="54" t="s">
        <v>150</v>
      </c>
      <c r="K14" s="95"/>
    </row>
    <row r="15" spans="1:27" s="28" customFormat="1" ht="21" customHeight="1">
      <c r="A15" s="114" t="s">
        <v>170</v>
      </c>
      <c r="B15" s="26">
        <v>1.25</v>
      </c>
      <c r="C15" s="27">
        <f>B15+C8</f>
        <v>284.53500000000003</v>
      </c>
      <c r="D15" s="26" t="s">
        <v>334</v>
      </c>
      <c r="E15" s="26">
        <v>31</v>
      </c>
      <c r="F15" s="26">
        <v>33.01</v>
      </c>
      <c r="G15" s="27">
        <f t="shared" si="0"/>
        <v>0.14201757043320207</v>
      </c>
      <c r="H15" s="27">
        <v>4.6879999999999997</v>
      </c>
      <c r="I15" s="54" t="s">
        <v>150</v>
      </c>
    </row>
    <row r="16" spans="1:27" s="28" customFormat="1" ht="21" customHeight="1">
      <c r="A16" s="114" t="s">
        <v>182</v>
      </c>
      <c r="B16" s="26">
        <v>1.33</v>
      </c>
      <c r="C16" s="27">
        <f>B16+C8</f>
        <v>284.61500000000001</v>
      </c>
      <c r="D16" s="26" t="s">
        <v>401</v>
      </c>
      <c r="E16" s="26">
        <v>31.6</v>
      </c>
      <c r="F16" s="26">
        <v>38.549999999999997</v>
      </c>
      <c r="G16" s="27">
        <f t="shared" si="0"/>
        <v>0.14324254215304802</v>
      </c>
      <c r="H16" s="27">
        <v>5.5220000000000002</v>
      </c>
      <c r="I16" s="54" t="s">
        <v>56</v>
      </c>
    </row>
    <row r="17" spans="1:25" s="28" customFormat="1" ht="21" customHeight="1">
      <c r="A17" s="114" t="s">
        <v>189</v>
      </c>
      <c r="B17" s="305">
        <v>1.82</v>
      </c>
      <c r="C17" s="307">
        <f>B17+C8</f>
        <v>285.10500000000002</v>
      </c>
      <c r="D17" s="305" t="s">
        <v>402</v>
      </c>
      <c r="E17" s="305">
        <v>33.6</v>
      </c>
      <c r="F17" s="26">
        <v>53.64</v>
      </c>
      <c r="G17" s="27">
        <f t="shared" si="0"/>
        <v>0.26174496644295298</v>
      </c>
      <c r="H17" s="27">
        <v>14.04</v>
      </c>
      <c r="I17" s="54" t="s">
        <v>150</v>
      </c>
    </row>
    <row r="18" spans="1:25" s="28" customFormat="1" ht="21" customHeight="1">
      <c r="A18" s="114" t="s">
        <v>188</v>
      </c>
      <c r="B18" s="305">
        <v>1.05</v>
      </c>
      <c r="C18" s="307">
        <f>B18+C8</f>
        <v>284.33500000000004</v>
      </c>
      <c r="D18" s="305" t="s">
        <v>403</v>
      </c>
      <c r="E18" s="305">
        <v>30</v>
      </c>
      <c r="F18" s="26">
        <v>29.95</v>
      </c>
      <c r="G18" s="27">
        <f t="shared" si="0"/>
        <v>0</v>
      </c>
      <c r="H18" s="27">
        <v>0</v>
      </c>
      <c r="I18" s="54" t="s">
        <v>150</v>
      </c>
    </row>
    <row r="19" spans="1:25" s="28" customFormat="1" ht="21" customHeight="1">
      <c r="A19" s="114" t="s">
        <v>190</v>
      </c>
      <c r="B19" s="26">
        <v>0.9</v>
      </c>
      <c r="C19" s="27">
        <f>B19+C8</f>
        <v>284.185</v>
      </c>
      <c r="D19" s="26" t="s">
        <v>482</v>
      </c>
      <c r="E19" s="26">
        <v>27.6</v>
      </c>
      <c r="F19" s="26">
        <v>26.54</v>
      </c>
      <c r="G19" s="27">
        <f t="shared" si="0"/>
        <v>0</v>
      </c>
      <c r="H19" s="27">
        <v>0</v>
      </c>
      <c r="I19" s="54" t="s">
        <v>56</v>
      </c>
    </row>
    <row r="20" spans="1:25" s="28" customFormat="1" ht="21" customHeight="1">
      <c r="A20" s="114" t="s">
        <v>453</v>
      </c>
      <c r="B20" s="26">
        <v>1.29</v>
      </c>
      <c r="C20" s="27">
        <f>B20+C8</f>
        <v>284.57500000000005</v>
      </c>
      <c r="D20" s="26" t="s">
        <v>483</v>
      </c>
      <c r="E20" s="26">
        <v>31.8</v>
      </c>
      <c r="F20" s="26">
        <v>35.75</v>
      </c>
      <c r="G20" s="27">
        <f t="shared" si="0"/>
        <v>0.11840559440559439</v>
      </c>
      <c r="H20" s="27">
        <v>4.2329999999999997</v>
      </c>
      <c r="I20" s="54" t="s">
        <v>150</v>
      </c>
      <c r="W20" s="146"/>
    </row>
    <row r="21" spans="1:25" s="28" customFormat="1" ht="21" customHeight="1">
      <c r="A21" s="114" t="s">
        <v>197</v>
      </c>
      <c r="B21" s="26">
        <v>1.35</v>
      </c>
      <c r="C21" s="27">
        <f>B21+C8</f>
        <v>284.63500000000005</v>
      </c>
      <c r="D21" s="26" t="s">
        <v>484</v>
      </c>
      <c r="E21" s="26">
        <v>32</v>
      </c>
      <c r="F21" s="26">
        <v>32.96</v>
      </c>
      <c r="G21" s="27">
        <f t="shared" si="0"/>
        <v>0.13449635922330097</v>
      </c>
      <c r="H21" s="27">
        <v>4.4329999999999998</v>
      </c>
      <c r="I21" s="54" t="s">
        <v>150</v>
      </c>
      <c r="W21" s="146"/>
      <c r="X21" s="146"/>
      <c r="Y21" s="146"/>
    </row>
    <row r="22" spans="1:25" s="28" customFormat="1" ht="21" customHeight="1">
      <c r="A22" s="114" t="s">
        <v>207</v>
      </c>
      <c r="B22" s="26">
        <v>1.35</v>
      </c>
      <c r="C22" s="27">
        <f>B22+C8</f>
        <v>284.63500000000005</v>
      </c>
      <c r="D22" s="26" t="s">
        <v>558</v>
      </c>
      <c r="E22" s="26">
        <v>32</v>
      </c>
      <c r="F22" s="26">
        <v>33.22</v>
      </c>
      <c r="G22" s="27">
        <f t="shared" si="0"/>
        <v>0.14379891631547262</v>
      </c>
      <c r="H22" s="27">
        <v>4.7770000000000001</v>
      </c>
      <c r="I22" s="54" t="s">
        <v>56</v>
      </c>
      <c r="W22" s="29"/>
      <c r="X22" s="29"/>
      <c r="Y22" s="29"/>
    </row>
    <row r="23" spans="1:25" s="28" customFormat="1" ht="21" customHeight="1">
      <c r="A23" s="114" t="s">
        <v>527</v>
      </c>
      <c r="B23" s="26">
        <v>1.25</v>
      </c>
      <c r="C23" s="27">
        <f>B23+C8</f>
        <v>284.53500000000003</v>
      </c>
      <c r="D23" s="26" t="s">
        <v>559</v>
      </c>
      <c r="E23" s="26">
        <v>32</v>
      </c>
      <c r="F23" s="26">
        <v>31.36</v>
      </c>
      <c r="G23" s="27">
        <f t="shared" si="0"/>
        <v>0.12279974489795918</v>
      </c>
      <c r="H23" s="27">
        <v>3.851</v>
      </c>
      <c r="I23" s="54" t="s">
        <v>150</v>
      </c>
      <c r="S23" s="30"/>
      <c r="T23" s="30"/>
      <c r="U23" s="30"/>
      <c r="V23" s="30"/>
      <c r="W23" s="86"/>
      <c r="X23" s="29"/>
      <c r="Y23" s="30"/>
    </row>
    <row r="24" spans="1:25" s="28" customFormat="1" ht="21" customHeight="1">
      <c r="A24" s="114" t="s">
        <v>202</v>
      </c>
      <c r="B24" s="26">
        <v>1.2</v>
      </c>
      <c r="C24" s="27">
        <f>B24+C8</f>
        <v>284.48500000000001</v>
      </c>
      <c r="D24" s="26" t="s">
        <v>560</v>
      </c>
      <c r="E24" s="26">
        <v>32</v>
      </c>
      <c r="F24" s="26">
        <v>29.92</v>
      </c>
      <c r="G24" s="27">
        <f t="shared" si="0"/>
        <v>0.11885026737967914</v>
      </c>
      <c r="H24" s="27">
        <v>3.556</v>
      </c>
      <c r="I24" s="54" t="s">
        <v>150</v>
      </c>
      <c r="S24" s="30"/>
      <c r="T24" s="30"/>
      <c r="U24" s="30"/>
      <c r="V24" s="30"/>
      <c r="W24" s="86"/>
      <c r="X24" s="29"/>
      <c r="Y24" s="30"/>
    </row>
    <row r="25" spans="1:25" s="28" customFormat="1" ht="21" customHeight="1">
      <c r="A25" s="114" t="s">
        <v>224</v>
      </c>
      <c r="B25" s="26">
        <v>2.5099999999999998</v>
      </c>
      <c r="C25" s="27">
        <f>B25+C8</f>
        <v>285.79500000000002</v>
      </c>
      <c r="D25" s="26" t="s">
        <v>634</v>
      </c>
      <c r="E25" s="26">
        <v>34</v>
      </c>
      <c r="F25" s="26">
        <v>83.67</v>
      </c>
      <c r="G25" s="27">
        <f t="shared" si="0"/>
        <v>0.48301661288394887</v>
      </c>
      <c r="H25" s="27">
        <v>40.414000000000001</v>
      </c>
      <c r="I25" s="54" t="s">
        <v>56</v>
      </c>
      <c r="S25" s="30"/>
      <c r="T25" s="30"/>
      <c r="U25" s="30"/>
      <c r="V25" s="30"/>
      <c r="W25" s="86"/>
      <c r="X25" s="29"/>
      <c r="Y25" s="30"/>
    </row>
    <row r="26" spans="1:25" s="28" customFormat="1" ht="21" customHeight="1">
      <c r="A26" s="114" t="s">
        <v>217</v>
      </c>
      <c r="B26" s="26">
        <v>1.9</v>
      </c>
      <c r="C26" s="27">
        <f>B26+C8</f>
        <v>285.185</v>
      </c>
      <c r="D26" s="26" t="s">
        <v>635</v>
      </c>
      <c r="E26" s="26">
        <v>33.85</v>
      </c>
      <c r="F26" s="26">
        <v>54.96</v>
      </c>
      <c r="G26" s="27">
        <f t="shared" si="0"/>
        <v>0.27456331877729256</v>
      </c>
      <c r="H26" s="27">
        <v>15.09</v>
      </c>
      <c r="I26" s="54" t="s">
        <v>150</v>
      </c>
      <c r="S26" s="30"/>
      <c r="T26" s="30"/>
      <c r="U26" s="30"/>
      <c r="V26" s="30"/>
      <c r="W26" s="86"/>
      <c r="X26" s="29"/>
      <c r="Y26" s="30"/>
    </row>
    <row r="27" spans="1:25" s="28" customFormat="1" ht="21" customHeight="1">
      <c r="A27" s="114" t="s">
        <v>218</v>
      </c>
      <c r="B27" s="26">
        <v>1.35</v>
      </c>
      <c r="C27" s="27">
        <f>B27+C8</f>
        <v>284.63500000000005</v>
      </c>
      <c r="D27" s="26" t="s">
        <v>636</v>
      </c>
      <c r="E27" s="26">
        <v>32</v>
      </c>
      <c r="F27" s="26">
        <v>33.159999999999997</v>
      </c>
      <c r="G27" s="27">
        <f t="shared" si="0"/>
        <v>0.13935464414957782</v>
      </c>
      <c r="H27" s="27">
        <v>4.6210000000000004</v>
      </c>
      <c r="I27" s="54" t="s">
        <v>150</v>
      </c>
      <c r="S27" s="30"/>
      <c r="T27" s="30"/>
      <c r="U27" s="30"/>
      <c r="V27" s="30"/>
      <c r="W27" s="29"/>
      <c r="X27" s="29"/>
      <c r="Y27" s="30"/>
    </row>
    <row r="28" spans="1:25" s="28" customFormat="1" ht="21" customHeight="1">
      <c r="A28" s="114" t="s">
        <v>231</v>
      </c>
      <c r="B28" s="26">
        <v>1.4</v>
      </c>
      <c r="C28" s="27">
        <f>B28+C8</f>
        <v>284.685</v>
      </c>
      <c r="D28" s="26" t="s">
        <v>721</v>
      </c>
      <c r="E28" s="26">
        <v>32</v>
      </c>
      <c r="F28" s="26">
        <v>33.880000000000003</v>
      </c>
      <c r="G28" s="27">
        <f t="shared" si="0"/>
        <v>0.13966942148760331</v>
      </c>
      <c r="H28" s="27">
        <v>4.7320000000000002</v>
      </c>
      <c r="I28" s="54" t="s">
        <v>56</v>
      </c>
      <c r="S28" s="30"/>
      <c r="T28" s="30"/>
      <c r="U28" s="30"/>
      <c r="V28" s="30"/>
      <c r="W28" s="29"/>
      <c r="X28" s="29"/>
      <c r="Y28" s="30"/>
    </row>
    <row r="29" spans="1:25" s="28" customFormat="1" ht="23.25">
      <c r="A29" s="114" t="s">
        <v>228</v>
      </c>
      <c r="B29" s="26">
        <v>1.25</v>
      </c>
      <c r="C29" s="27">
        <f>B29+C8</f>
        <v>284.53500000000003</v>
      </c>
      <c r="D29" s="26" t="s">
        <v>722</v>
      </c>
      <c r="E29" s="26">
        <v>32</v>
      </c>
      <c r="F29" s="54">
        <v>31.33</v>
      </c>
      <c r="G29" s="27">
        <f t="shared" si="0"/>
        <v>0.12288541334184488</v>
      </c>
      <c r="H29" s="27">
        <v>3.85</v>
      </c>
      <c r="I29" s="54" t="s">
        <v>150</v>
      </c>
      <c r="L29" s="95"/>
      <c r="S29" s="30"/>
      <c r="T29" s="30"/>
      <c r="U29" s="30"/>
      <c r="V29" s="30"/>
      <c r="W29" s="29"/>
      <c r="X29" s="29"/>
      <c r="Y29" s="30"/>
    </row>
    <row r="30" spans="1:25" s="28" customFormat="1" ht="21" customHeight="1">
      <c r="A30" s="114" t="s">
        <v>236</v>
      </c>
      <c r="B30" s="26">
        <v>1.4</v>
      </c>
      <c r="C30" s="27">
        <f>B30+C8</f>
        <v>284.685</v>
      </c>
      <c r="D30" s="26" t="s">
        <v>723</v>
      </c>
      <c r="E30" s="26">
        <v>32</v>
      </c>
      <c r="F30" s="54">
        <v>34.08</v>
      </c>
      <c r="G30" s="27">
        <f t="shared" si="0"/>
        <v>0.14730046948356806</v>
      </c>
      <c r="H30" s="27">
        <v>5.0199999999999996</v>
      </c>
      <c r="I30" s="54" t="s">
        <v>150</v>
      </c>
      <c r="S30" s="30"/>
      <c r="T30" s="30"/>
      <c r="U30" s="30"/>
      <c r="V30" s="30"/>
      <c r="W30" s="29"/>
      <c r="X30" s="29"/>
      <c r="Y30" s="30"/>
    </row>
    <row r="31" spans="1:25" s="28" customFormat="1" ht="21" customHeight="1">
      <c r="A31" s="114" t="s">
        <v>763</v>
      </c>
      <c r="B31" s="26">
        <v>1.55</v>
      </c>
      <c r="C31" s="27">
        <f>B31+C8</f>
        <v>284.83500000000004</v>
      </c>
      <c r="D31" s="26" t="s">
        <v>683</v>
      </c>
      <c r="E31" s="26">
        <v>32</v>
      </c>
      <c r="F31" s="54">
        <v>36.96</v>
      </c>
      <c r="G31" s="27">
        <f t="shared" si="0"/>
        <v>0.16282467532467532</v>
      </c>
      <c r="H31" s="54">
        <v>6.0179999999999998</v>
      </c>
      <c r="I31" s="54" t="s">
        <v>56</v>
      </c>
      <c r="S31" s="30"/>
      <c r="T31" s="30"/>
      <c r="U31" s="30"/>
      <c r="V31" s="30"/>
      <c r="W31" s="29"/>
      <c r="X31" s="29"/>
      <c r="Y31" s="30"/>
    </row>
    <row r="32" spans="1:25" s="28" customFormat="1" ht="21" customHeight="1">
      <c r="A32" s="114" t="s">
        <v>778</v>
      </c>
      <c r="B32" s="26">
        <v>1.35</v>
      </c>
      <c r="C32" s="27">
        <f>B32+C8</f>
        <v>284.63500000000005</v>
      </c>
      <c r="D32" s="26" t="s">
        <v>800</v>
      </c>
      <c r="E32" s="26">
        <v>32</v>
      </c>
      <c r="F32" s="54">
        <v>33.200000000000003</v>
      </c>
      <c r="G32" s="27">
        <f t="shared" si="0"/>
        <v>0.13798192771084336</v>
      </c>
      <c r="H32" s="54">
        <v>4.5810000000000004</v>
      </c>
      <c r="I32" s="54" t="s">
        <v>150</v>
      </c>
      <c r="S32" s="30"/>
      <c r="T32" s="30"/>
      <c r="U32" s="30"/>
      <c r="V32" s="30"/>
      <c r="W32" s="29"/>
      <c r="X32" s="29"/>
      <c r="Y32" s="30"/>
    </row>
    <row r="33" spans="1:25" s="28" customFormat="1" ht="21" customHeight="1">
      <c r="A33" s="114" t="s">
        <v>779</v>
      </c>
      <c r="B33" s="26">
        <v>1.2</v>
      </c>
      <c r="C33" s="27">
        <f>B33+C8</f>
        <v>284.48500000000001</v>
      </c>
      <c r="D33" s="26" t="s">
        <v>801</v>
      </c>
      <c r="E33" s="26">
        <v>31</v>
      </c>
      <c r="F33" s="54">
        <v>31.91</v>
      </c>
      <c r="G33" s="27">
        <f t="shared" si="0"/>
        <v>0.13130680037605769</v>
      </c>
      <c r="H33" s="54">
        <v>4.1900000000000004</v>
      </c>
      <c r="I33" s="54" t="s">
        <v>150</v>
      </c>
      <c r="S33" s="30"/>
      <c r="T33" s="30"/>
      <c r="U33" s="30"/>
      <c r="V33" s="30"/>
      <c r="W33" s="29"/>
      <c r="X33" s="29"/>
      <c r="Y33" s="30"/>
    </row>
    <row r="34" spans="1:25" s="28" customFormat="1" ht="21" customHeight="1">
      <c r="A34" s="114" t="s">
        <v>242</v>
      </c>
      <c r="B34" s="26">
        <v>1</v>
      </c>
      <c r="C34" s="27">
        <f>B34+C8</f>
        <v>284.28500000000003</v>
      </c>
      <c r="D34" s="26" t="s">
        <v>868</v>
      </c>
      <c r="E34" s="26">
        <v>30</v>
      </c>
      <c r="F34" s="54">
        <v>22.72</v>
      </c>
      <c r="G34" s="27">
        <f t="shared" si="0"/>
        <v>0</v>
      </c>
      <c r="H34" s="27">
        <v>0</v>
      </c>
      <c r="I34" s="54" t="s">
        <v>56</v>
      </c>
      <c r="S34" s="30"/>
      <c r="T34" s="30"/>
      <c r="U34" s="30"/>
      <c r="V34" s="30"/>
      <c r="W34" s="29"/>
      <c r="X34" s="29"/>
      <c r="Y34" s="30"/>
    </row>
    <row r="35" spans="1:25" s="28" customFormat="1" ht="21" customHeight="1">
      <c r="A35" s="114" t="s">
        <v>854</v>
      </c>
      <c r="B35" s="26">
        <v>0.9</v>
      </c>
      <c r="C35" s="27">
        <f>B35+C8</f>
        <v>284.185</v>
      </c>
      <c r="D35" s="26" t="s">
        <v>869</v>
      </c>
      <c r="E35" s="26">
        <v>30</v>
      </c>
      <c r="F35" s="26">
        <v>20.22</v>
      </c>
      <c r="G35" s="27">
        <f t="shared" si="0"/>
        <v>0</v>
      </c>
      <c r="H35" s="27">
        <v>0</v>
      </c>
      <c r="I35" s="54" t="s">
        <v>150</v>
      </c>
      <c r="S35" s="30"/>
      <c r="T35" s="30"/>
      <c r="U35" s="30"/>
      <c r="V35" s="30"/>
      <c r="W35" s="29"/>
      <c r="X35" s="29"/>
      <c r="Y35" s="30"/>
    </row>
    <row r="36" spans="1:25" s="28" customFormat="1" ht="21" customHeight="1">
      <c r="A36" s="114" t="s">
        <v>241</v>
      </c>
      <c r="B36" s="26">
        <v>0.91</v>
      </c>
      <c r="C36" s="27">
        <f>B36+C8</f>
        <v>284.19500000000005</v>
      </c>
      <c r="D36" s="26" t="s">
        <v>508</v>
      </c>
      <c r="E36" s="26">
        <v>30</v>
      </c>
      <c r="F36" s="26">
        <v>20.58</v>
      </c>
      <c r="G36" s="27">
        <f t="shared" ref="G36:G43" si="1">H36/F36</f>
        <v>0</v>
      </c>
      <c r="H36" s="27">
        <v>0</v>
      </c>
      <c r="I36" s="54" t="s">
        <v>150</v>
      </c>
      <c r="S36" s="30"/>
      <c r="T36" s="30"/>
      <c r="U36" s="30"/>
      <c r="V36" s="30"/>
      <c r="W36" s="29"/>
      <c r="X36" s="29"/>
      <c r="Y36" s="30"/>
    </row>
    <row r="37" spans="1:25" s="28" customFormat="1" ht="21" customHeight="1">
      <c r="A37" s="114" t="s">
        <v>255</v>
      </c>
      <c r="B37" s="26">
        <v>0.9</v>
      </c>
      <c r="C37" s="27">
        <f>B37+C8</f>
        <v>284.185</v>
      </c>
      <c r="D37" s="26" t="s">
        <v>935</v>
      </c>
      <c r="E37" s="26">
        <v>30</v>
      </c>
      <c r="F37" s="26">
        <v>21.88</v>
      </c>
      <c r="G37" s="27">
        <f t="shared" si="1"/>
        <v>0</v>
      </c>
      <c r="H37" s="27">
        <v>0</v>
      </c>
      <c r="I37" s="54" t="s">
        <v>56</v>
      </c>
      <c r="S37" s="30"/>
      <c r="T37" s="30"/>
      <c r="U37" s="30"/>
      <c r="V37" s="30"/>
      <c r="W37" s="29"/>
      <c r="X37" s="29"/>
      <c r="Y37" s="30"/>
    </row>
    <row r="38" spans="1:25" s="28" customFormat="1" ht="21" customHeight="1">
      <c r="A38" s="114" t="s">
        <v>257</v>
      </c>
      <c r="B38" s="26">
        <v>1.3</v>
      </c>
      <c r="C38" s="27">
        <f>B38+C8</f>
        <v>284.58500000000004</v>
      </c>
      <c r="D38" s="26" t="s">
        <v>700</v>
      </c>
      <c r="E38" s="26">
        <v>32</v>
      </c>
      <c r="F38" s="26">
        <v>31.97</v>
      </c>
      <c r="G38" s="27">
        <f t="shared" si="1"/>
        <v>0.1302783859868627</v>
      </c>
      <c r="H38" s="54">
        <v>4.165</v>
      </c>
      <c r="I38" s="54" t="s">
        <v>150</v>
      </c>
      <c r="S38" s="30"/>
      <c r="T38" s="30"/>
      <c r="U38" s="30"/>
      <c r="V38" s="30"/>
      <c r="W38" s="29"/>
      <c r="X38" s="29"/>
      <c r="Y38" s="30"/>
    </row>
    <row r="39" spans="1:25" s="28" customFormat="1" ht="21" customHeight="1">
      <c r="A39" s="70" t="s">
        <v>251</v>
      </c>
      <c r="B39" s="34">
        <v>1</v>
      </c>
      <c r="C39" s="35">
        <f>B39+C8</f>
        <v>284.28500000000003</v>
      </c>
      <c r="D39" s="34" t="s">
        <v>936</v>
      </c>
      <c r="E39" s="34">
        <v>30</v>
      </c>
      <c r="F39" s="34">
        <v>23.15</v>
      </c>
      <c r="G39" s="35">
        <f t="shared" si="1"/>
        <v>0</v>
      </c>
      <c r="H39" s="35">
        <v>0</v>
      </c>
      <c r="I39" s="152" t="s">
        <v>150</v>
      </c>
      <c r="S39" s="30"/>
      <c r="T39" s="30"/>
      <c r="U39" s="30"/>
      <c r="V39" s="30"/>
      <c r="W39" s="29"/>
      <c r="X39" s="29"/>
      <c r="Y39" s="30"/>
    </row>
    <row r="40" spans="1:25" s="28" customFormat="1" ht="21" customHeight="1">
      <c r="A40" s="120" t="s">
        <v>979</v>
      </c>
      <c r="B40" s="67">
        <v>0.9</v>
      </c>
      <c r="C40" s="113">
        <f>B40+C8</f>
        <v>284.185</v>
      </c>
      <c r="D40" s="119" t="s">
        <v>989</v>
      </c>
      <c r="E40" s="67">
        <v>30</v>
      </c>
      <c r="F40" s="119">
        <v>21.85</v>
      </c>
      <c r="G40" s="113">
        <f t="shared" si="1"/>
        <v>0</v>
      </c>
      <c r="H40" s="113">
        <v>0</v>
      </c>
      <c r="I40" s="54" t="s">
        <v>56</v>
      </c>
      <c r="S40" s="30"/>
      <c r="T40" s="30"/>
      <c r="U40" s="30"/>
      <c r="V40" s="30"/>
      <c r="W40" s="29"/>
      <c r="X40" s="29"/>
      <c r="Y40" s="30"/>
    </row>
    <row r="41" spans="1:25" s="28" customFormat="1" ht="21" customHeight="1">
      <c r="A41" s="114" t="s">
        <v>264</v>
      </c>
      <c r="B41" s="26">
        <v>0.8</v>
      </c>
      <c r="C41" s="27">
        <f>B41+C8</f>
        <v>284.08500000000004</v>
      </c>
      <c r="D41" s="54" t="s">
        <v>559</v>
      </c>
      <c r="E41" s="26">
        <v>30</v>
      </c>
      <c r="F41" s="54">
        <v>20.85</v>
      </c>
      <c r="G41" s="27">
        <f t="shared" si="1"/>
        <v>0</v>
      </c>
      <c r="H41" s="27">
        <v>0</v>
      </c>
      <c r="I41" s="119" t="s">
        <v>150</v>
      </c>
      <c r="S41" s="30"/>
      <c r="T41" s="30"/>
      <c r="U41" s="30"/>
      <c r="V41" s="30"/>
      <c r="W41" s="29"/>
      <c r="X41" s="29"/>
      <c r="Y41" s="30"/>
    </row>
    <row r="42" spans="1:25" s="28" customFormat="1" ht="21" customHeight="1">
      <c r="A42" s="120" t="s">
        <v>1018</v>
      </c>
      <c r="B42" s="26">
        <v>1.25</v>
      </c>
      <c r="C42" s="27">
        <f>B42+C8</f>
        <v>284.53500000000003</v>
      </c>
      <c r="D42" s="26" t="s">
        <v>981</v>
      </c>
      <c r="E42" s="26">
        <v>30</v>
      </c>
      <c r="F42" s="26">
        <v>24.75</v>
      </c>
      <c r="G42" s="27">
        <f t="shared" si="1"/>
        <v>0</v>
      </c>
      <c r="H42" s="27">
        <v>0</v>
      </c>
      <c r="I42" s="54" t="s">
        <v>56</v>
      </c>
      <c r="S42" s="30"/>
      <c r="T42" s="30"/>
      <c r="U42" s="30"/>
      <c r="V42" s="30"/>
      <c r="W42" s="29"/>
      <c r="X42" s="29"/>
      <c r="Y42" s="30"/>
    </row>
    <row r="43" spans="1:25" s="28" customFormat="1" ht="21" customHeight="1">
      <c r="A43" s="70" t="s">
        <v>1014</v>
      </c>
      <c r="B43" s="34">
        <v>1.3</v>
      </c>
      <c r="C43" s="35">
        <f>B43+C8</f>
        <v>284.58500000000004</v>
      </c>
      <c r="D43" s="34" t="s">
        <v>1028</v>
      </c>
      <c r="E43" s="34">
        <v>30</v>
      </c>
      <c r="F43" s="34">
        <v>25.39</v>
      </c>
      <c r="G43" s="35">
        <f t="shared" si="1"/>
        <v>0</v>
      </c>
      <c r="H43" s="35">
        <v>0</v>
      </c>
      <c r="I43" s="152" t="s">
        <v>150</v>
      </c>
      <c r="S43" s="30"/>
      <c r="T43" s="30"/>
      <c r="U43" s="30"/>
      <c r="V43" s="30"/>
      <c r="W43" s="29"/>
      <c r="X43" s="29"/>
      <c r="Y43" s="30"/>
    </row>
    <row r="44" spans="1:25" s="28" customFormat="1" ht="21" customHeight="1">
      <c r="A44" s="115"/>
      <c r="B44" s="29"/>
      <c r="C44" s="29"/>
      <c r="D44" s="29"/>
      <c r="E44" s="29"/>
      <c r="F44" s="29"/>
      <c r="G44" s="30"/>
      <c r="H44" s="30"/>
      <c r="I44" s="41"/>
      <c r="S44" s="30"/>
      <c r="T44" s="30"/>
      <c r="U44" s="30"/>
      <c r="V44" s="30"/>
      <c r="W44" s="29"/>
      <c r="X44" s="29"/>
      <c r="Y44" s="30"/>
    </row>
    <row r="45" spans="1:25" s="28" customFormat="1" ht="21" customHeight="1">
      <c r="I45" s="41"/>
      <c r="S45" s="30"/>
      <c r="T45" s="30"/>
      <c r="U45" s="30"/>
      <c r="V45" s="30"/>
      <c r="W45" s="29"/>
      <c r="X45" s="29"/>
      <c r="Y45" s="30"/>
    </row>
    <row r="46" spans="1:25" s="28" customFormat="1" ht="21" customHeight="1">
      <c r="I46" s="41"/>
      <c r="S46" s="30"/>
      <c r="T46" s="30"/>
      <c r="U46" s="30"/>
      <c r="V46" s="30"/>
      <c r="W46" s="29"/>
      <c r="X46" s="29"/>
      <c r="Y46" s="30"/>
    </row>
    <row r="47" spans="1:25" s="28" customFormat="1" ht="21" customHeight="1">
      <c r="A47" s="115"/>
      <c r="B47" s="29"/>
      <c r="C47" s="29"/>
      <c r="D47" s="29"/>
      <c r="E47" s="29"/>
      <c r="F47" s="29"/>
      <c r="G47" s="30"/>
      <c r="H47" s="30"/>
      <c r="I47" s="41"/>
      <c r="S47" s="30"/>
      <c r="T47" s="30"/>
      <c r="U47" s="30"/>
      <c r="V47" s="30"/>
      <c r="W47" s="29"/>
      <c r="X47" s="29"/>
      <c r="Y47" s="30"/>
    </row>
    <row r="48" spans="1:25" s="28" customFormat="1" ht="21" customHeight="1">
      <c r="A48" s="115"/>
      <c r="B48" s="29"/>
      <c r="C48" s="29"/>
      <c r="D48" s="29"/>
      <c r="E48" s="29"/>
      <c r="F48" s="29"/>
      <c r="G48" s="30"/>
      <c r="H48" s="30"/>
      <c r="I48" s="41"/>
      <c r="S48" s="30"/>
      <c r="T48" s="30"/>
      <c r="U48" s="30"/>
      <c r="V48" s="30"/>
      <c r="W48" s="29"/>
      <c r="X48" s="29"/>
      <c r="Y48" s="30"/>
    </row>
    <row r="49" spans="1:25" s="28" customFormat="1" ht="21" customHeight="1">
      <c r="A49" s="115"/>
      <c r="B49" s="29"/>
      <c r="C49" s="29"/>
      <c r="D49" s="29"/>
      <c r="E49" s="29"/>
      <c r="F49" s="29"/>
      <c r="G49" s="30"/>
      <c r="H49" s="30"/>
      <c r="I49" s="41"/>
      <c r="S49" s="30"/>
      <c r="T49" s="30"/>
      <c r="U49" s="30"/>
      <c r="V49" s="30"/>
      <c r="W49" s="29"/>
      <c r="X49" s="29"/>
      <c r="Y49" s="30"/>
    </row>
    <row r="50" spans="1:25" s="28" customFormat="1" ht="21" customHeight="1">
      <c r="A50" s="115"/>
      <c r="B50" s="29"/>
      <c r="C50" s="29"/>
      <c r="D50" s="29"/>
      <c r="E50" s="29"/>
      <c r="F50" s="29"/>
      <c r="G50" s="30"/>
      <c r="H50" s="30"/>
      <c r="S50" s="30"/>
      <c r="T50" s="30"/>
      <c r="U50" s="30"/>
      <c r="V50" s="30"/>
      <c r="W50" s="29"/>
      <c r="X50" s="29"/>
      <c r="Y50" s="30"/>
    </row>
    <row r="51" spans="1:25" s="28" customFormat="1" ht="21" customHeight="1">
      <c r="A51" s="115"/>
      <c r="B51" s="29"/>
      <c r="C51" s="29"/>
      <c r="D51" s="29"/>
      <c r="E51" s="29"/>
      <c r="F51" s="29"/>
      <c r="G51" s="30"/>
      <c r="H51" s="30"/>
      <c r="S51" s="30"/>
      <c r="T51" s="30"/>
      <c r="U51" s="30"/>
      <c r="V51" s="30"/>
      <c r="W51" s="29"/>
      <c r="X51" s="29"/>
      <c r="Y51" s="30"/>
    </row>
    <row r="52" spans="1:25" s="28" customFormat="1" ht="21" customHeight="1">
      <c r="A52" s="115"/>
      <c r="B52" s="29"/>
      <c r="C52" s="29"/>
      <c r="D52" s="29"/>
      <c r="E52" s="29"/>
      <c r="F52" s="29"/>
      <c r="G52" s="30"/>
      <c r="H52" s="30"/>
      <c r="S52" s="30"/>
      <c r="T52" s="30"/>
      <c r="U52" s="30"/>
      <c r="V52" s="30"/>
      <c r="W52" s="29"/>
      <c r="X52" s="29"/>
      <c r="Y52" s="30"/>
    </row>
    <row r="53" spans="1:25" s="28" customFormat="1" ht="21" customHeight="1">
      <c r="A53" s="115"/>
      <c r="B53" s="29"/>
      <c r="C53" s="29"/>
      <c r="D53" s="29"/>
      <c r="E53" s="29"/>
      <c r="F53" s="29"/>
      <c r="G53" s="30"/>
      <c r="H53" s="30"/>
      <c r="S53" s="30"/>
      <c r="T53" s="30"/>
      <c r="U53" s="30"/>
      <c r="V53" s="30"/>
      <c r="W53" s="29"/>
      <c r="X53" s="29"/>
      <c r="Y53" s="30"/>
    </row>
    <row r="54" spans="1:25" s="28" customFormat="1" ht="21" customHeight="1">
      <c r="A54" s="115"/>
      <c r="B54" s="29"/>
      <c r="C54" s="29"/>
      <c r="D54" s="29"/>
      <c r="E54" s="29"/>
      <c r="F54" s="29"/>
      <c r="G54" s="30"/>
      <c r="H54" s="30"/>
      <c r="S54" s="30"/>
      <c r="T54" s="30"/>
      <c r="U54" s="30"/>
      <c r="V54" s="30"/>
      <c r="W54" s="29"/>
      <c r="X54" s="29"/>
      <c r="Y54" s="30"/>
    </row>
    <row r="55" spans="1:25" s="28" customFormat="1" ht="21" customHeight="1">
      <c r="A55" s="115"/>
      <c r="B55" s="29"/>
      <c r="C55" s="29"/>
      <c r="D55" s="29"/>
      <c r="E55" s="29"/>
      <c r="F55" s="29"/>
      <c r="G55" s="30"/>
      <c r="H55" s="30"/>
      <c r="S55" s="30"/>
      <c r="T55" s="30"/>
      <c r="U55" s="30"/>
      <c r="V55" s="30"/>
      <c r="W55" s="29"/>
      <c r="X55" s="29"/>
      <c r="Y55" s="30"/>
    </row>
    <row r="56" spans="1:25" s="28" customFormat="1" ht="21" customHeight="1">
      <c r="A56" s="332" t="s">
        <v>159</v>
      </c>
      <c r="B56" s="29"/>
      <c r="C56" s="29"/>
      <c r="D56" s="29"/>
      <c r="E56" s="29"/>
      <c r="F56" s="29"/>
      <c r="G56" s="30"/>
      <c r="H56" s="30"/>
      <c r="S56" s="30"/>
      <c r="T56" s="30"/>
      <c r="U56" s="30"/>
      <c r="V56" s="30"/>
      <c r="W56" s="29"/>
      <c r="X56" s="29"/>
      <c r="Y56" s="30"/>
    </row>
    <row r="57" spans="1:25" s="28" customFormat="1" ht="21" customHeight="1">
      <c r="A57" s="115" t="s">
        <v>160</v>
      </c>
      <c r="B57" s="333">
        <f>+COUNT(B11:B46)</f>
        <v>33</v>
      </c>
      <c r="C57" s="29" t="s">
        <v>158</v>
      </c>
      <c r="D57" s="29"/>
      <c r="E57" s="29"/>
      <c r="F57" s="29"/>
      <c r="G57" s="30"/>
      <c r="H57" s="30"/>
      <c r="Q57" s="28" t="s">
        <v>24</v>
      </c>
      <c r="S57" s="30"/>
      <c r="T57" s="30"/>
      <c r="U57" s="30"/>
      <c r="V57" s="30"/>
      <c r="W57" s="29"/>
      <c r="X57" s="29"/>
      <c r="Y57" s="30"/>
    </row>
    <row r="58" spans="1:25" s="28" customFormat="1" ht="21" customHeight="1">
      <c r="A58" s="78"/>
      <c r="B58" s="29"/>
      <c r="C58" s="29"/>
      <c r="D58" s="29"/>
      <c r="E58" s="29"/>
      <c r="F58" s="29"/>
      <c r="G58" s="30"/>
      <c r="H58" s="30"/>
      <c r="S58" s="30"/>
      <c r="T58" s="30"/>
      <c r="U58" s="30"/>
      <c r="V58" s="30"/>
      <c r="W58" s="29"/>
      <c r="X58" s="29"/>
      <c r="Y58" s="30"/>
    </row>
    <row r="59" spans="1:25">
      <c r="B59" s="98"/>
      <c r="C59" s="98"/>
      <c r="D59" s="98"/>
      <c r="E59" s="98"/>
      <c r="F59" s="98"/>
      <c r="G59" s="80"/>
      <c r="H59" s="80"/>
      <c r="J59" s="28"/>
      <c r="K59" s="28"/>
      <c r="L59" s="28"/>
      <c r="M59" s="28"/>
      <c r="N59" s="28"/>
      <c r="O59" s="28"/>
      <c r="P59" s="28"/>
      <c r="Q59" s="28"/>
      <c r="R59" s="28"/>
    </row>
    <row r="60" spans="1:25">
      <c r="B60" s="98"/>
      <c r="C60" s="98"/>
      <c r="D60" s="98"/>
      <c r="E60" s="98"/>
      <c r="F60" s="98"/>
      <c r="G60" s="80"/>
      <c r="H60" s="80"/>
      <c r="J60" s="28"/>
      <c r="K60" s="28"/>
      <c r="L60" s="28"/>
      <c r="M60" s="28"/>
      <c r="N60" s="28"/>
      <c r="O60" s="28"/>
      <c r="P60" s="28"/>
      <c r="Q60" s="28"/>
      <c r="R60" s="28"/>
    </row>
    <row r="61" spans="1:25">
      <c r="B61" s="98"/>
      <c r="C61" s="98"/>
      <c r="D61" s="98"/>
      <c r="E61" s="98"/>
      <c r="F61" s="98"/>
      <c r="G61" s="80"/>
      <c r="H61" s="80"/>
      <c r="J61" s="28"/>
      <c r="K61" s="28"/>
      <c r="L61" s="28"/>
      <c r="M61" s="28"/>
      <c r="N61" s="28"/>
      <c r="O61" s="28"/>
      <c r="P61" s="28"/>
      <c r="Q61" s="28"/>
      <c r="R61" s="28"/>
    </row>
    <row r="62" spans="1:25">
      <c r="B62" s="98"/>
      <c r="C62" s="98"/>
      <c r="D62" s="98"/>
      <c r="E62" s="98"/>
      <c r="F62" s="98"/>
      <c r="G62" s="80"/>
      <c r="H62" s="80"/>
      <c r="J62" s="28"/>
      <c r="K62" s="28"/>
      <c r="L62" s="28"/>
      <c r="M62" s="28"/>
      <c r="N62" s="28"/>
      <c r="O62" s="28"/>
      <c r="P62" s="28"/>
      <c r="Q62" s="28"/>
      <c r="R62" s="28"/>
    </row>
    <row r="63" spans="1:25">
      <c r="B63" s="98"/>
      <c r="C63" s="98"/>
      <c r="D63" s="98"/>
      <c r="E63" s="98"/>
      <c r="F63" s="98"/>
      <c r="G63" s="80"/>
      <c r="H63" s="80"/>
      <c r="J63" s="28"/>
      <c r="K63" s="28"/>
      <c r="L63" s="28"/>
      <c r="M63" s="28"/>
      <c r="N63" s="28"/>
      <c r="O63" s="28"/>
      <c r="P63" s="28"/>
      <c r="Q63" s="28"/>
      <c r="R63" s="28"/>
    </row>
    <row r="64" spans="1:25">
      <c r="B64" s="98"/>
      <c r="C64" s="98"/>
      <c r="D64" s="98"/>
      <c r="E64" s="98"/>
      <c r="F64" s="98"/>
      <c r="G64" s="80"/>
      <c r="H64" s="80"/>
      <c r="J64" s="28"/>
      <c r="K64" s="28"/>
      <c r="L64" s="28"/>
      <c r="M64" s="28"/>
      <c r="N64" s="28"/>
      <c r="O64" s="28"/>
      <c r="P64" s="28"/>
      <c r="Q64" s="28"/>
      <c r="R64" s="28"/>
    </row>
    <row r="65" spans="2:18">
      <c r="B65" s="98"/>
      <c r="C65" s="98"/>
      <c r="D65" s="98"/>
      <c r="E65" s="98"/>
      <c r="F65" s="98"/>
      <c r="G65" s="80"/>
      <c r="H65" s="80"/>
      <c r="J65" s="28"/>
      <c r="K65" s="28"/>
      <c r="L65" s="28"/>
      <c r="M65" s="28"/>
      <c r="N65" s="28"/>
      <c r="O65" s="28"/>
      <c r="P65" s="28"/>
      <c r="Q65" s="28"/>
      <c r="R65" s="28"/>
    </row>
    <row r="66" spans="2:18">
      <c r="B66" s="98"/>
      <c r="C66" s="98"/>
      <c r="D66" s="98"/>
      <c r="E66" s="98"/>
      <c r="F66" s="98"/>
      <c r="G66" s="80"/>
      <c r="H66" s="80"/>
      <c r="J66" s="28"/>
      <c r="K66" s="28"/>
      <c r="L66" s="28"/>
      <c r="M66" s="28"/>
      <c r="N66" s="28"/>
      <c r="O66" s="28"/>
      <c r="P66" s="28"/>
      <c r="Q66" s="28"/>
      <c r="R66" s="28"/>
    </row>
    <row r="67" spans="2:18">
      <c r="B67" s="98"/>
      <c r="C67" s="98"/>
      <c r="D67" s="98"/>
      <c r="E67" s="98"/>
      <c r="F67" s="98"/>
      <c r="G67" s="80"/>
      <c r="H67" s="80"/>
      <c r="J67" s="28"/>
      <c r="K67" s="28"/>
      <c r="L67" s="28"/>
      <c r="M67" s="28"/>
      <c r="N67" s="28"/>
      <c r="O67" s="28"/>
      <c r="P67" s="28"/>
      <c r="Q67" s="28"/>
      <c r="R67" s="28"/>
    </row>
    <row r="68" spans="2:18">
      <c r="B68" s="98"/>
      <c r="C68" s="98"/>
      <c r="D68" s="98"/>
      <c r="E68" s="98"/>
      <c r="F68" s="98"/>
      <c r="G68" s="80"/>
      <c r="H68" s="80"/>
      <c r="J68" s="28"/>
      <c r="K68" s="28"/>
      <c r="L68" s="28"/>
      <c r="M68" s="28"/>
      <c r="N68" s="28"/>
      <c r="O68" s="28"/>
      <c r="P68" s="28"/>
      <c r="Q68" s="28"/>
      <c r="R68" s="28"/>
    </row>
    <row r="69" spans="2:18">
      <c r="B69" s="98"/>
      <c r="C69" s="98"/>
      <c r="D69" s="98"/>
      <c r="E69" s="98"/>
      <c r="F69" s="98"/>
      <c r="G69" s="80"/>
      <c r="H69" s="80"/>
      <c r="J69" s="28"/>
      <c r="K69" s="28"/>
      <c r="L69" s="28"/>
      <c r="M69" s="28"/>
      <c r="N69" s="28"/>
      <c r="O69" s="28"/>
      <c r="P69" s="28"/>
      <c r="Q69" s="28"/>
      <c r="R69" s="28"/>
    </row>
    <row r="70" spans="2:18">
      <c r="B70" s="98"/>
      <c r="C70" s="98"/>
      <c r="D70" s="98"/>
      <c r="E70" s="98"/>
      <c r="F70" s="98"/>
      <c r="G70" s="80"/>
      <c r="H70" s="80"/>
      <c r="J70" s="28"/>
      <c r="K70" s="28"/>
      <c r="L70" s="28"/>
      <c r="M70" s="28"/>
      <c r="N70" s="28"/>
      <c r="O70" s="28"/>
      <c r="P70" s="28"/>
      <c r="Q70" s="28"/>
      <c r="R70" s="28"/>
    </row>
    <row r="71" spans="2:18">
      <c r="B71" s="98"/>
      <c r="C71" s="98"/>
      <c r="D71" s="98"/>
      <c r="E71" s="98"/>
      <c r="F71" s="98"/>
      <c r="G71" s="80"/>
      <c r="H71" s="80"/>
      <c r="J71" s="28"/>
      <c r="K71" s="28"/>
      <c r="L71" s="28"/>
      <c r="M71" s="28"/>
      <c r="N71" s="28"/>
      <c r="O71" s="28"/>
      <c r="P71" s="28"/>
      <c r="Q71" s="28"/>
      <c r="R71" s="28"/>
    </row>
    <row r="72" spans="2:18">
      <c r="B72" s="98"/>
      <c r="C72" s="98"/>
      <c r="D72" s="98"/>
      <c r="E72" s="98"/>
      <c r="F72" s="98"/>
      <c r="G72" s="80"/>
      <c r="H72" s="80"/>
      <c r="J72" s="28"/>
      <c r="K72" s="28"/>
      <c r="L72" s="28"/>
      <c r="M72" s="28"/>
      <c r="N72" s="28"/>
      <c r="O72" s="28"/>
      <c r="P72" s="28"/>
      <c r="Q72" s="28"/>
      <c r="R72" s="28"/>
    </row>
    <row r="73" spans="2:18">
      <c r="B73" s="98"/>
      <c r="C73" s="98"/>
      <c r="D73" s="98"/>
      <c r="E73" s="98"/>
      <c r="F73" s="98"/>
      <c r="G73" s="80"/>
      <c r="H73" s="80"/>
      <c r="J73" s="28"/>
      <c r="K73" s="28"/>
      <c r="L73" s="28"/>
      <c r="M73" s="28"/>
      <c r="N73" s="28"/>
      <c r="O73" s="28"/>
      <c r="P73" s="28"/>
      <c r="Q73" s="28"/>
      <c r="R73" s="28"/>
    </row>
    <row r="74" spans="2:18">
      <c r="B74" s="98"/>
      <c r="C74" s="98"/>
      <c r="D74" s="98"/>
      <c r="E74" s="98"/>
      <c r="F74" s="98"/>
      <c r="G74" s="80"/>
      <c r="H74" s="80"/>
      <c r="J74" s="28"/>
      <c r="K74" s="28"/>
      <c r="L74" s="28"/>
      <c r="M74" s="28"/>
      <c r="N74" s="28"/>
      <c r="O74" s="28"/>
      <c r="P74" s="28"/>
      <c r="Q74" s="28"/>
      <c r="R74" s="28"/>
    </row>
    <row r="75" spans="2:18">
      <c r="B75" s="98"/>
      <c r="C75" s="98"/>
      <c r="D75" s="98"/>
      <c r="E75" s="98"/>
      <c r="F75" s="98"/>
      <c r="G75" s="80"/>
      <c r="H75" s="80"/>
      <c r="J75" s="32"/>
      <c r="K75" s="32"/>
      <c r="L75" s="32"/>
      <c r="M75" s="32"/>
      <c r="N75" s="32"/>
      <c r="O75" s="32"/>
      <c r="P75" s="32"/>
      <c r="Q75" s="32"/>
      <c r="R75" s="32"/>
    </row>
    <row r="76" spans="2:18">
      <c r="B76" s="98"/>
      <c r="C76" s="98"/>
      <c r="D76" s="98"/>
      <c r="E76" s="98"/>
      <c r="F76" s="98"/>
      <c r="G76" s="80"/>
      <c r="H76" s="80"/>
      <c r="J76" s="32"/>
      <c r="K76" s="32"/>
      <c r="L76" s="32"/>
      <c r="M76" s="32"/>
      <c r="N76" s="32"/>
      <c r="O76" s="32"/>
      <c r="P76" s="32"/>
      <c r="Q76" s="32"/>
      <c r="R76" s="32"/>
    </row>
    <row r="77" spans="2:18" ht="21.75">
      <c r="B77" s="98"/>
      <c r="C77" s="98"/>
      <c r="D77" s="98"/>
      <c r="E77" s="98"/>
      <c r="F77" s="98"/>
      <c r="G77" s="80"/>
      <c r="H77" s="80"/>
      <c r="J77"/>
      <c r="K77"/>
      <c r="L77"/>
      <c r="M77"/>
      <c r="N77"/>
      <c r="O77"/>
      <c r="P77"/>
      <c r="Q77"/>
      <c r="R77"/>
    </row>
    <row r="78" spans="2:18" ht="21.75">
      <c r="B78" s="98"/>
      <c r="C78" s="98"/>
      <c r="D78" s="98"/>
      <c r="E78" s="98"/>
      <c r="F78" s="98"/>
      <c r="G78" s="80"/>
      <c r="H78" s="80"/>
      <c r="J78"/>
      <c r="K78"/>
      <c r="L78"/>
      <c r="M78"/>
      <c r="N78"/>
      <c r="O78"/>
      <c r="P78"/>
      <c r="Q78"/>
      <c r="R78"/>
    </row>
    <row r="79" spans="2:18" ht="21.75">
      <c r="B79" s="98"/>
      <c r="C79" s="98"/>
      <c r="D79" s="98"/>
      <c r="E79" s="98"/>
      <c r="F79" s="98"/>
      <c r="G79" s="80"/>
      <c r="H79" s="80"/>
      <c r="J79"/>
      <c r="K79"/>
      <c r="L79"/>
      <c r="M79"/>
      <c r="N79"/>
      <c r="O79"/>
      <c r="P79"/>
      <c r="Q79"/>
      <c r="R79"/>
    </row>
    <row r="80" spans="2:18" ht="21.75">
      <c r="B80" s="98"/>
      <c r="C80" s="98"/>
      <c r="D80" s="98"/>
      <c r="E80" s="98"/>
      <c r="F80" s="98"/>
      <c r="G80" s="80"/>
      <c r="H80" s="80"/>
      <c r="J80"/>
      <c r="K80"/>
      <c r="L80"/>
      <c r="M80"/>
      <c r="N80"/>
      <c r="O80"/>
      <c r="P80"/>
      <c r="Q80"/>
      <c r="R80"/>
    </row>
    <row r="81" spans="2:18" ht="21.75">
      <c r="B81" s="98"/>
      <c r="C81" s="98"/>
      <c r="D81" s="98"/>
      <c r="E81" s="98"/>
      <c r="F81" s="98"/>
      <c r="G81" s="80"/>
      <c r="H81" s="80"/>
      <c r="J81"/>
      <c r="K81"/>
      <c r="L81"/>
      <c r="M81"/>
      <c r="N81"/>
      <c r="O81"/>
      <c r="P81"/>
      <c r="Q81"/>
      <c r="R81"/>
    </row>
    <row r="82" spans="2:18" ht="21.75">
      <c r="B82" s="98"/>
      <c r="C82" s="98"/>
      <c r="D82" s="98"/>
      <c r="E82" s="98"/>
      <c r="F82" s="98"/>
      <c r="G82" s="80"/>
      <c r="H82" s="80"/>
      <c r="J82"/>
      <c r="K82"/>
      <c r="L82"/>
      <c r="M82"/>
      <c r="N82"/>
      <c r="O82"/>
      <c r="P82"/>
      <c r="Q82"/>
      <c r="R82"/>
    </row>
    <row r="83" spans="2:18" ht="21.75">
      <c r="B83" s="98"/>
      <c r="C83" s="98"/>
      <c r="D83" s="98"/>
      <c r="E83" s="98"/>
      <c r="F83" s="98"/>
      <c r="G83" s="80"/>
      <c r="H83" s="80"/>
      <c r="J83"/>
      <c r="K83"/>
      <c r="L83"/>
      <c r="M83"/>
      <c r="N83"/>
      <c r="O83"/>
      <c r="P83"/>
      <c r="Q83"/>
      <c r="R83"/>
    </row>
    <row r="84" spans="2:18" ht="21.75">
      <c r="B84" s="98"/>
      <c r="C84" s="98"/>
      <c r="D84" s="98"/>
      <c r="E84" s="98"/>
      <c r="F84" s="98"/>
      <c r="G84" s="80"/>
      <c r="H84" s="80"/>
      <c r="J84"/>
      <c r="K84"/>
      <c r="L84"/>
      <c r="M84"/>
      <c r="N84"/>
      <c r="O84"/>
      <c r="P84"/>
      <c r="Q84"/>
      <c r="R84"/>
    </row>
    <row r="85" spans="2:18" ht="21.75">
      <c r="B85" s="98"/>
      <c r="C85" s="98"/>
      <c r="D85" s="98"/>
      <c r="E85" s="98"/>
      <c r="F85" s="98"/>
      <c r="G85" s="80"/>
      <c r="H85" s="80"/>
      <c r="J85"/>
      <c r="K85"/>
      <c r="L85"/>
      <c r="M85"/>
      <c r="N85"/>
      <c r="O85"/>
      <c r="P85"/>
      <c r="Q85"/>
      <c r="R85"/>
    </row>
    <row r="86" spans="2:18" ht="21.75">
      <c r="B86" s="98"/>
      <c r="C86" s="98"/>
      <c r="D86" s="98"/>
      <c r="E86" s="98"/>
      <c r="F86" s="98"/>
      <c r="G86" s="80"/>
      <c r="H86" s="80"/>
      <c r="J86"/>
      <c r="K86"/>
      <c r="L86"/>
      <c r="M86"/>
      <c r="N86"/>
      <c r="O86"/>
      <c r="P86"/>
      <c r="Q86"/>
      <c r="R86"/>
    </row>
    <row r="87" spans="2:18" ht="21.75">
      <c r="B87" s="98"/>
      <c r="C87" s="98"/>
      <c r="D87" s="98"/>
      <c r="E87" s="98"/>
      <c r="F87" s="98"/>
      <c r="G87" s="80"/>
      <c r="H87" s="80"/>
      <c r="J87"/>
      <c r="K87"/>
      <c r="L87"/>
      <c r="M87"/>
      <c r="N87"/>
      <c r="O87"/>
      <c r="P87"/>
      <c r="Q87"/>
      <c r="R87"/>
    </row>
    <row r="88" spans="2:18" ht="21.75">
      <c r="B88" s="98"/>
      <c r="C88" s="98"/>
      <c r="D88" s="98"/>
      <c r="E88" s="98"/>
      <c r="F88" s="98"/>
      <c r="G88" s="80"/>
      <c r="H88" s="80"/>
      <c r="J88"/>
      <c r="K88"/>
      <c r="L88"/>
      <c r="M88"/>
      <c r="N88"/>
      <c r="O88"/>
      <c r="P88"/>
      <c r="Q88"/>
      <c r="R88"/>
    </row>
    <row r="89" spans="2:18" ht="21.75">
      <c r="B89" s="98"/>
      <c r="C89" s="98"/>
      <c r="D89" s="98"/>
      <c r="E89" s="98"/>
      <c r="F89" s="98"/>
      <c r="G89" s="80"/>
      <c r="H89" s="80"/>
      <c r="J89"/>
      <c r="K89"/>
      <c r="L89"/>
      <c r="M89"/>
      <c r="N89"/>
      <c r="O89"/>
      <c r="P89"/>
      <c r="Q89"/>
      <c r="R89"/>
    </row>
    <row r="90" spans="2:18" ht="21.75">
      <c r="B90" s="98"/>
      <c r="C90" s="98"/>
      <c r="D90" s="98"/>
      <c r="E90" s="98"/>
      <c r="F90" s="98"/>
      <c r="G90" s="80"/>
      <c r="H90" s="80"/>
      <c r="J90"/>
      <c r="K90"/>
      <c r="L90"/>
      <c r="M90"/>
      <c r="N90"/>
      <c r="O90"/>
      <c r="P90"/>
      <c r="Q90"/>
      <c r="R90"/>
    </row>
    <row r="91" spans="2:18" ht="21.75">
      <c r="B91" s="98"/>
      <c r="C91" s="98"/>
      <c r="D91" s="98"/>
      <c r="E91" s="98"/>
      <c r="F91" s="98"/>
      <c r="G91" s="80"/>
      <c r="H91" s="80"/>
      <c r="J91"/>
      <c r="K91"/>
      <c r="L91"/>
      <c r="M91"/>
      <c r="N91"/>
      <c r="O91"/>
      <c r="P91"/>
      <c r="Q91"/>
      <c r="R91"/>
    </row>
    <row r="92" spans="2:18" ht="21.75">
      <c r="B92" s="98"/>
      <c r="C92" s="98"/>
      <c r="D92" s="98"/>
      <c r="E92" s="98"/>
      <c r="F92" s="98"/>
      <c r="G92" s="80"/>
      <c r="H92" s="80"/>
      <c r="J92"/>
      <c r="K92"/>
      <c r="L92"/>
      <c r="M92"/>
      <c r="N92"/>
      <c r="O92"/>
      <c r="P92"/>
      <c r="Q92"/>
      <c r="R92"/>
    </row>
    <row r="93" spans="2:18" ht="21.75">
      <c r="B93" s="98"/>
      <c r="C93" s="98"/>
      <c r="D93" s="98"/>
      <c r="E93" s="98"/>
      <c r="F93" s="98"/>
      <c r="G93" s="80"/>
      <c r="H93" s="80"/>
      <c r="J93"/>
      <c r="K93"/>
      <c r="L93"/>
      <c r="M93"/>
      <c r="N93"/>
      <c r="O93"/>
      <c r="P93"/>
      <c r="Q93"/>
      <c r="R93"/>
    </row>
    <row r="94" spans="2:18" ht="21.75">
      <c r="B94" s="98"/>
      <c r="C94" s="98"/>
      <c r="D94" s="98"/>
      <c r="E94" s="98"/>
      <c r="F94" s="98"/>
      <c r="G94" s="80"/>
      <c r="H94" s="80"/>
      <c r="J94"/>
      <c r="K94"/>
      <c r="L94"/>
      <c r="M94"/>
      <c r="N94"/>
      <c r="O94"/>
      <c r="P94"/>
      <c r="Q94"/>
      <c r="R94"/>
    </row>
    <row r="95" spans="2:18" ht="21.75">
      <c r="B95" s="98"/>
      <c r="C95" s="98"/>
      <c r="D95" s="98"/>
      <c r="E95" s="98"/>
      <c r="F95" s="98"/>
      <c r="G95" s="80"/>
      <c r="H95" s="80"/>
      <c r="J95"/>
      <c r="K95"/>
      <c r="L95"/>
      <c r="M95"/>
      <c r="N95"/>
      <c r="O95"/>
      <c r="P95"/>
      <c r="Q95"/>
      <c r="R95"/>
    </row>
    <row r="96" spans="2:18" ht="21.75">
      <c r="B96" s="98"/>
      <c r="C96" s="98"/>
      <c r="D96" s="98"/>
      <c r="E96" s="98"/>
      <c r="F96" s="98"/>
      <c r="G96" s="80"/>
      <c r="H96" s="80"/>
      <c r="J96"/>
      <c r="K96"/>
      <c r="L96"/>
      <c r="M96"/>
      <c r="N96"/>
      <c r="O96"/>
      <c r="P96"/>
      <c r="Q96"/>
      <c r="R96"/>
    </row>
    <row r="97" spans="2:18" ht="21.75">
      <c r="B97" s="98"/>
      <c r="C97" s="98"/>
      <c r="D97" s="98"/>
      <c r="E97" s="98"/>
      <c r="F97" s="98"/>
      <c r="G97" s="80"/>
      <c r="H97" s="80"/>
      <c r="J97"/>
      <c r="K97"/>
      <c r="L97"/>
      <c r="M97"/>
      <c r="N97"/>
      <c r="O97"/>
      <c r="P97"/>
      <c r="Q97"/>
      <c r="R97"/>
    </row>
    <row r="98" spans="2:18" ht="21.75">
      <c r="B98" s="98"/>
      <c r="C98" s="98"/>
      <c r="D98" s="98"/>
      <c r="E98" s="98"/>
      <c r="F98" s="98"/>
      <c r="G98" s="80"/>
      <c r="H98" s="80"/>
      <c r="J98"/>
      <c r="K98"/>
      <c r="L98"/>
      <c r="M98"/>
      <c r="N98"/>
      <c r="O98"/>
      <c r="P98"/>
      <c r="Q98"/>
      <c r="R98"/>
    </row>
    <row r="99" spans="2:18" ht="21.75">
      <c r="B99" s="98"/>
      <c r="C99" s="98"/>
      <c r="D99" s="98"/>
      <c r="E99" s="98"/>
      <c r="F99" s="98"/>
      <c r="G99" s="80"/>
      <c r="H99" s="80"/>
      <c r="J99"/>
      <c r="K99"/>
      <c r="L99"/>
      <c r="M99"/>
      <c r="N99"/>
      <c r="O99"/>
      <c r="P99"/>
      <c r="Q99"/>
      <c r="R99"/>
    </row>
    <row r="100" spans="2:18" ht="21.75">
      <c r="B100" s="98"/>
      <c r="C100" s="98"/>
      <c r="D100" s="98"/>
      <c r="E100" s="98"/>
      <c r="F100" s="98"/>
      <c r="G100" s="80"/>
      <c r="H100" s="80"/>
      <c r="J100"/>
      <c r="K100"/>
      <c r="L100"/>
      <c r="M100"/>
      <c r="N100"/>
      <c r="O100"/>
      <c r="P100"/>
      <c r="Q100"/>
      <c r="R100"/>
    </row>
    <row r="101" spans="2:18" ht="21.75">
      <c r="B101" s="98"/>
      <c r="C101" s="98"/>
      <c r="D101" s="98"/>
      <c r="E101" s="98"/>
      <c r="F101" s="98"/>
      <c r="G101" s="80"/>
      <c r="H101" s="80"/>
      <c r="J101"/>
      <c r="K101"/>
      <c r="L101"/>
      <c r="M101"/>
      <c r="N101"/>
      <c r="O101"/>
      <c r="P101"/>
      <c r="Q101"/>
      <c r="R101"/>
    </row>
    <row r="102" spans="2:18" ht="21.75">
      <c r="B102" s="98"/>
      <c r="C102" s="98"/>
      <c r="D102" s="98"/>
      <c r="E102" s="98"/>
      <c r="F102" s="98"/>
      <c r="G102" s="80"/>
      <c r="H102" s="80"/>
      <c r="J102"/>
      <c r="K102"/>
      <c r="L102"/>
      <c r="M102"/>
      <c r="N102"/>
      <c r="O102"/>
      <c r="P102"/>
      <c r="Q102"/>
      <c r="R102"/>
    </row>
    <row r="103" spans="2:18" ht="21.75">
      <c r="B103" s="98"/>
      <c r="C103" s="98"/>
      <c r="D103" s="98"/>
      <c r="E103" s="98"/>
      <c r="F103" s="98"/>
      <c r="G103" s="80"/>
      <c r="H103" s="80"/>
      <c r="J103"/>
      <c r="K103"/>
      <c r="L103"/>
      <c r="M103"/>
      <c r="N103"/>
      <c r="O103"/>
      <c r="P103"/>
      <c r="Q103"/>
      <c r="R103"/>
    </row>
    <row r="104" spans="2:18" ht="21.75">
      <c r="B104" s="98"/>
      <c r="C104" s="98"/>
      <c r="D104" s="98"/>
      <c r="E104" s="98"/>
      <c r="F104" s="98"/>
      <c r="G104" s="80"/>
      <c r="H104" s="80"/>
      <c r="J104"/>
      <c r="K104"/>
      <c r="L104"/>
      <c r="M104"/>
      <c r="N104"/>
      <c r="O104"/>
      <c r="P104"/>
      <c r="Q104"/>
      <c r="R104"/>
    </row>
    <row r="105" spans="2:18" ht="21.75">
      <c r="B105" s="98"/>
      <c r="C105" s="98"/>
      <c r="D105" s="98"/>
      <c r="E105" s="98"/>
      <c r="F105" s="98"/>
      <c r="G105" s="80"/>
      <c r="H105" s="80"/>
      <c r="J105"/>
      <c r="K105"/>
      <c r="L105"/>
      <c r="M105"/>
      <c r="N105"/>
      <c r="O105"/>
      <c r="P105"/>
      <c r="Q105"/>
      <c r="R105"/>
    </row>
    <row r="106" spans="2:18" ht="21.75">
      <c r="B106" s="98"/>
      <c r="C106" s="98"/>
      <c r="D106" s="98"/>
      <c r="E106" s="98"/>
      <c r="F106" s="98"/>
      <c r="G106" s="80"/>
      <c r="H106" s="80"/>
      <c r="J106"/>
      <c r="K106"/>
      <c r="L106"/>
      <c r="M106"/>
      <c r="N106"/>
      <c r="O106"/>
      <c r="P106"/>
      <c r="Q106"/>
      <c r="R106"/>
    </row>
    <row r="107" spans="2:18" ht="21.75">
      <c r="B107" s="98"/>
      <c r="C107" s="98"/>
      <c r="D107" s="98"/>
      <c r="E107" s="98"/>
      <c r="F107" s="98"/>
      <c r="G107" s="80"/>
      <c r="H107" s="80"/>
      <c r="J107"/>
      <c r="K107"/>
      <c r="L107"/>
      <c r="M107"/>
      <c r="N107"/>
      <c r="O107"/>
      <c r="P107"/>
      <c r="Q107"/>
      <c r="R107"/>
    </row>
    <row r="108" spans="2:18" ht="21.75">
      <c r="B108" s="98"/>
      <c r="C108" s="98"/>
      <c r="D108" s="98"/>
      <c r="E108" s="98"/>
      <c r="F108" s="98"/>
      <c r="G108" s="80"/>
      <c r="H108" s="80"/>
      <c r="J108"/>
      <c r="K108"/>
      <c r="L108"/>
      <c r="M108"/>
      <c r="N108"/>
      <c r="O108"/>
      <c r="P108"/>
      <c r="Q108"/>
      <c r="R108"/>
    </row>
    <row r="109" spans="2:18" ht="21.75">
      <c r="B109" s="98"/>
      <c r="C109" s="98"/>
      <c r="D109" s="98"/>
      <c r="E109" s="98"/>
      <c r="F109" s="98"/>
      <c r="G109" s="80"/>
      <c r="H109" s="80"/>
      <c r="J109"/>
      <c r="K109"/>
      <c r="L109"/>
      <c r="M109"/>
      <c r="N109"/>
      <c r="O109"/>
      <c r="P109"/>
      <c r="Q109"/>
      <c r="R109"/>
    </row>
    <row r="110" spans="2:18" ht="21.75">
      <c r="B110" s="98"/>
      <c r="C110" s="98"/>
      <c r="D110" s="98"/>
      <c r="E110" s="98"/>
      <c r="F110" s="98"/>
      <c r="G110" s="80"/>
      <c r="H110" s="80"/>
      <c r="J110"/>
      <c r="K110"/>
      <c r="L110"/>
      <c r="M110"/>
      <c r="N110"/>
      <c r="O110"/>
      <c r="P110"/>
      <c r="Q110"/>
      <c r="R110"/>
    </row>
    <row r="111" spans="2:18" ht="21.75">
      <c r="B111" s="98"/>
      <c r="C111" s="98"/>
      <c r="D111" s="98"/>
      <c r="E111" s="98"/>
      <c r="F111" s="98"/>
      <c r="G111" s="80"/>
      <c r="H111" s="80"/>
      <c r="J111"/>
      <c r="K111"/>
      <c r="L111"/>
      <c r="M111"/>
      <c r="N111"/>
      <c r="O111"/>
      <c r="P111"/>
      <c r="Q111"/>
      <c r="R111"/>
    </row>
    <row r="112" spans="2:18" ht="21.75">
      <c r="B112" s="98"/>
      <c r="C112" s="98"/>
      <c r="D112" s="98"/>
      <c r="E112" s="98"/>
      <c r="F112" s="98"/>
      <c r="G112" s="80"/>
      <c r="H112" s="80"/>
      <c r="J112"/>
      <c r="K112"/>
      <c r="L112"/>
      <c r="M112"/>
      <c r="N112"/>
      <c r="O112"/>
      <c r="P112"/>
      <c r="Q112"/>
      <c r="R112"/>
    </row>
    <row r="113" spans="2:18" ht="21.75">
      <c r="B113" s="98"/>
      <c r="C113" s="98"/>
      <c r="D113" s="98"/>
      <c r="E113" s="98"/>
      <c r="F113" s="98"/>
      <c r="G113" s="80"/>
      <c r="H113" s="80"/>
      <c r="J113"/>
      <c r="K113"/>
      <c r="L113"/>
      <c r="M113"/>
      <c r="N113"/>
      <c r="O113"/>
      <c r="P113"/>
      <c r="Q113"/>
      <c r="R113"/>
    </row>
    <row r="114" spans="2:18" ht="21.75">
      <c r="B114" s="98"/>
      <c r="C114" s="98"/>
      <c r="D114" s="98"/>
      <c r="E114" s="98"/>
      <c r="F114" s="98"/>
      <c r="G114" s="80"/>
      <c r="H114" s="80"/>
      <c r="J114"/>
      <c r="K114"/>
      <c r="L114"/>
      <c r="M114"/>
      <c r="N114"/>
      <c r="O114"/>
      <c r="P114"/>
      <c r="Q114"/>
      <c r="R114"/>
    </row>
    <row r="115" spans="2:18" ht="21.75">
      <c r="B115" s="98"/>
      <c r="C115" s="98"/>
      <c r="D115" s="98"/>
      <c r="E115" s="98"/>
      <c r="F115" s="98"/>
      <c r="G115" s="80"/>
      <c r="H115" s="80"/>
      <c r="J115"/>
      <c r="K115"/>
      <c r="L115"/>
      <c r="M115"/>
      <c r="N115"/>
      <c r="O115"/>
      <c r="P115"/>
      <c r="Q115"/>
      <c r="R115"/>
    </row>
    <row r="116" spans="2:18" ht="21.75">
      <c r="B116" s="98"/>
      <c r="C116" s="98"/>
      <c r="D116" s="98"/>
      <c r="E116" s="98"/>
      <c r="F116" s="98"/>
      <c r="G116" s="80"/>
      <c r="H116" s="80"/>
      <c r="J116"/>
      <c r="K116"/>
      <c r="L116"/>
      <c r="M116"/>
      <c r="N116"/>
      <c r="O116"/>
      <c r="P116"/>
      <c r="Q116"/>
      <c r="R116"/>
    </row>
    <row r="117" spans="2:18" ht="21.75">
      <c r="B117" s="98"/>
      <c r="C117" s="98"/>
      <c r="D117" s="98"/>
      <c r="E117" s="98"/>
      <c r="F117" s="98"/>
      <c r="G117" s="80"/>
      <c r="H117" s="80"/>
      <c r="J117"/>
      <c r="K117"/>
      <c r="L117"/>
      <c r="M117"/>
      <c r="N117"/>
      <c r="O117"/>
      <c r="P117"/>
      <c r="Q117"/>
      <c r="R117"/>
    </row>
    <row r="118" spans="2:18" ht="21.75">
      <c r="B118" s="98"/>
      <c r="C118" s="98"/>
      <c r="D118" s="98"/>
      <c r="E118" s="98"/>
      <c r="F118" s="98"/>
      <c r="G118" s="80"/>
      <c r="H118" s="80"/>
      <c r="J118"/>
      <c r="K118"/>
      <c r="L118"/>
      <c r="M118"/>
      <c r="N118"/>
      <c r="O118"/>
      <c r="P118"/>
      <c r="Q118"/>
      <c r="R118"/>
    </row>
    <row r="119" spans="2:18" ht="21.75">
      <c r="B119" s="98"/>
      <c r="C119" s="98"/>
      <c r="D119" s="98"/>
      <c r="E119" s="98"/>
      <c r="F119" s="98"/>
      <c r="G119" s="80"/>
      <c r="H119" s="80"/>
      <c r="J119"/>
      <c r="K119"/>
      <c r="L119"/>
      <c r="M119"/>
      <c r="N119"/>
      <c r="O119"/>
      <c r="P119"/>
      <c r="Q119"/>
      <c r="R119"/>
    </row>
    <row r="120" spans="2:18" ht="21.75">
      <c r="B120" s="98"/>
      <c r="C120" s="98"/>
      <c r="D120" s="98"/>
      <c r="E120" s="98"/>
      <c r="F120" s="98"/>
      <c r="G120" s="80"/>
      <c r="H120" s="80"/>
      <c r="J120"/>
      <c r="K120"/>
      <c r="L120"/>
      <c r="M120"/>
      <c r="N120"/>
      <c r="O120"/>
      <c r="P120"/>
      <c r="Q120"/>
      <c r="R120"/>
    </row>
    <row r="121" spans="2:18" ht="21.75">
      <c r="B121" s="98"/>
      <c r="C121" s="98"/>
      <c r="D121" s="98"/>
      <c r="E121" s="98"/>
      <c r="F121" s="98"/>
      <c r="G121" s="80"/>
      <c r="H121" s="80"/>
      <c r="J121"/>
      <c r="K121"/>
      <c r="L121"/>
      <c r="M121"/>
      <c r="N121"/>
      <c r="O121"/>
      <c r="P121"/>
      <c r="Q121"/>
      <c r="R121"/>
    </row>
    <row r="122" spans="2:18" ht="21.75">
      <c r="B122" s="98"/>
      <c r="C122" s="98"/>
      <c r="D122" s="98"/>
      <c r="E122" s="98"/>
      <c r="F122" s="98"/>
      <c r="G122" s="80"/>
      <c r="H122" s="80"/>
      <c r="J122"/>
      <c r="K122"/>
      <c r="L122"/>
      <c r="M122"/>
      <c r="N122"/>
      <c r="O122"/>
      <c r="P122"/>
      <c r="Q122"/>
      <c r="R122"/>
    </row>
    <row r="123" spans="2:18" ht="21.75">
      <c r="B123" s="98"/>
      <c r="C123" s="98"/>
      <c r="D123" s="98"/>
      <c r="E123" s="98"/>
      <c r="F123" s="98"/>
      <c r="G123" s="80"/>
      <c r="H123" s="80"/>
      <c r="J123"/>
      <c r="K123"/>
      <c r="L123"/>
      <c r="M123"/>
      <c r="N123"/>
      <c r="O123"/>
      <c r="P123"/>
      <c r="Q123"/>
      <c r="R123"/>
    </row>
    <row r="124" spans="2:18" ht="21.75">
      <c r="B124" s="98"/>
      <c r="C124" s="98"/>
      <c r="D124" s="98"/>
      <c r="E124" s="98"/>
      <c r="F124" s="98"/>
      <c r="G124" s="80"/>
      <c r="H124" s="80"/>
      <c r="J124"/>
      <c r="K124"/>
      <c r="L124"/>
      <c r="M124"/>
      <c r="N124"/>
      <c r="O124"/>
      <c r="P124"/>
      <c r="Q124"/>
      <c r="R124"/>
    </row>
    <row r="125" spans="2:18" ht="21.75">
      <c r="B125" s="98"/>
      <c r="C125" s="98"/>
      <c r="D125" s="98"/>
      <c r="E125" s="98"/>
      <c r="F125" s="98"/>
      <c r="G125" s="80"/>
      <c r="H125" s="80"/>
      <c r="J125"/>
      <c r="K125"/>
      <c r="L125"/>
      <c r="M125"/>
      <c r="N125"/>
      <c r="O125"/>
      <c r="P125"/>
      <c r="Q125"/>
      <c r="R125"/>
    </row>
    <row r="126" spans="2:18" ht="21.75">
      <c r="B126" s="98"/>
      <c r="C126" s="98"/>
      <c r="D126" s="98"/>
      <c r="E126" s="98"/>
      <c r="F126" s="98"/>
      <c r="G126" s="80"/>
      <c r="H126" s="80"/>
      <c r="J126"/>
      <c r="K126"/>
      <c r="L126"/>
      <c r="M126"/>
      <c r="N126"/>
      <c r="O126"/>
      <c r="P126"/>
      <c r="Q126"/>
      <c r="R126"/>
    </row>
    <row r="127" spans="2:18" ht="21.75">
      <c r="B127" s="98"/>
      <c r="C127" s="98"/>
      <c r="D127" s="98"/>
      <c r="E127" s="98"/>
      <c r="F127" s="98"/>
      <c r="G127" s="80"/>
      <c r="H127" s="80"/>
      <c r="J127"/>
      <c r="K127"/>
      <c r="L127"/>
      <c r="M127"/>
      <c r="N127"/>
      <c r="O127"/>
      <c r="P127"/>
      <c r="Q127"/>
      <c r="R127"/>
    </row>
    <row r="128" spans="2:18" ht="21.75">
      <c r="B128" s="98"/>
      <c r="C128" s="98"/>
      <c r="D128" s="98"/>
      <c r="E128" s="98"/>
      <c r="F128" s="98"/>
      <c r="G128" s="80"/>
      <c r="H128" s="80"/>
      <c r="J128"/>
      <c r="K128"/>
      <c r="L128"/>
      <c r="M128"/>
      <c r="N128"/>
      <c r="O128"/>
      <c r="P128"/>
      <c r="Q128"/>
      <c r="R128"/>
    </row>
    <row r="129" spans="2:18" ht="21.75">
      <c r="B129" s="98"/>
      <c r="C129" s="98"/>
      <c r="D129" s="98"/>
      <c r="E129" s="98"/>
      <c r="F129" s="98"/>
      <c r="G129" s="80"/>
      <c r="H129" s="80"/>
      <c r="J129"/>
      <c r="K129"/>
      <c r="L129"/>
      <c r="M129"/>
      <c r="N129"/>
      <c r="O129"/>
      <c r="P129"/>
      <c r="Q129"/>
      <c r="R129"/>
    </row>
    <row r="130" spans="2:18" ht="21.75">
      <c r="B130" s="98"/>
      <c r="C130" s="98"/>
      <c r="D130" s="98"/>
      <c r="E130" s="98"/>
      <c r="F130" s="98"/>
      <c r="G130" s="80"/>
      <c r="H130" s="80"/>
      <c r="J130"/>
      <c r="K130"/>
      <c r="L130"/>
      <c r="M130"/>
      <c r="N130"/>
      <c r="O130"/>
      <c r="P130"/>
      <c r="Q130"/>
      <c r="R130"/>
    </row>
    <row r="131" spans="2:18" ht="21.75">
      <c r="B131" s="98"/>
      <c r="C131" s="98"/>
      <c r="D131" s="98"/>
      <c r="E131" s="98"/>
      <c r="F131" s="98"/>
      <c r="G131" s="80"/>
      <c r="H131" s="80"/>
      <c r="J131"/>
      <c r="K131"/>
      <c r="L131"/>
      <c r="M131"/>
      <c r="N131"/>
      <c r="O131"/>
      <c r="P131"/>
      <c r="Q131"/>
      <c r="R131"/>
    </row>
    <row r="132" spans="2:18" ht="21.75">
      <c r="B132" s="98"/>
      <c r="C132" s="98"/>
      <c r="D132" s="98"/>
      <c r="E132" s="98"/>
      <c r="F132" s="98"/>
      <c r="G132" s="80"/>
      <c r="H132" s="80"/>
      <c r="J132"/>
      <c r="K132"/>
      <c r="L132"/>
      <c r="M132"/>
      <c r="N132"/>
      <c r="O132"/>
      <c r="P132"/>
      <c r="Q132"/>
      <c r="R132"/>
    </row>
    <row r="133" spans="2:18" ht="21.75">
      <c r="B133" s="98"/>
      <c r="C133" s="98"/>
      <c r="D133" s="98"/>
      <c r="E133" s="98"/>
      <c r="F133" s="98"/>
      <c r="G133" s="80"/>
      <c r="H133" s="80"/>
      <c r="J133"/>
      <c r="K133"/>
      <c r="L133"/>
      <c r="M133"/>
      <c r="N133"/>
      <c r="O133"/>
      <c r="P133"/>
      <c r="Q133"/>
      <c r="R133"/>
    </row>
    <row r="134" spans="2:18" ht="21.75">
      <c r="B134" s="98"/>
      <c r="C134" s="98"/>
      <c r="D134" s="98"/>
      <c r="E134" s="98"/>
      <c r="F134" s="98"/>
      <c r="G134" s="80"/>
      <c r="H134" s="80"/>
      <c r="J134"/>
      <c r="K134"/>
      <c r="L134"/>
      <c r="M134"/>
      <c r="N134"/>
      <c r="O134"/>
      <c r="P134"/>
      <c r="Q134"/>
      <c r="R134"/>
    </row>
    <row r="135" spans="2:18" ht="21.75">
      <c r="B135" s="98"/>
      <c r="C135" s="98"/>
      <c r="D135" s="98"/>
      <c r="E135" s="98"/>
      <c r="F135" s="98"/>
      <c r="G135" s="80"/>
      <c r="H135" s="80"/>
      <c r="J135"/>
      <c r="K135"/>
      <c r="L135"/>
      <c r="M135"/>
      <c r="N135"/>
      <c r="O135"/>
      <c r="P135"/>
      <c r="Q135"/>
      <c r="R135"/>
    </row>
    <row r="136" spans="2:18" ht="21.75">
      <c r="B136" s="98"/>
      <c r="C136" s="98"/>
      <c r="D136" s="98"/>
      <c r="E136" s="98"/>
      <c r="F136" s="98"/>
      <c r="G136" s="80"/>
      <c r="H136" s="80"/>
      <c r="J136"/>
      <c r="K136"/>
      <c r="L136"/>
      <c r="M136"/>
      <c r="N136"/>
      <c r="O136"/>
      <c r="P136"/>
      <c r="Q136"/>
      <c r="R136"/>
    </row>
    <row r="137" spans="2:18" ht="21.75">
      <c r="B137" s="98"/>
      <c r="C137" s="98"/>
      <c r="D137" s="98"/>
      <c r="E137" s="98"/>
      <c r="F137" s="98"/>
      <c r="G137" s="80"/>
      <c r="H137" s="80"/>
      <c r="J137"/>
      <c r="K137"/>
      <c r="L137"/>
      <c r="M137"/>
      <c r="N137"/>
      <c r="O137"/>
      <c r="P137"/>
      <c r="Q137"/>
      <c r="R137"/>
    </row>
    <row r="138" spans="2:18" ht="21.75">
      <c r="B138" s="98"/>
      <c r="C138" s="98"/>
      <c r="D138" s="98"/>
      <c r="E138" s="98"/>
      <c r="F138" s="98"/>
      <c r="G138" s="80"/>
      <c r="H138" s="80"/>
      <c r="J138"/>
      <c r="K138"/>
      <c r="L138"/>
      <c r="M138"/>
      <c r="N138"/>
      <c r="O138"/>
      <c r="P138"/>
      <c r="Q138"/>
      <c r="R138"/>
    </row>
    <row r="139" spans="2:18" ht="21.75">
      <c r="B139" s="98"/>
      <c r="C139" s="98"/>
      <c r="D139" s="98"/>
      <c r="E139" s="98"/>
      <c r="F139" s="98"/>
      <c r="G139" s="80"/>
      <c r="H139" s="80"/>
      <c r="J139"/>
      <c r="K139"/>
      <c r="L139"/>
      <c r="M139"/>
      <c r="N139"/>
      <c r="O139"/>
      <c r="P139"/>
      <c r="Q139"/>
      <c r="R139"/>
    </row>
    <row r="140" spans="2:18" ht="21.75">
      <c r="B140" s="98"/>
      <c r="C140" s="98"/>
      <c r="D140" s="98"/>
      <c r="E140" s="98"/>
      <c r="F140" s="98"/>
      <c r="G140" s="80"/>
      <c r="H140" s="80"/>
      <c r="J140"/>
      <c r="K140"/>
      <c r="L140"/>
      <c r="M140"/>
      <c r="N140"/>
      <c r="O140"/>
      <c r="P140"/>
      <c r="Q140"/>
      <c r="R140"/>
    </row>
    <row r="141" spans="2:18" ht="21.75">
      <c r="B141" s="98"/>
      <c r="C141" s="98"/>
      <c r="D141" s="98"/>
      <c r="E141" s="98"/>
      <c r="F141" s="98"/>
      <c r="G141" s="80"/>
      <c r="H141" s="80"/>
      <c r="J141"/>
      <c r="K141"/>
      <c r="L141"/>
      <c r="M141"/>
      <c r="N141"/>
      <c r="O141"/>
      <c r="P141"/>
      <c r="Q141"/>
      <c r="R141"/>
    </row>
    <row r="142" spans="2:18" ht="21.75">
      <c r="B142" s="98"/>
      <c r="C142" s="98"/>
      <c r="D142" s="98"/>
      <c r="E142" s="98"/>
      <c r="F142" s="98"/>
      <c r="G142" s="80"/>
      <c r="H142" s="80"/>
      <c r="J142"/>
      <c r="K142"/>
      <c r="L142"/>
      <c r="M142"/>
      <c r="N142"/>
      <c r="O142"/>
      <c r="P142"/>
      <c r="Q142"/>
      <c r="R142"/>
    </row>
    <row r="143" spans="2:18" ht="21.75">
      <c r="B143" s="98"/>
      <c r="C143" s="98"/>
      <c r="D143" s="98"/>
      <c r="E143" s="98"/>
      <c r="F143" s="98"/>
      <c r="G143" s="80"/>
      <c r="H143" s="80"/>
      <c r="J143"/>
      <c r="K143"/>
      <c r="L143"/>
      <c r="M143"/>
      <c r="N143"/>
      <c r="O143"/>
      <c r="P143"/>
      <c r="Q143"/>
      <c r="R143"/>
    </row>
    <row r="144" spans="2:18" ht="21.75">
      <c r="B144" s="98"/>
      <c r="C144" s="98"/>
      <c r="D144" s="98"/>
      <c r="E144" s="98"/>
      <c r="F144" s="98"/>
      <c r="G144" s="80"/>
      <c r="H144" s="80"/>
      <c r="J144"/>
      <c r="K144"/>
      <c r="L144"/>
      <c r="M144"/>
      <c r="N144"/>
      <c r="O144"/>
      <c r="P144"/>
      <c r="Q144"/>
      <c r="R144"/>
    </row>
    <row r="145" spans="2:18">
      <c r="B145" s="98"/>
      <c r="C145" s="98"/>
      <c r="D145" s="98"/>
      <c r="E145" s="98"/>
      <c r="F145" s="98"/>
      <c r="G145" s="80"/>
      <c r="H145" s="80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2:18">
      <c r="B146" s="98"/>
      <c r="C146" s="98"/>
      <c r="D146" s="98"/>
      <c r="E146" s="98"/>
      <c r="F146" s="98"/>
      <c r="G146" s="80"/>
      <c r="H146" s="80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2:18">
      <c r="B147" s="98"/>
      <c r="C147" s="98"/>
      <c r="D147" s="98"/>
      <c r="E147" s="98"/>
      <c r="F147" s="98"/>
      <c r="G147" s="80"/>
      <c r="H147" s="80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2:18">
      <c r="B148" s="98"/>
      <c r="C148" s="98"/>
      <c r="D148" s="98"/>
      <c r="E148" s="98"/>
      <c r="F148" s="98"/>
      <c r="G148" s="80"/>
      <c r="H148" s="80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2:18">
      <c r="B149" s="98"/>
      <c r="C149" s="98"/>
      <c r="D149" s="98"/>
      <c r="E149" s="98"/>
      <c r="F149" s="98"/>
      <c r="G149" s="80"/>
      <c r="H149" s="80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2:18">
      <c r="B150" s="98"/>
      <c r="C150" s="98"/>
      <c r="D150" s="98"/>
      <c r="E150" s="98"/>
      <c r="F150" s="98"/>
      <c r="G150" s="80"/>
      <c r="H150" s="80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2:18">
      <c r="B151" s="98"/>
      <c r="C151" s="98"/>
      <c r="D151" s="98"/>
      <c r="E151" s="98"/>
      <c r="F151" s="98"/>
      <c r="G151" s="80"/>
      <c r="H151" s="80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2:18">
      <c r="B152" s="98"/>
      <c r="C152" s="98"/>
      <c r="D152" s="98"/>
      <c r="E152" s="98"/>
      <c r="F152" s="98"/>
      <c r="G152" s="80"/>
      <c r="H152" s="80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2:18">
      <c r="B153" s="98"/>
      <c r="C153" s="98"/>
      <c r="D153" s="98"/>
      <c r="E153" s="98"/>
      <c r="F153" s="98"/>
      <c r="G153" s="80"/>
      <c r="H153" s="80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2:18">
      <c r="B154" s="98"/>
      <c r="C154" s="98"/>
      <c r="D154" s="98"/>
      <c r="E154" s="98"/>
      <c r="F154" s="98"/>
      <c r="G154" s="80"/>
      <c r="H154" s="80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2:18">
      <c r="B155" s="98"/>
      <c r="C155" s="98"/>
      <c r="D155" s="98"/>
      <c r="E155" s="98"/>
      <c r="F155" s="98"/>
      <c r="G155" s="80"/>
      <c r="H155" s="80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2:18">
      <c r="B156" s="98"/>
      <c r="C156" s="98"/>
      <c r="D156" s="98"/>
      <c r="E156" s="98"/>
      <c r="F156" s="98"/>
      <c r="G156" s="80"/>
      <c r="H156" s="80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2:18">
      <c r="B157" s="98"/>
      <c r="C157" s="98"/>
      <c r="D157" s="98"/>
      <c r="E157" s="98"/>
      <c r="F157" s="98"/>
      <c r="G157" s="80"/>
      <c r="H157" s="80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2:18">
      <c r="B158" s="98"/>
      <c r="C158" s="98"/>
      <c r="D158" s="98"/>
      <c r="E158" s="98"/>
      <c r="F158" s="98"/>
      <c r="G158" s="80"/>
      <c r="H158" s="80"/>
    </row>
    <row r="159" spans="2:18">
      <c r="B159" s="98"/>
      <c r="C159" s="98"/>
      <c r="D159" s="98"/>
      <c r="E159" s="98"/>
      <c r="F159" s="98"/>
      <c r="G159" s="80"/>
      <c r="H159" s="80"/>
    </row>
    <row r="160" spans="2:18">
      <c r="B160" s="98"/>
      <c r="C160" s="98"/>
      <c r="D160" s="98"/>
      <c r="E160" s="98"/>
      <c r="F160" s="98"/>
      <c r="G160" s="80"/>
      <c r="H160" s="80"/>
    </row>
    <row r="161" spans="2:8">
      <c r="B161" s="98"/>
      <c r="C161" s="98"/>
      <c r="D161" s="98"/>
      <c r="E161" s="98"/>
      <c r="F161" s="98"/>
      <c r="G161" s="80"/>
      <c r="H161" s="80"/>
    </row>
    <row r="162" spans="2:8">
      <c r="B162" s="98"/>
      <c r="C162" s="98"/>
      <c r="D162" s="98"/>
      <c r="E162" s="98"/>
      <c r="F162" s="98"/>
      <c r="G162" s="80"/>
      <c r="H162" s="80"/>
    </row>
    <row r="163" spans="2:8">
      <c r="B163" s="98"/>
      <c r="C163" s="98"/>
      <c r="D163" s="98"/>
      <c r="E163" s="98"/>
      <c r="F163" s="98"/>
      <c r="G163" s="80"/>
      <c r="H163" s="80"/>
    </row>
    <row r="164" spans="2:8">
      <c r="B164" s="98"/>
      <c r="C164" s="98"/>
      <c r="D164" s="98"/>
      <c r="E164" s="98"/>
      <c r="F164" s="98"/>
      <c r="G164" s="80"/>
      <c r="H164" s="80"/>
    </row>
    <row r="165" spans="2:8">
      <c r="B165" s="98"/>
      <c r="C165" s="98"/>
      <c r="D165" s="98"/>
      <c r="E165" s="98"/>
      <c r="F165" s="98"/>
      <c r="G165" s="80"/>
      <c r="H165" s="80"/>
    </row>
    <row r="166" spans="2:8">
      <c r="B166" s="98"/>
      <c r="C166" s="98"/>
      <c r="D166" s="98"/>
      <c r="E166" s="98"/>
      <c r="F166" s="98"/>
      <c r="G166" s="80"/>
      <c r="H166" s="80"/>
    </row>
    <row r="167" spans="2:8">
      <c r="B167" s="98"/>
      <c r="C167" s="98"/>
      <c r="D167" s="98"/>
      <c r="E167" s="98"/>
      <c r="F167" s="98"/>
      <c r="G167" s="80"/>
      <c r="H167" s="80"/>
    </row>
    <row r="168" spans="2:8">
      <c r="B168" s="98"/>
      <c r="C168" s="98"/>
      <c r="D168" s="98"/>
      <c r="E168" s="98"/>
      <c r="F168" s="98"/>
      <c r="G168" s="80"/>
      <c r="H168" s="80"/>
    </row>
    <row r="169" spans="2:8">
      <c r="B169" s="98"/>
      <c r="C169" s="98"/>
      <c r="D169" s="98"/>
      <c r="E169" s="98"/>
      <c r="F169" s="98"/>
      <c r="G169" s="80"/>
      <c r="H169" s="80"/>
    </row>
    <row r="170" spans="2:8">
      <c r="B170" s="98"/>
      <c r="C170" s="98"/>
      <c r="D170" s="98"/>
      <c r="E170" s="98"/>
      <c r="F170" s="98"/>
      <c r="G170" s="80"/>
      <c r="H170" s="80"/>
    </row>
    <row r="171" spans="2:8">
      <c r="B171" s="98"/>
      <c r="C171" s="98"/>
      <c r="D171" s="98"/>
      <c r="E171" s="98"/>
      <c r="F171" s="98"/>
      <c r="G171" s="80"/>
      <c r="H171" s="80"/>
    </row>
    <row r="172" spans="2:8">
      <c r="B172" s="98"/>
      <c r="C172" s="98"/>
      <c r="D172" s="98"/>
      <c r="E172" s="98"/>
      <c r="F172" s="98"/>
      <c r="G172" s="80"/>
      <c r="H172" s="80"/>
    </row>
    <row r="173" spans="2:8">
      <c r="B173" s="98"/>
      <c r="C173" s="98"/>
      <c r="D173" s="98"/>
      <c r="E173" s="98"/>
      <c r="F173" s="98"/>
      <c r="G173" s="80"/>
      <c r="H173" s="80"/>
    </row>
    <row r="174" spans="2:8">
      <c r="B174" s="98"/>
      <c r="C174" s="98"/>
      <c r="D174" s="98"/>
      <c r="E174" s="98"/>
      <c r="F174" s="98"/>
      <c r="G174" s="80"/>
      <c r="H174" s="80"/>
    </row>
    <row r="175" spans="2:8">
      <c r="B175" s="98"/>
      <c r="C175" s="98"/>
      <c r="D175" s="98"/>
      <c r="E175" s="98"/>
      <c r="F175" s="98"/>
      <c r="G175" s="80"/>
      <c r="H175" s="80"/>
    </row>
    <row r="176" spans="2:8">
      <c r="B176" s="75"/>
      <c r="C176" s="75"/>
      <c r="D176" s="75"/>
      <c r="E176" s="75"/>
      <c r="F176" s="75"/>
      <c r="G176" s="43"/>
      <c r="H176" s="43"/>
    </row>
    <row r="177" spans="2:8">
      <c r="B177" s="75"/>
      <c r="C177" s="75"/>
      <c r="D177" s="75"/>
      <c r="E177" s="75"/>
      <c r="F177" s="75"/>
      <c r="G177" s="43"/>
      <c r="H177" s="43"/>
    </row>
    <row r="178" spans="2:8">
      <c r="B178" s="75"/>
      <c r="C178" s="75"/>
      <c r="D178" s="75"/>
      <c r="E178" s="75"/>
      <c r="F178" s="75"/>
      <c r="G178" s="43"/>
      <c r="H178" s="43"/>
    </row>
    <row r="179" spans="2:8">
      <c r="B179" s="75"/>
      <c r="C179" s="75"/>
      <c r="D179" s="75"/>
      <c r="E179" s="75"/>
      <c r="F179" s="75"/>
      <c r="G179" s="43"/>
      <c r="H179" s="43"/>
    </row>
    <row r="180" spans="2:8">
      <c r="B180" s="75"/>
      <c r="C180" s="75"/>
      <c r="D180" s="75"/>
      <c r="E180" s="75"/>
      <c r="F180" s="75"/>
      <c r="G180" s="43"/>
      <c r="H180" s="43"/>
    </row>
    <row r="181" spans="2:8">
      <c r="B181" s="75"/>
      <c r="C181" s="75"/>
      <c r="D181" s="75"/>
      <c r="E181" s="75"/>
      <c r="F181" s="75"/>
      <c r="G181" s="43"/>
      <c r="H181" s="43"/>
    </row>
    <row r="182" spans="2:8">
      <c r="B182" s="75"/>
      <c r="C182" s="75"/>
      <c r="D182" s="75"/>
      <c r="E182" s="75"/>
      <c r="F182" s="75"/>
      <c r="G182" s="43"/>
      <c r="H182" s="43"/>
    </row>
    <row r="183" spans="2:8">
      <c r="B183" s="75"/>
      <c r="C183" s="75"/>
      <c r="D183" s="75"/>
      <c r="E183" s="75"/>
      <c r="F183" s="75"/>
      <c r="G183" s="43"/>
      <c r="H183" s="43"/>
    </row>
    <row r="184" spans="2:8">
      <c r="B184" s="75"/>
      <c r="C184" s="75"/>
      <c r="D184" s="75"/>
      <c r="E184" s="75"/>
      <c r="F184" s="75"/>
      <c r="G184" s="43"/>
      <c r="H184" s="43"/>
    </row>
    <row r="185" spans="2:8">
      <c r="B185" s="75"/>
      <c r="C185" s="75"/>
      <c r="D185" s="75"/>
      <c r="E185" s="75"/>
      <c r="F185" s="75"/>
      <c r="G185" s="43"/>
      <c r="H185" s="43"/>
    </row>
    <row r="186" spans="2:8">
      <c r="B186" s="75"/>
      <c r="C186" s="75"/>
      <c r="D186" s="75"/>
      <c r="E186" s="75"/>
      <c r="F186" s="75"/>
      <c r="G186" s="43"/>
      <c r="H186" s="43"/>
    </row>
    <row r="187" spans="2:8">
      <c r="B187" s="75"/>
      <c r="C187" s="75"/>
      <c r="D187" s="75"/>
      <c r="E187" s="75"/>
      <c r="F187" s="75"/>
      <c r="G187" s="43"/>
      <c r="H187" s="43"/>
    </row>
    <row r="188" spans="2:8">
      <c r="B188" s="75"/>
      <c r="C188" s="75"/>
      <c r="D188" s="75"/>
      <c r="E188" s="75"/>
      <c r="F188" s="75"/>
      <c r="G188" s="43"/>
      <c r="H188" s="43"/>
    </row>
    <row r="189" spans="2:8">
      <c r="B189" s="75"/>
      <c r="C189" s="75"/>
      <c r="D189" s="75"/>
      <c r="E189" s="75"/>
      <c r="F189" s="75"/>
      <c r="G189" s="43"/>
      <c r="H189" s="43"/>
    </row>
    <row r="190" spans="2:8">
      <c r="B190" s="75"/>
      <c r="C190" s="75"/>
      <c r="D190" s="75"/>
      <c r="E190" s="75"/>
      <c r="F190" s="75"/>
      <c r="G190" s="43"/>
      <c r="H190" s="43"/>
    </row>
    <row r="191" spans="2:8">
      <c r="B191" s="75"/>
      <c r="C191" s="75"/>
      <c r="D191" s="75"/>
      <c r="E191" s="75"/>
      <c r="F191" s="75"/>
      <c r="G191" s="43"/>
      <c r="H191" s="43"/>
    </row>
    <row r="192" spans="2:8">
      <c r="B192" s="75"/>
      <c r="C192" s="75"/>
      <c r="D192" s="75"/>
      <c r="E192" s="75"/>
      <c r="F192" s="75"/>
      <c r="G192" s="43"/>
      <c r="H192" s="43"/>
    </row>
    <row r="193" spans="2:8">
      <c r="B193" s="75"/>
      <c r="C193" s="75"/>
      <c r="D193" s="75"/>
      <c r="E193" s="75"/>
      <c r="F193" s="75"/>
      <c r="G193" s="43"/>
      <c r="H193" s="43"/>
    </row>
    <row r="194" spans="2:8">
      <c r="B194" s="75"/>
      <c r="C194" s="75"/>
      <c r="D194" s="75"/>
      <c r="E194" s="75"/>
      <c r="F194" s="75"/>
      <c r="G194" s="43"/>
      <c r="H194" s="43"/>
    </row>
    <row r="195" spans="2:8">
      <c r="B195" s="75"/>
      <c r="C195" s="75"/>
      <c r="D195" s="75"/>
      <c r="E195" s="75"/>
      <c r="F195" s="75"/>
      <c r="G195" s="43"/>
      <c r="H195" s="43"/>
    </row>
    <row r="196" spans="2:8">
      <c r="B196" s="75"/>
      <c r="C196" s="75"/>
      <c r="D196" s="75"/>
      <c r="E196" s="75"/>
      <c r="F196" s="75"/>
      <c r="G196" s="43"/>
      <c r="H196" s="43"/>
    </row>
    <row r="197" spans="2:8">
      <c r="B197" s="75"/>
      <c r="C197" s="75"/>
      <c r="D197" s="75"/>
      <c r="E197" s="75"/>
      <c r="F197" s="75"/>
      <c r="G197" s="43"/>
      <c r="H197" s="43"/>
    </row>
    <row r="198" spans="2:8">
      <c r="B198" s="75"/>
      <c r="C198" s="75"/>
      <c r="D198" s="75"/>
      <c r="E198" s="75"/>
      <c r="F198" s="75"/>
      <c r="G198" s="43"/>
      <c r="H198" s="43"/>
    </row>
    <row r="199" spans="2:8">
      <c r="B199" s="75"/>
      <c r="C199" s="75"/>
      <c r="D199" s="75"/>
      <c r="E199" s="75"/>
      <c r="F199" s="75"/>
      <c r="G199" s="43"/>
      <c r="H199" s="43"/>
    </row>
    <row r="200" spans="2:8">
      <c r="B200" s="75"/>
      <c r="C200" s="75"/>
      <c r="D200" s="75"/>
      <c r="E200" s="75"/>
      <c r="F200" s="75"/>
      <c r="G200" s="43"/>
      <c r="H200" s="43"/>
    </row>
    <row r="201" spans="2:8">
      <c r="B201" s="75"/>
      <c r="C201" s="75"/>
      <c r="D201" s="75"/>
      <c r="E201" s="75"/>
      <c r="F201" s="75"/>
      <c r="G201" s="43"/>
      <c r="H201" s="43"/>
    </row>
    <row r="202" spans="2:8">
      <c r="B202" s="75"/>
      <c r="C202" s="75"/>
      <c r="D202" s="75"/>
      <c r="E202" s="75"/>
      <c r="F202" s="75"/>
      <c r="G202" s="43"/>
      <c r="H202" s="43"/>
    </row>
    <row r="203" spans="2:8">
      <c r="B203" s="75"/>
      <c r="C203" s="75"/>
      <c r="D203" s="75"/>
      <c r="E203" s="75"/>
      <c r="F203" s="75"/>
      <c r="G203" s="43"/>
      <c r="H203" s="43"/>
    </row>
    <row r="204" spans="2:8">
      <c r="B204" s="75"/>
      <c r="C204" s="75"/>
      <c r="D204" s="75"/>
      <c r="E204" s="75"/>
      <c r="F204" s="75"/>
      <c r="G204" s="43"/>
      <c r="H204" s="43"/>
    </row>
    <row r="205" spans="2:8">
      <c r="B205" s="75"/>
      <c r="C205" s="75"/>
      <c r="D205" s="75"/>
      <c r="E205" s="75"/>
      <c r="F205" s="75"/>
      <c r="G205" s="43"/>
      <c r="H205" s="43"/>
    </row>
    <row r="206" spans="2:8">
      <c r="B206" s="75"/>
      <c r="C206" s="75"/>
      <c r="D206" s="75"/>
      <c r="E206" s="75"/>
      <c r="F206" s="75"/>
      <c r="G206" s="43"/>
      <c r="H206" s="43"/>
    </row>
    <row r="207" spans="2:8">
      <c r="B207" s="75"/>
      <c r="C207" s="75"/>
      <c r="D207" s="75"/>
      <c r="E207" s="75"/>
      <c r="F207" s="75"/>
      <c r="G207" s="43"/>
      <c r="H207" s="43"/>
    </row>
    <row r="208" spans="2:8">
      <c r="B208" s="75"/>
      <c r="C208" s="75"/>
      <c r="D208" s="75"/>
      <c r="E208" s="75"/>
      <c r="F208" s="75"/>
      <c r="G208" s="43"/>
      <c r="H208" s="43"/>
    </row>
    <row r="209" spans="2:8">
      <c r="B209" s="75"/>
      <c r="C209" s="75"/>
      <c r="D209" s="75"/>
      <c r="E209" s="75"/>
      <c r="F209" s="75"/>
      <c r="G209" s="43"/>
      <c r="H209" s="43"/>
    </row>
    <row r="210" spans="2:8">
      <c r="B210" s="75"/>
      <c r="C210" s="75"/>
      <c r="D210" s="75"/>
      <c r="E210" s="75"/>
      <c r="F210" s="75"/>
      <c r="G210" s="43"/>
      <c r="H210" s="43"/>
    </row>
    <row r="211" spans="2:8">
      <c r="B211" s="75"/>
      <c r="C211" s="75"/>
      <c r="D211" s="75"/>
      <c r="E211" s="75"/>
      <c r="F211" s="75"/>
      <c r="G211" s="43"/>
      <c r="H211" s="43"/>
    </row>
    <row r="212" spans="2:8">
      <c r="B212" s="75"/>
      <c r="C212" s="75"/>
      <c r="D212" s="75"/>
      <c r="E212" s="75"/>
      <c r="F212" s="75"/>
      <c r="G212" s="43"/>
      <c r="H212" s="43"/>
    </row>
    <row r="213" spans="2:8">
      <c r="B213" s="75"/>
      <c r="C213" s="75"/>
      <c r="D213" s="75"/>
      <c r="E213" s="75"/>
      <c r="F213" s="75"/>
      <c r="G213" s="43"/>
      <c r="H213" s="43"/>
    </row>
    <row r="214" spans="2:8">
      <c r="B214" s="75"/>
      <c r="C214" s="75"/>
      <c r="D214" s="75"/>
      <c r="E214" s="75"/>
      <c r="F214" s="75"/>
      <c r="G214" s="43"/>
      <c r="H214" s="43"/>
    </row>
    <row r="215" spans="2:8">
      <c r="B215" s="75"/>
      <c r="C215" s="75"/>
      <c r="D215" s="75"/>
      <c r="E215" s="75"/>
      <c r="F215" s="75"/>
      <c r="G215" s="43"/>
      <c r="H215" s="43"/>
    </row>
    <row r="216" spans="2:8">
      <c r="B216" s="75"/>
      <c r="C216" s="75"/>
      <c r="D216" s="75"/>
      <c r="E216" s="75"/>
      <c r="F216" s="75"/>
      <c r="G216" s="43"/>
      <c r="H216" s="43"/>
    </row>
    <row r="217" spans="2:8">
      <c r="B217" s="75"/>
      <c r="C217" s="75"/>
      <c r="D217" s="75"/>
      <c r="E217" s="75"/>
      <c r="F217" s="75"/>
      <c r="G217" s="43"/>
      <c r="H217" s="43"/>
    </row>
    <row r="218" spans="2:8">
      <c r="B218" s="75"/>
      <c r="C218" s="75"/>
      <c r="D218" s="75"/>
      <c r="E218" s="75"/>
      <c r="F218" s="75"/>
      <c r="G218" s="43"/>
      <c r="H218" s="43"/>
    </row>
    <row r="219" spans="2:8">
      <c r="B219" s="75"/>
      <c r="C219" s="75"/>
      <c r="D219" s="75"/>
      <c r="E219" s="75"/>
      <c r="F219" s="75"/>
      <c r="G219" s="43"/>
      <c r="H219" s="43"/>
    </row>
    <row r="220" spans="2:8">
      <c r="B220" s="75"/>
      <c r="C220" s="75"/>
      <c r="D220" s="75"/>
      <c r="E220" s="75"/>
      <c r="F220" s="75"/>
      <c r="G220" s="43"/>
      <c r="H220" s="43"/>
    </row>
    <row r="221" spans="2:8">
      <c r="B221" s="75"/>
      <c r="C221" s="75"/>
      <c r="D221" s="75"/>
      <c r="E221" s="75"/>
      <c r="F221" s="75"/>
      <c r="G221" s="43"/>
      <c r="H221" s="43"/>
    </row>
    <row r="222" spans="2:8">
      <c r="B222" s="75"/>
      <c r="C222" s="75"/>
      <c r="D222" s="75"/>
      <c r="E222" s="75"/>
      <c r="F222" s="75"/>
      <c r="G222" s="43"/>
      <c r="H222" s="43"/>
    </row>
    <row r="223" spans="2:8">
      <c r="B223" s="75"/>
      <c r="C223" s="75"/>
      <c r="D223" s="75"/>
      <c r="E223" s="75"/>
      <c r="F223" s="75"/>
      <c r="G223" s="43"/>
      <c r="H223" s="43"/>
    </row>
    <row r="224" spans="2:8">
      <c r="B224" s="75"/>
      <c r="C224" s="75"/>
      <c r="D224" s="75"/>
      <c r="E224" s="75"/>
      <c r="F224" s="75"/>
      <c r="G224" s="43"/>
      <c r="H224" s="43"/>
    </row>
    <row r="225" spans="2:8">
      <c r="B225" s="75"/>
      <c r="C225" s="75"/>
      <c r="D225" s="75"/>
      <c r="E225" s="75"/>
      <c r="F225" s="75"/>
      <c r="G225" s="43"/>
      <c r="H225" s="43"/>
    </row>
    <row r="226" spans="2:8">
      <c r="B226" s="75"/>
      <c r="C226" s="75"/>
      <c r="D226" s="75"/>
      <c r="E226" s="75"/>
      <c r="F226" s="75"/>
      <c r="G226" s="43"/>
      <c r="H226" s="43"/>
    </row>
    <row r="227" spans="2:8">
      <c r="B227" s="75"/>
      <c r="C227" s="75"/>
      <c r="D227" s="75"/>
      <c r="E227" s="75"/>
      <c r="F227" s="75"/>
      <c r="G227" s="43"/>
      <c r="H227" s="43"/>
    </row>
    <row r="228" spans="2:8">
      <c r="B228" s="75"/>
      <c r="C228" s="75"/>
      <c r="D228" s="75"/>
      <c r="E228" s="75"/>
      <c r="F228" s="75"/>
      <c r="G228" s="43"/>
      <c r="H228" s="43"/>
    </row>
    <row r="229" spans="2:8">
      <c r="B229" s="75"/>
      <c r="C229" s="75"/>
      <c r="D229" s="75"/>
      <c r="E229" s="75"/>
      <c r="F229" s="75"/>
      <c r="G229" s="43"/>
      <c r="H229" s="43"/>
    </row>
    <row r="230" spans="2:8">
      <c r="B230" s="75"/>
      <c r="C230" s="75"/>
      <c r="D230" s="75"/>
      <c r="E230" s="75"/>
      <c r="F230" s="75"/>
      <c r="G230" s="43"/>
      <c r="H230" s="43"/>
    </row>
    <row r="231" spans="2:8">
      <c r="B231" s="75"/>
      <c r="C231" s="75"/>
      <c r="D231" s="75"/>
      <c r="E231" s="75"/>
      <c r="F231" s="75"/>
      <c r="G231" s="43"/>
      <c r="H231" s="43"/>
    </row>
    <row r="232" spans="2:8">
      <c r="B232" s="75"/>
      <c r="C232" s="75"/>
      <c r="D232" s="75"/>
      <c r="E232" s="75"/>
      <c r="F232" s="75"/>
      <c r="G232" s="43"/>
      <c r="H232" s="43"/>
    </row>
    <row r="233" spans="2:8">
      <c r="B233" s="75"/>
      <c r="C233" s="75"/>
      <c r="D233" s="75"/>
      <c r="E233" s="75"/>
      <c r="F233" s="75"/>
      <c r="G233" s="43"/>
      <c r="H233" s="43"/>
    </row>
    <row r="234" spans="2:8">
      <c r="B234" s="75"/>
      <c r="C234" s="75"/>
      <c r="D234" s="75"/>
      <c r="E234" s="75"/>
      <c r="F234" s="75"/>
      <c r="G234" s="43"/>
      <c r="H234" s="43"/>
    </row>
    <row r="235" spans="2:8">
      <c r="B235" s="75"/>
      <c r="C235" s="75"/>
      <c r="D235" s="75"/>
      <c r="E235" s="75"/>
      <c r="F235" s="75"/>
      <c r="G235" s="43"/>
      <c r="H235" s="43"/>
    </row>
    <row r="236" spans="2:8">
      <c r="B236" s="75"/>
      <c r="C236" s="75"/>
      <c r="D236" s="75"/>
      <c r="E236" s="75"/>
      <c r="F236" s="75"/>
      <c r="G236" s="43"/>
      <c r="H236" s="43"/>
    </row>
    <row r="237" spans="2:8">
      <c r="B237" s="75"/>
      <c r="C237" s="75"/>
      <c r="D237" s="75"/>
      <c r="E237" s="75"/>
      <c r="F237" s="75"/>
      <c r="G237" s="43"/>
      <c r="H237" s="43"/>
    </row>
    <row r="238" spans="2:8">
      <c r="B238" s="75"/>
      <c r="C238" s="75"/>
      <c r="D238" s="75"/>
      <c r="E238" s="75"/>
      <c r="F238" s="75"/>
      <c r="G238" s="43"/>
      <c r="H238" s="43"/>
    </row>
    <row r="239" spans="2:8">
      <c r="B239" s="75"/>
      <c r="C239" s="75"/>
      <c r="D239" s="75"/>
      <c r="E239" s="75"/>
      <c r="F239" s="75"/>
      <c r="G239" s="43"/>
      <c r="H239" s="43"/>
    </row>
    <row r="240" spans="2:8">
      <c r="B240" s="75"/>
      <c r="C240" s="75"/>
      <c r="D240" s="75"/>
      <c r="E240" s="75"/>
      <c r="F240" s="75"/>
      <c r="G240" s="43"/>
      <c r="H240" s="43"/>
    </row>
    <row r="241" spans="2:8">
      <c r="B241" s="75"/>
      <c r="C241" s="75"/>
      <c r="D241" s="75"/>
      <c r="E241" s="75"/>
      <c r="F241" s="75"/>
      <c r="G241" s="43"/>
      <c r="H241" s="43"/>
    </row>
    <row r="242" spans="2:8">
      <c r="B242" s="75"/>
      <c r="C242" s="75"/>
      <c r="D242" s="75"/>
      <c r="E242" s="75"/>
      <c r="F242" s="75"/>
      <c r="G242" s="43"/>
      <c r="H242" s="43"/>
    </row>
    <row r="243" spans="2:8">
      <c r="B243" s="75"/>
      <c r="C243" s="75"/>
      <c r="D243" s="75"/>
      <c r="E243" s="75"/>
      <c r="F243" s="75"/>
      <c r="G243" s="43"/>
      <c r="H243" s="43"/>
    </row>
    <row r="244" spans="2:8">
      <c r="B244" s="75"/>
      <c r="C244" s="75"/>
      <c r="D244" s="75"/>
      <c r="E244" s="75"/>
      <c r="F244" s="75"/>
      <c r="G244" s="43"/>
      <c r="H244" s="43"/>
    </row>
    <row r="245" spans="2:8">
      <c r="B245" s="75"/>
      <c r="C245" s="75"/>
      <c r="D245" s="75"/>
      <c r="E245" s="75"/>
      <c r="F245" s="75"/>
      <c r="G245" s="43"/>
      <c r="H245" s="43"/>
    </row>
    <row r="246" spans="2:8">
      <c r="B246" s="75"/>
      <c r="C246" s="75"/>
      <c r="D246" s="75"/>
      <c r="E246" s="75"/>
      <c r="F246" s="75"/>
      <c r="G246" s="43"/>
      <c r="H246" s="43"/>
    </row>
    <row r="247" spans="2:8">
      <c r="B247" s="75"/>
      <c r="C247" s="75"/>
      <c r="D247" s="75"/>
      <c r="E247" s="75"/>
      <c r="F247" s="75"/>
      <c r="G247" s="43"/>
      <c r="H247" s="43"/>
    </row>
    <row r="248" spans="2:8">
      <c r="B248" s="75"/>
      <c r="C248" s="75"/>
      <c r="D248" s="75"/>
      <c r="E248" s="75"/>
      <c r="F248" s="75"/>
      <c r="G248" s="43"/>
      <c r="H248" s="43"/>
    </row>
    <row r="249" spans="2:8">
      <c r="B249" s="75"/>
      <c r="C249" s="75"/>
      <c r="D249" s="75"/>
      <c r="E249" s="75"/>
      <c r="F249" s="75"/>
      <c r="G249" s="43"/>
      <c r="H249" s="43"/>
    </row>
    <row r="250" spans="2:8">
      <c r="B250" s="75"/>
      <c r="C250" s="75"/>
      <c r="D250" s="75"/>
      <c r="E250" s="75"/>
      <c r="F250" s="75"/>
      <c r="G250" s="43"/>
      <c r="H250" s="43"/>
    </row>
    <row r="251" spans="2:8">
      <c r="B251" s="75"/>
      <c r="C251" s="75"/>
      <c r="D251" s="75"/>
      <c r="E251" s="75"/>
      <c r="F251" s="75"/>
      <c r="G251" s="43"/>
      <c r="H251" s="43"/>
    </row>
    <row r="252" spans="2:8">
      <c r="B252" s="75"/>
      <c r="C252" s="75"/>
      <c r="D252" s="75"/>
      <c r="E252" s="75"/>
      <c r="F252" s="75"/>
      <c r="G252" s="43"/>
      <c r="H252" s="43"/>
    </row>
    <row r="253" spans="2:8">
      <c r="B253" s="75"/>
      <c r="C253" s="75"/>
      <c r="D253" s="75"/>
      <c r="E253" s="75"/>
      <c r="F253" s="75"/>
      <c r="G253" s="43"/>
      <c r="H253" s="43"/>
    </row>
    <row r="254" spans="2:8">
      <c r="B254" s="75"/>
      <c r="C254" s="75"/>
      <c r="D254" s="75"/>
      <c r="E254" s="75"/>
      <c r="F254" s="75"/>
      <c r="G254" s="43"/>
      <c r="H254" s="43"/>
    </row>
    <row r="255" spans="2:8">
      <c r="B255" s="75"/>
      <c r="C255" s="75"/>
      <c r="D255" s="75"/>
      <c r="E255" s="75"/>
      <c r="F255" s="75"/>
      <c r="G255" s="43"/>
      <c r="H255" s="43"/>
    </row>
    <row r="256" spans="2:8">
      <c r="B256" s="75"/>
      <c r="C256" s="75"/>
      <c r="D256" s="75"/>
      <c r="E256" s="75"/>
      <c r="F256" s="75"/>
      <c r="G256" s="43"/>
      <c r="H256" s="43"/>
    </row>
    <row r="257" spans="2:8">
      <c r="B257" s="75"/>
      <c r="C257" s="75"/>
      <c r="D257" s="75"/>
      <c r="E257" s="75"/>
      <c r="F257" s="75"/>
      <c r="G257" s="43"/>
      <c r="H257" s="43"/>
    </row>
    <row r="258" spans="2:8">
      <c r="B258" s="75"/>
      <c r="C258" s="75"/>
      <c r="D258" s="75"/>
      <c r="E258" s="75"/>
      <c r="F258" s="75"/>
      <c r="G258" s="43"/>
      <c r="H258" s="43"/>
    </row>
    <row r="259" spans="2:8">
      <c r="B259" s="75"/>
      <c r="C259" s="75"/>
      <c r="D259" s="75"/>
      <c r="E259" s="75"/>
      <c r="F259" s="75"/>
      <c r="G259" s="43"/>
      <c r="H259" s="43"/>
    </row>
    <row r="260" spans="2:8">
      <c r="B260" s="75"/>
      <c r="C260" s="75"/>
      <c r="D260" s="75"/>
      <c r="E260" s="75"/>
      <c r="F260" s="75"/>
      <c r="G260" s="43"/>
      <c r="H260" s="43"/>
    </row>
    <row r="261" spans="2:8">
      <c r="B261" s="75"/>
      <c r="C261" s="75"/>
      <c r="D261" s="75"/>
      <c r="E261" s="75"/>
      <c r="F261" s="75"/>
      <c r="G261" s="43"/>
      <c r="H261" s="43"/>
    </row>
    <row r="262" spans="2:8">
      <c r="B262" s="75"/>
      <c r="C262" s="75"/>
      <c r="D262" s="75"/>
      <c r="E262" s="75"/>
      <c r="F262" s="75"/>
      <c r="G262" s="43"/>
      <c r="H262" s="43"/>
    </row>
    <row r="263" spans="2:8">
      <c r="B263" s="75"/>
      <c r="C263" s="75"/>
      <c r="D263" s="75"/>
      <c r="E263" s="75"/>
      <c r="F263" s="75"/>
      <c r="G263" s="43"/>
      <c r="H263" s="43"/>
    </row>
    <row r="264" spans="2:8">
      <c r="B264" s="75"/>
      <c r="C264" s="75"/>
      <c r="D264" s="75"/>
      <c r="E264" s="75"/>
      <c r="F264" s="75"/>
      <c r="G264" s="43"/>
      <c r="H264" s="43"/>
    </row>
    <row r="265" spans="2:8">
      <c r="B265" s="75"/>
      <c r="C265" s="75"/>
      <c r="D265" s="75"/>
      <c r="E265" s="75"/>
      <c r="F265" s="75"/>
      <c r="G265" s="43"/>
      <c r="H265" s="43"/>
    </row>
    <row r="266" spans="2:8">
      <c r="B266" s="75"/>
      <c r="C266" s="75"/>
      <c r="D266" s="75"/>
      <c r="E266" s="75"/>
      <c r="F266" s="75"/>
      <c r="G266" s="43"/>
      <c r="H266" s="43"/>
    </row>
    <row r="267" spans="2:8">
      <c r="B267" s="75"/>
      <c r="C267" s="75"/>
      <c r="D267" s="75"/>
      <c r="E267" s="75"/>
      <c r="F267" s="75"/>
      <c r="G267" s="43"/>
      <c r="H267" s="43"/>
    </row>
    <row r="268" spans="2:8">
      <c r="B268" s="75"/>
      <c r="C268" s="75"/>
      <c r="D268" s="75"/>
      <c r="E268" s="75"/>
      <c r="F268" s="75"/>
      <c r="G268" s="43"/>
      <c r="H268" s="43"/>
    </row>
    <row r="269" spans="2:8">
      <c r="B269" s="75"/>
      <c r="C269" s="75"/>
      <c r="D269" s="75"/>
      <c r="E269" s="75"/>
      <c r="F269" s="75"/>
      <c r="G269" s="43"/>
      <c r="H269" s="43"/>
    </row>
    <row r="270" spans="2:8">
      <c r="B270" s="75"/>
      <c r="C270" s="75"/>
      <c r="D270" s="75"/>
      <c r="E270" s="75"/>
      <c r="F270" s="75"/>
      <c r="G270" s="43"/>
      <c r="H270" s="43"/>
    </row>
    <row r="271" spans="2:8">
      <c r="B271" s="75"/>
      <c r="C271" s="75"/>
      <c r="D271" s="75"/>
      <c r="E271" s="75"/>
      <c r="F271" s="75"/>
      <c r="G271" s="43"/>
      <c r="H271" s="43"/>
    </row>
    <row r="272" spans="2:8">
      <c r="B272" s="75"/>
      <c r="C272" s="75"/>
      <c r="D272" s="75"/>
      <c r="E272" s="75"/>
      <c r="F272" s="75"/>
      <c r="G272" s="43"/>
      <c r="H272" s="43"/>
    </row>
    <row r="273" spans="2:8">
      <c r="B273" s="75"/>
      <c r="C273" s="75"/>
      <c r="D273" s="75"/>
      <c r="E273" s="75"/>
      <c r="F273" s="75"/>
      <c r="G273" s="43"/>
      <c r="H273" s="43"/>
    </row>
    <row r="274" spans="2:8">
      <c r="B274" s="75"/>
      <c r="C274" s="75"/>
      <c r="D274" s="75"/>
      <c r="E274" s="75"/>
      <c r="F274" s="75"/>
      <c r="G274" s="43"/>
      <c r="H274" s="43"/>
    </row>
    <row r="275" spans="2:8">
      <c r="B275" s="75"/>
      <c r="C275" s="75"/>
      <c r="D275" s="75"/>
      <c r="E275" s="75"/>
      <c r="F275" s="75"/>
      <c r="G275" s="43"/>
      <c r="H275" s="43"/>
    </row>
    <row r="276" spans="2:8">
      <c r="B276" s="75"/>
      <c r="C276" s="75"/>
      <c r="D276" s="75"/>
      <c r="E276" s="75"/>
      <c r="F276" s="75"/>
      <c r="G276" s="43"/>
      <c r="H276" s="43"/>
    </row>
    <row r="277" spans="2:8">
      <c r="B277" s="75"/>
      <c r="C277" s="75"/>
      <c r="D277" s="75"/>
      <c r="E277" s="75"/>
      <c r="F277" s="75"/>
      <c r="G277" s="43"/>
      <c r="H277" s="43"/>
    </row>
    <row r="278" spans="2:8">
      <c r="B278" s="75"/>
      <c r="C278" s="75"/>
      <c r="D278" s="75"/>
      <c r="E278" s="75"/>
      <c r="F278" s="75"/>
      <c r="G278" s="43"/>
      <c r="H278" s="43"/>
    </row>
    <row r="279" spans="2:8">
      <c r="B279" s="75"/>
      <c r="C279" s="75"/>
      <c r="D279" s="75"/>
      <c r="E279" s="75"/>
      <c r="F279" s="75"/>
      <c r="G279" s="43"/>
      <c r="H279" s="43"/>
    </row>
    <row r="280" spans="2:8">
      <c r="B280" s="75"/>
      <c r="C280" s="75"/>
      <c r="D280" s="75"/>
      <c r="E280" s="75"/>
      <c r="F280" s="75"/>
      <c r="G280" s="43"/>
      <c r="H280" s="43"/>
    </row>
    <row r="281" spans="2:8">
      <c r="B281" s="75"/>
      <c r="C281" s="75"/>
      <c r="D281" s="75"/>
      <c r="E281" s="75"/>
      <c r="F281" s="75"/>
      <c r="G281" s="43"/>
      <c r="H281" s="43"/>
    </row>
    <row r="282" spans="2:8">
      <c r="B282" s="75"/>
      <c r="C282" s="75"/>
      <c r="D282" s="75"/>
      <c r="E282" s="75"/>
      <c r="F282" s="75"/>
      <c r="G282" s="43"/>
      <c r="H282" s="43"/>
    </row>
    <row r="283" spans="2:8">
      <c r="B283" s="75"/>
      <c r="C283" s="75"/>
      <c r="D283" s="75"/>
      <c r="E283" s="75"/>
      <c r="F283" s="75"/>
      <c r="G283" s="43"/>
      <c r="H283" s="43"/>
    </row>
    <row r="284" spans="2:8">
      <c r="B284" s="75"/>
      <c r="C284" s="75"/>
      <c r="D284" s="75"/>
      <c r="E284" s="75"/>
      <c r="F284" s="75"/>
      <c r="G284" s="43"/>
      <c r="H284" s="43"/>
    </row>
    <row r="285" spans="2:8">
      <c r="B285" s="75"/>
      <c r="C285" s="75"/>
      <c r="D285" s="75"/>
      <c r="E285" s="75"/>
      <c r="F285" s="75"/>
      <c r="G285" s="43"/>
      <c r="H285" s="43"/>
    </row>
    <row r="286" spans="2:8">
      <c r="B286" s="75"/>
      <c r="C286" s="75"/>
      <c r="D286" s="75"/>
      <c r="E286" s="75"/>
      <c r="F286" s="75"/>
      <c r="G286" s="43"/>
      <c r="H286" s="43"/>
    </row>
    <row r="287" spans="2:8">
      <c r="B287" s="75"/>
      <c r="C287" s="75"/>
      <c r="D287" s="75"/>
      <c r="E287" s="75"/>
      <c r="F287" s="75"/>
      <c r="G287" s="43"/>
      <c r="H287" s="43"/>
    </row>
    <row r="288" spans="2:8">
      <c r="B288" s="75"/>
      <c r="C288" s="75"/>
      <c r="D288" s="75"/>
      <c r="E288" s="75"/>
      <c r="F288" s="75"/>
      <c r="G288" s="43"/>
      <c r="H288" s="43"/>
    </row>
    <row r="289" spans="2:8">
      <c r="B289" s="75"/>
      <c r="C289" s="75"/>
      <c r="D289" s="75"/>
      <c r="E289" s="75"/>
      <c r="F289" s="75"/>
      <c r="G289" s="43"/>
      <c r="H289" s="43"/>
    </row>
    <row r="290" spans="2:8">
      <c r="B290" s="75"/>
      <c r="C290" s="75"/>
      <c r="D290" s="75"/>
      <c r="E290" s="75"/>
      <c r="F290" s="75"/>
      <c r="G290" s="43"/>
      <c r="H290" s="43"/>
    </row>
    <row r="291" spans="2:8">
      <c r="B291" s="75"/>
      <c r="C291" s="75"/>
      <c r="D291" s="75"/>
      <c r="E291" s="75"/>
      <c r="F291" s="75"/>
      <c r="G291" s="43"/>
      <c r="H291" s="43"/>
    </row>
    <row r="292" spans="2:8">
      <c r="B292" s="75"/>
      <c r="C292" s="75"/>
      <c r="D292" s="75"/>
      <c r="E292" s="75"/>
      <c r="F292" s="75"/>
      <c r="G292" s="43"/>
      <c r="H292" s="43"/>
    </row>
    <row r="293" spans="2:8">
      <c r="B293" s="75"/>
      <c r="C293" s="75"/>
      <c r="D293" s="75"/>
      <c r="E293" s="75"/>
      <c r="F293" s="75"/>
      <c r="G293" s="43"/>
      <c r="H293" s="43"/>
    </row>
    <row r="294" spans="2:8">
      <c r="B294" s="75"/>
      <c r="C294" s="75"/>
      <c r="D294" s="75"/>
      <c r="E294" s="75"/>
      <c r="F294" s="75"/>
      <c r="G294" s="43"/>
      <c r="H294" s="43"/>
    </row>
    <row r="295" spans="2:8">
      <c r="B295" s="75"/>
      <c r="C295" s="75"/>
      <c r="D295" s="75"/>
      <c r="E295" s="75"/>
      <c r="F295" s="75"/>
      <c r="G295" s="43"/>
      <c r="H295" s="43"/>
    </row>
    <row r="296" spans="2:8">
      <c r="B296" s="75"/>
      <c r="C296" s="75"/>
      <c r="D296" s="75"/>
      <c r="E296" s="75"/>
      <c r="F296" s="75"/>
      <c r="G296" s="43"/>
      <c r="H296" s="43"/>
    </row>
    <row r="297" spans="2:8">
      <c r="B297" s="75"/>
      <c r="C297" s="75"/>
      <c r="D297" s="75"/>
      <c r="E297" s="75"/>
      <c r="F297" s="75"/>
      <c r="G297" s="43"/>
      <c r="H297" s="43"/>
    </row>
    <row r="298" spans="2:8">
      <c r="B298" s="75"/>
      <c r="C298" s="75"/>
      <c r="D298" s="75"/>
      <c r="E298" s="75"/>
      <c r="F298" s="75"/>
      <c r="G298" s="43"/>
      <c r="H298" s="43"/>
    </row>
    <row r="299" spans="2:8">
      <c r="B299" s="75"/>
      <c r="C299" s="75"/>
      <c r="D299" s="75"/>
      <c r="E299" s="75"/>
      <c r="F299" s="75"/>
      <c r="G299" s="43"/>
      <c r="H299" s="43"/>
    </row>
    <row r="300" spans="2:8">
      <c r="B300" s="75"/>
      <c r="C300" s="75"/>
      <c r="D300" s="75"/>
      <c r="E300" s="75"/>
      <c r="F300" s="75"/>
      <c r="G300" s="43"/>
      <c r="H300" s="43"/>
    </row>
    <row r="301" spans="2:8">
      <c r="B301" s="75"/>
      <c r="C301" s="75"/>
      <c r="D301" s="75"/>
      <c r="E301" s="75"/>
      <c r="F301" s="75"/>
      <c r="G301" s="43"/>
      <c r="H301" s="43"/>
    </row>
    <row r="302" spans="2:8">
      <c r="B302" s="75"/>
      <c r="C302" s="75"/>
      <c r="D302" s="75"/>
      <c r="E302" s="75"/>
      <c r="F302" s="75"/>
      <c r="G302" s="43"/>
      <c r="H302" s="43"/>
    </row>
    <row r="303" spans="2:8">
      <c r="B303" s="75"/>
      <c r="C303" s="75"/>
      <c r="D303" s="75"/>
      <c r="E303" s="75"/>
      <c r="F303" s="75"/>
      <c r="G303" s="43"/>
      <c r="H303" s="43"/>
    </row>
    <row r="304" spans="2:8">
      <c r="B304" s="75"/>
      <c r="C304" s="75"/>
      <c r="D304" s="75"/>
      <c r="E304" s="75"/>
      <c r="F304" s="75"/>
      <c r="G304" s="43"/>
      <c r="H304" s="43"/>
    </row>
    <row r="305" spans="2:8">
      <c r="B305" s="75"/>
      <c r="C305" s="75"/>
      <c r="D305" s="75"/>
      <c r="E305" s="75"/>
      <c r="F305" s="75"/>
      <c r="G305" s="43"/>
      <c r="H305" s="43"/>
    </row>
    <row r="306" spans="2:8">
      <c r="B306" s="75"/>
      <c r="C306" s="75"/>
      <c r="D306" s="75"/>
      <c r="E306" s="75"/>
      <c r="F306" s="75"/>
      <c r="G306" s="43"/>
      <c r="H306" s="43"/>
    </row>
    <row r="307" spans="2:8">
      <c r="B307" s="75"/>
      <c r="C307" s="75"/>
      <c r="D307" s="75"/>
      <c r="E307" s="75"/>
      <c r="F307" s="75"/>
      <c r="G307" s="43"/>
      <c r="H307" s="43"/>
    </row>
    <row r="308" spans="2:8">
      <c r="B308" s="75"/>
      <c r="C308" s="75"/>
      <c r="D308" s="75"/>
      <c r="E308" s="75"/>
      <c r="F308" s="75"/>
      <c r="G308" s="43"/>
      <c r="H308" s="43"/>
    </row>
    <row r="309" spans="2:8">
      <c r="B309" s="75"/>
      <c r="C309" s="75"/>
      <c r="D309" s="75"/>
      <c r="E309" s="75"/>
      <c r="F309" s="75"/>
      <c r="G309" s="43"/>
      <c r="H309" s="43"/>
    </row>
    <row r="310" spans="2:8">
      <c r="B310" s="75"/>
      <c r="C310" s="75"/>
      <c r="D310" s="75"/>
      <c r="E310" s="75"/>
      <c r="F310" s="75"/>
      <c r="G310" s="43"/>
      <c r="H310" s="43"/>
    </row>
    <row r="311" spans="2:8">
      <c r="B311" s="75"/>
      <c r="C311" s="75"/>
      <c r="D311" s="75"/>
      <c r="E311" s="75"/>
      <c r="F311" s="75"/>
      <c r="G311" s="43"/>
      <c r="H311" s="43"/>
    </row>
    <row r="312" spans="2:8">
      <c r="B312" s="75"/>
      <c r="C312" s="75"/>
      <c r="D312" s="75"/>
      <c r="E312" s="75"/>
      <c r="F312" s="75"/>
      <c r="G312" s="43"/>
      <c r="H312" s="43"/>
    </row>
    <row r="313" spans="2:8">
      <c r="B313" s="75"/>
      <c r="C313" s="75"/>
      <c r="D313" s="75"/>
      <c r="E313" s="75"/>
      <c r="F313" s="75"/>
      <c r="G313" s="43"/>
      <c r="H313" s="43"/>
    </row>
    <row r="314" spans="2:8">
      <c r="B314" s="75"/>
      <c r="C314" s="75"/>
      <c r="D314" s="75"/>
      <c r="E314" s="75"/>
      <c r="F314" s="75"/>
      <c r="G314" s="43"/>
      <c r="H314" s="43"/>
    </row>
    <row r="315" spans="2:8">
      <c r="B315" s="75"/>
      <c r="C315" s="75"/>
      <c r="D315" s="75"/>
      <c r="E315" s="75"/>
      <c r="F315" s="75"/>
      <c r="G315" s="43"/>
      <c r="H315" s="43"/>
    </row>
    <row r="316" spans="2:8">
      <c r="B316" s="75"/>
      <c r="C316" s="75"/>
      <c r="D316" s="75"/>
      <c r="E316" s="75"/>
      <c r="F316" s="75"/>
      <c r="G316" s="43"/>
      <c r="H316" s="43"/>
    </row>
  </sheetData>
  <mergeCells count="2">
    <mergeCell ref="A9:A10"/>
    <mergeCell ref="I9:I10"/>
  </mergeCells>
  <phoneticPr fontId="14" type="noConversion"/>
  <pageMargins left="0.63" right="0.15" top="0.44" bottom="0.17" header="0.41" footer="0.14000000000000001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M1060"/>
  <sheetViews>
    <sheetView topLeftCell="A40" zoomScale="130" workbookViewId="0">
      <selection activeCell="A43" sqref="A43:A44"/>
    </sheetView>
  </sheetViews>
  <sheetFormatPr defaultRowHeight="21"/>
  <cols>
    <col min="1" max="1" width="8.85546875" style="10" customWidth="1"/>
    <col min="2" max="2" width="8.7109375" style="10" customWidth="1"/>
    <col min="3" max="3" width="9.140625" style="10"/>
    <col min="4" max="4" width="11.5703125" style="10" customWidth="1"/>
    <col min="5" max="5" width="9.85546875" style="10" customWidth="1"/>
    <col min="6" max="6" width="9.7109375" style="10" customWidth="1"/>
    <col min="7" max="7" width="11.140625" style="10" customWidth="1"/>
    <col min="8" max="8" width="10.42578125" style="10" customWidth="1"/>
    <col min="9" max="9" width="21.5703125" style="10" customWidth="1"/>
    <col min="10" max="10" width="13.7109375" style="13" customWidth="1"/>
    <col min="11" max="11" width="10.7109375" style="13" customWidth="1"/>
    <col min="12" max="12" width="10.140625" style="13" customWidth="1"/>
    <col min="13" max="13" width="9.140625" style="13"/>
    <col min="14" max="14" width="10.140625" style="13" customWidth="1"/>
    <col min="15" max="15" width="9.7109375" style="13" customWidth="1"/>
    <col min="16" max="19" width="9.140625" style="13"/>
    <col min="20" max="20" width="9.140625" style="10"/>
    <col min="21" max="39" width="9.140625" style="14"/>
    <col min="40" max="16384" width="9.140625" style="10"/>
  </cols>
  <sheetData>
    <row r="1" spans="1:39" s="2" customFormat="1" ht="24">
      <c r="A1" s="1" t="s">
        <v>57</v>
      </c>
      <c r="B1" s="96"/>
      <c r="C1" s="223"/>
      <c r="D1" s="222"/>
      <c r="E1" s="221"/>
      <c r="F1" s="221"/>
      <c r="G1" s="221"/>
      <c r="H1" s="96"/>
      <c r="I1" s="216" t="s">
        <v>0</v>
      </c>
      <c r="J1" s="6"/>
      <c r="K1" s="6"/>
      <c r="L1" s="6"/>
      <c r="M1" s="6"/>
      <c r="N1" s="6"/>
      <c r="O1" s="6"/>
      <c r="P1" s="6"/>
      <c r="Q1" s="6"/>
      <c r="R1" s="6"/>
      <c r="S1" s="6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s="2" customFormat="1" ht="21.75">
      <c r="A2" s="220" t="s">
        <v>1</v>
      </c>
      <c r="B2" s="10"/>
      <c r="C2" s="11"/>
      <c r="D2" s="103"/>
      <c r="E2" s="12"/>
      <c r="F2" s="12"/>
      <c r="G2" s="12"/>
      <c r="H2" s="10"/>
      <c r="I2" s="10"/>
      <c r="J2" s="6"/>
      <c r="K2" s="6"/>
      <c r="L2" s="6"/>
      <c r="M2" s="6"/>
      <c r="N2" s="6"/>
      <c r="O2" s="6"/>
      <c r="P2" s="6"/>
      <c r="Q2" s="6"/>
      <c r="R2" s="6"/>
      <c r="S2" s="6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s="91" customFormat="1" ht="26.25">
      <c r="A3" s="220"/>
      <c r="B3" s="10"/>
      <c r="C3" s="11"/>
      <c r="D3" s="103"/>
      <c r="E3" s="12"/>
      <c r="F3" s="12"/>
      <c r="G3" s="12"/>
      <c r="H3" s="10"/>
      <c r="I3" s="10"/>
      <c r="J3" s="13"/>
      <c r="K3" s="13"/>
      <c r="L3" s="13"/>
      <c r="M3" s="13"/>
      <c r="N3" s="13"/>
      <c r="O3" s="13"/>
      <c r="P3" s="13"/>
      <c r="Q3" s="13"/>
      <c r="R3" s="13"/>
      <c r="S3" s="13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</row>
    <row r="4" spans="1:39" s="16" customFormat="1" ht="26.25" customHeight="1">
      <c r="A4" s="433" t="s">
        <v>2</v>
      </c>
      <c r="B4" s="433"/>
      <c r="C4" s="433"/>
      <c r="D4" s="433"/>
      <c r="E4" s="433"/>
      <c r="F4" s="433"/>
      <c r="G4" s="433"/>
      <c r="H4" s="433"/>
      <c r="I4" s="433"/>
      <c r="J4" s="19"/>
      <c r="K4" s="19"/>
      <c r="L4" s="19"/>
      <c r="M4" s="19"/>
      <c r="N4" s="19"/>
      <c r="O4" s="19"/>
      <c r="P4" s="19"/>
      <c r="Q4" s="19"/>
      <c r="R4" s="19"/>
      <c r="S4" s="19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16" customFormat="1" ht="26.25">
      <c r="A5" s="219"/>
      <c r="B5" s="28"/>
      <c r="C5" s="81"/>
      <c r="D5" s="107"/>
      <c r="E5" s="82"/>
      <c r="F5" s="82"/>
      <c r="G5" s="82"/>
      <c r="H5" s="28"/>
      <c r="I5" s="28"/>
      <c r="J5" s="13"/>
      <c r="K5" s="13"/>
      <c r="L5" s="13"/>
      <c r="M5" s="13"/>
      <c r="N5" s="13"/>
      <c r="O5" s="13"/>
      <c r="P5" s="13"/>
      <c r="Q5" s="13"/>
      <c r="R5" s="13"/>
      <c r="S5" s="32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48" customFormat="1" ht="21.75">
      <c r="A6" s="219" t="s">
        <v>48</v>
      </c>
      <c r="B6" s="28"/>
      <c r="C6" s="32"/>
      <c r="D6" s="41" t="s">
        <v>145</v>
      </c>
      <c r="E6" s="41"/>
      <c r="F6" s="28"/>
      <c r="G6" s="41" t="s">
        <v>99</v>
      </c>
      <c r="H6" s="28"/>
      <c r="I6" s="86"/>
      <c r="J6" s="6"/>
      <c r="K6" s="6"/>
      <c r="L6" s="6"/>
      <c r="M6" s="6"/>
      <c r="N6" s="6"/>
      <c r="O6" s="6"/>
      <c r="P6" s="6"/>
      <c r="Q6" s="6"/>
      <c r="R6" s="6"/>
      <c r="S6" s="51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</row>
    <row r="7" spans="1:39" s="48" customFormat="1" ht="21.75">
      <c r="A7" s="219" t="s">
        <v>100</v>
      </c>
      <c r="B7" s="28"/>
      <c r="C7" s="32"/>
      <c r="D7" s="41" t="s">
        <v>89</v>
      </c>
      <c r="E7" s="41"/>
      <c r="F7" s="28"/>
      <c r="G7" s="41" t="s">
        <v>53</v>
      </c>
      <c r="H7" s="28"/>
      <c r="I7" s="28"/>
      <c r="J7" s="6"/>
      <c r="K7" s="6"/>
      <c r="L7" s="6"/>
      <c r="M7" s="6"/>
      <c r="N7" s="6"/>
      <c r="O7" s="6"/>
      <c r="P7" s="6"/>
      <c r="Q7" s="6"/>
      <c r="R7" s="6"/>
      <c r="S7" s="51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39" s="48" customFormat="1" ht="21.75">
      <c r="A8" s="219" t="s">
        <v>8</v>
      </c>
      <c r="B8" s="28"/>
      <c r="C8" s="30">
        <v>261.75</v>
      </c>
      <c r="D8" s="41" t="s">
        <v>9</v>
      </c>
      <c r="E8" s="32"/>
      <c r="F8" s="82"/>
      <c r="G8" s="257" t="s">
        <v>280</v>
      </c>
      <c r="H8" s="31"/>
      <c r="I8" s="28"/>
      <c r="J8" s="6"/>
      <c r="K8" s="6"/>
      <c r="L8" s="6"/>
      <c r="M8" s="6"/>
      <c r="N8" s="6"/>
      <c r="O8" s="6"/>
      <c r="P8" s="6"/>
      <c r="Q8" s="6"/>
      <c r="R8" s="6"/>
      <c r="S8" s="51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</row>
    <row r="9" spans="1:39" s="6" customFormat="1" ht="21.75">
      <c r="A9" s="420" t="s">
        <v>10</v>
      </c>
      <c r="B9" s="209" t="s">
        <v>11</v>
      </c>
      <c r="C9" s="209" t="s">
        <v>11</v>
      </c>
      <c r="D9" s="209" t="s">
        <v>12</v>
      </c>
      <c r="E9" s="209" t="s">
        <v>13</v>
      </c>
      <c r="F9" s="209" t="s">
        <v>14</v>
      </c>
      <c r="G9" s="209" t="s">
        <v>15</v>
      </c>
      <c r="H9" s="209" t="s">
        <v>16</v>
      </c>
      <c r="I9" s="420" t="s">
        <v>17</v>
      </c>
      <c r="X9" s="2" t="s">
        <v>31</v>
      </c>
      <c r="Y9" s="22">
        <f>+B15</f>
        <v>-0.8</v>
      </c>
      <c r="Z9" s="22">
        <f>+F15</f>
        <v>93.56</v>
      </c>
      <c r="AA9" s="23">
        <f>+G15</f>
        <v>9.5094057289439926E-2</v>
      </c>
    </row>
    <row r="10" spans="1:39" s="6" customFormat="1" ht="21.75">
      <c r="A10" s="421"/>
      <c r="B10" s="207" t="s">
        <v>18</v>
      </c>
      <c r="C10" s="207" t="s">
        <v>9</v>
      </c>
      <c r="D10" s="207" t="s">
        <v>19</v>
      </c>
      <c r="E10" s="207" t="s">
        <v>20</v>
      </c>
      <c r="F10" s="207" t="s">
        <v>21</v>
      </c>
      <c r="G10" s="207" t="s">
        <v>22</v>
      </c>
      <c r="H10" s="207" t="s">
        <v>23</v>
      </c>
      <c r="I10" s="421"/>
      <c r="X10" s="2" t="s">
        <v>31</v>
      </c>
      <c r="Y10" s="22" t="e">
        <f>+#REF!</f>
        <v>#REF!</v>
      </c>
      <c r="Z10" s="22" t="e">
        <f>+#REF!</f>
        <v>#REF!</v>
      </c>
      <c r="AA10" s="23" t="e">
        <f>+#REF!</f>
        <v>#REF!</v>
      </c>
    </row>
    <row r="11" spans="1:39" s="28" customFormat="1">
      <c r="A11" s="264" t="s">
        <v>168</v>
      </c>
      <c r="B11" s="36">
        <v>-1.2</v>
      </c>
      <c r="C11" s="37">
        <f>B11+C8</f>
        <v>260.55</v>
      </c>
      <c r="D11" s="36" t="s">
        <v>290</v>
      </c>
      <c r="E11" s="36">
        <v>60</v>
      </c>
      <c r="F11" s="37">
        <v>61.4</v>
      </c>
      <c r="G11" s="37">
        <f t="shared" ref="G11:G44" si="0">H11/F11</f>
        <v>0</v>
      </c>
      <c r="H11" s="37">
        <v>0</v>
      </c>
      <c r="I11" s="200" t="s">
        <v>56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</row>
    <row r="12" spans="1:39" s="28" customFormat="1">
      <c r="A12" s="114" t="s">
        <v>162</v>
      </c>
      <c r="B12" s="26">
        <v>-1.1499999999999999</v>
      </c>
      <c r="C12" s="27">
        <f>B12+C8</f>
        <v>260.60000000000002</v>
      </c>
      <c r="D12" s="26" t="s">
        <v>180</v>
      </c>
      <c r="E12" s="26">
        <v>60</v>
      </c>
      <c r="F12" s="27">
        <v>62.4</v>
      </c>
      <c r="G12" s="27">
        <f t="shared" si="0"/>
        <v>0</v>
      </c>
      <c r="H12" s="27">
        <v>0</v>
      </c>
      <c r="I12" s="54" t="s">
        <v>150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</row>
    <row r="13" spans="1:39" s="28" customFormat="1">
      <c r="A13" s="114" t="s">
        <v>171</v>
      </c>
      <c r="B13" s="26">
        <v>-0.4</v>
      </c>
      <c r="C13" s="27">
        <f>B13+C8</f>
        <v>261.35000000000002</v>
      </c>
      <c r="D13" s="26" t="s">
        <v>335</v>
      </c>
      <c r="E13" s="26">
        <v>102</v>
      </c>
      <c r="F13" s="26">
        <v>119.6</v>
      </c>
      <c r="G13" s="27">
        <f t="shared" si="0"/>
        <v>0.54540133779264222</v>
      </c>
      <c r="H13" s="27">
        <v>65.23</v>
      </c>
      <c r="I13" s="54" t="s">
        <v>56</v>
      </c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</row>
    <row r="14" spans="1:39" s="28" customFormat="1">
      <c r="A14" s="114" t="s">
        <v>174</v>
      </c>
      <c r="B14" s="26">
        <v>-0.63</v>
      </c>
      <c r="C14" s="27">
        <f>B14+C8</f>
        <v>261.12</v>
      </c>
      <c r="D14" s="26" t="s">
        <v>336</v>
      </c>
      <c r="E14" s="26">
        <v>92</v>
      </c>
      <c r="F14" s="26">
        <v>105.76</v>
      </c>
      <c r="G14" s="27">
        <f t="shared" si="0"/>
        <v>0.40450075642965205</v>
      </c>
      <c r="H14" s="27">
        <v>42.78</v>
      </c>
      <c r="I14" s="54" t="s">
        <v>150</v>
      </c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1:39" s="28" customFormat="1">
      <c r="A15" s="114" t="s">
        <v>170</v>
      </c>
      <c r="B15" s="305">
        <v>-0.8</v>
      </c>
      <c r="C15" s="307">
        <f>B15+C8</f>
        <v>260.95</v>
      </c>
      <c r="D15" s="305" t="s">
        <v>337</v>
      </c>
      <c r="E15" s="305">
        <v>91.75</v>
      </c>
      <c r="F15" s="305">
        <v>93.56</v>
      </c>
      <c r="G15" s="307">
        <f t="shared" si="0"/>
        <v>9.5094057289439926E-2</v>
      </c>
      <c r="H15" s="307">
        <v>8.8970000000000002</v>
      </c>
      <c r="I15" s="54" t="s">
        <v>150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</row>
    <row r="16" spans="1:39" s="28" customFormat="1">
      <c r="A16" s="114" t="s">
        <v>182</v>
      </c>
      <c r="B16" s="305">
        <v>-0.5</v>
      </c>
      <c r="C16" s="307">
        <f>B16+C8</f>
        <v>261.25</v>
      </c>
      <c r="D16" s="305" t="s">
        <v>404</v>
      </c>
      <c r="E16" s="305">
        <v>100</v>
      </c>
      <c r="F16" s="305">
        <v>118.3</v>
      </c>
      <c r="G16" s="307">
        <f t="shared" si="0"/>
        <v>0.5409974640743872</v>
      </c>
      <c r="H16" s="307">
        <v>64</v>
      </c>
      <c r="I16" s="54" t="s">
        <v>56</v>
      </c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</row>
    <row r="17" spans="1:39" s="28" customFormat="1">
      <c r="A17" s="114" t="s">
        <v>189</v>
      </c>
      <c r="B17" s="305">
        <v>-0.4</v>
      </c>
      <c r="C17" s="307">
        <f>B17+C8</f>
        <v>261.35000000000002</v>
      </c>
      <c r="D17" s="305" t="s">
        <v>405</v>
      </c>
      <c r="E17" s="305">
        <v>97</v>
      </c>
      <c r="F17" s="305">
        <v>120.7</v>
      </c>
      <c r="G17" s="307">
        <f t="shared" si="0"/>
        <v>0.62836785418392704</v>
      </c>
      <c r="H17" s="307">
        <v>75.843999999999994</v>
      </c>
      <c r="I17" s="54" t="s">
        <v>150</v>
      </c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</row>
    <row r="18" spans="1:39" s="28" customFormat="1">
      <c r="A18" s="114" t="s">
        <v>188</v>
      </c>
      <c r="B18" s="305">
        <v>-0.95</v>
      </c>
      <c r="C18" s="307">
        <f>B18+C8</f>
        <v>260.8</v>
      </c>
      <c r="D18" s="305" t="s">
        <v>406</v>
      </c>
      <c r="E18" s="305">
        <v>64</v>
      </c>
      <c r="F18" s="305">
        <v>75.930000000000007</v>
      </c>
      <c r="G18" s="307">
        <f t="shared" si="0"/>
        <v>0.21472408797576711</v>
      </c>
      <c r="H18" s="307">
        <v>16.303999999999998</v>
      </c>
      <c r="I18" s="54" t="s">
        <v>150</v>
      </c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</row>
    <row r="19" spans="1:39" s="28" customFormat="1">
      <c r="A19" s="114" t="s">
        <v>190</v>
      </c>
      <c r="B19" s="26">
        <v>-1.35</v>
      </c>
      <c r="C19" s="27">
        <f>B19+C8</f>
        <v>260.39999999999998</v>
      </c>
      <c r="D19" s="26" t="s">
        <v>485</v>
      </c>
      <c r="E19" s="26">
        <v>57</v>
      </c>
      <c r="F19" s="26">
        <v>58.08</v>
      </c>
      <c r="G19" s="27">
        <f t="shared" si="0"/>
        <v>6.4238980716253447E-2</v>
      </c>
      <c r="H19" s="27">
        <v>3.7309999999999999</v>
      </c>
      <c r="I19" s="54" t="s">
        <v>56</v>
      </c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1:39" s="28" customFormat="1">
      <c r="A20" s="114" t="s">
        <v>453</v>
      </c>
      <c r="B20" s="26">
        <v>-0.42</v>
      </c>
      <c r="C20" s="27">
        <f>B20+C8</f>
        <v>261.33</v>
      </c>
      <c r="D20" s="26" t="s">
        <v>486</v>
      </c>
      <c r="E20" s="26">
        <v>101.2</v>
      </c>
      <c r="F20" s="26">
        <v>118.91</v>
      </c>
      <c r="G20" s="27">
        <f t="shared" si="0"/>
        <v>0.60693802035152644</v>
      </c>
      <c r="H20" s="27">
        <v>72.171000000000006</v>
      </c>
      <c r="I20" s="54" t="s">
        <v>150</v>
      </c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</row>
    <row r="21" spans="1:39" s="28" customFormat="1">
      <c r="A21" s="114" t="s">
        <v>197</v>
      </c>
      <c r="B21" s="26">
        <v>0.04</v>
      </c>
      <c r="C21" s="27">
        <f>B21+C8</f>
        <v>261.79000000000002</v>
      </c>
      <c r="D21" s="26" t="s">
        <v>487</v>
      </c>
      <c r="E21" s="26">
        <v>118</v>
      </c>
      <c r="F21" s="26">
        <v>171.75</v>
      </c>
      <c r="G21" s="27">
        <f t="shared" si="0"/>
        <v>0.76089082969432309</v>
      </c>
      <c r="H21" s="27">
        <v>130.68299999999999</v>
      </c>
      <c r="I21" s="54" t="s">
        <v>150</v>
      </c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1:39" s="28" customFormat="1">
      <c r="A22" s="114" t="s">
        <v>207</v>
      </c>
      <c r="B22" s="26">
        <v>-0.3</v>
      </c>
      <c r="C22" s="27">
        <f>B22+C8</f>
        <v>261.45</v>
      </c>
      <c r="D22" s="26" t="s">
        <v>561</v>
      </c>
      <c r="E22" s="26">
        <v>105</v>
      </c>
      <c r="F22" s="26">
        <v>132.25</v>
      </c>
      <c r="G22" s="27">
        <f t="shared" si="0"/>
        <v>0.69409451795841204</v>
      </c>
      <c r="H22" s="27">
        <v>91.793999999999997</v>
      </c>
      <c r="I22" s="54" t="s">
        <v>56</v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</row>
    <row r="23" spans="1:39" s="28" customFormat="1">
      <c r="A23" s="114" t="s">
        <v>527</v>
      </c>
      <c r="B23" s="26">
        <v>-0.12</v>
      </c>
      <c r="C23" s="27">
        <f>B23+C8</f>
        <v>261.63</v>
      </c>
      <c r="D23" s="26" t="s">
        <v>486</v>
      </c>
      <c r="E23" s="26">
        <v>105.1</v>
      </c>
      <c r="F23" s="26">
        <v>141.02000000000001</v>
      </c>
      <c r="G23" s="27">
        <f t="shared" si="0"/>
        <v>0.72266345199262505</v>
      </c>
      <c r="H23" s="27">
        <v>101.91</v>
      </c>
      <c r="I23" s="54" t="s">
        <v>150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39" s="28" customFormat="1">
      <c r="A24" s="114" t="s">
        <v>202</v>
      </c>
      <c r="B24" s="26">
        <v>0.25</v>
      </c>
      <c r="C24" s="27">
        <f>B24+C8</f>
        <v>262</v>
      </c>
      <c r="D24" s="26" t="s">
        <v>562</v>
      </c>
      <c r="E24" s="26">
        <v>118</v>
      </c>
      <c r="F24" s="26">
        <v>191.62</v>
      </c>
      <c r="G24" s="27">
        <f t="shared" si="0"/>
        <v>1.0162091639703579</v>
      </c>
      <c r="H24" s="27">
        <v>194.726</v>
      </c>
      <c r="I24" s="54" t="s">
        <v>150</v>
      </c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</row>
    <row r="25" spans="1:39" s="28" customFormat="1">
      <c r="A25" s="114" t="s">
        <v>215</v>
      </c>
      <c r="B25" s="26">
        <v>1.38</v>
      </c>
      <c r="C25" s="27">
        <f>B25+C8</f>
        <v>263.13</v>
      </c>
      <c r="D25" s="26" t="s">
        <v>637</v>
      </c>
      <c r="E25" s="26">
        <v>143</v>
      </c>
      <c r="F25" s="26">
        <v>346.6</v>
      </c>
      <c r="G25" s="27">
        <f t="shared" si="0"/>
        <v>1.1148874783612233</v>
      </c>
      <c r="H25" s="27">
        <v>386.42</v>
      </c>
      <c r="I25" s="54" t="s">
        <v>56</v>
      </c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</row>
    <row r="26" spans="1:39" s="28" customFormat="1">
      <c r="A26" s="114" t="s">
        <v>214</v>
      </c>
      <c r="B26" s="26">
        <v>2.4700000000000002</v>
      </c>
      <c r="C26" s="27">
        <f>B26+C8</f>
        <v>264.22000000000003</v>
      </c>
      <c r="D26" s="26" t="s">
        <v>638</v>
      </c>
      <c r="E26" s="26">
        <v>162</v>
      </c>
      <c r="F26" s="26">
        <v>520.74</v>
      </c>
      <c r="G26" s="27">
        <f t="shared" si="0"/>
        <v>1.2447094519337865</v>
      </c>
      <c r="H26" s="27">
        <v>648.16999999999996</v>
      </c>
      <c r="I26" s="54" t="s">
        <v>150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1:39" s="28" customFormat="1">
      <c r="A27" s="114" t="s">
        <v>217</v>
      </c>
      <c r="B27" s="26">
        <v>-0.15</v>
      </c>
      <c r="C27" s="27">
        <f>B27+C8</f>
        <v>261.60000000000002</v>
      </c>
      <c r="D27" s="26" t="s">
        <v>639</v>
      </c>
      <c r="E27" s="26">
        <v>115</v>
      </c>
      <c r="F27" s="26">
        <v>169.95</v>
      </c>
      <c r="G27" s="27">
        <f t="shared" si="0"/>
        <v>0.93265666372462497</v>
      </c>
      <c r="H27" s="27">
        <v>158.505</v>
      </c>
      <c r="I27" s="54" t="s">
        <v>150</v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s="28" customFormat="1">
      <c r="A28" s="114" t="s">
        <v>218</v>
      </c>
      <c r="B28" s="26">
        <v>-0.2</v>
      </c>
      <c r="C28" s="27">
        <f>B28+C8</f>
        <v>261.55</v>
      </c>
      <c r="D28" s="26" t="s">
        <v>640</v>
      </c>
      <c r="E28" s="26">
        <v>115</v>
      </c>
      <c r="F28" s="26">
        <v>166.05</v>
      </c>
      <c r="G28" s="27">
        <f t="shared" si="0"/>
        <v>0.9275519421860885</v>
      </c>
      <c r="H28" s="27">
        <v>154.02000000000001</v>
      </c>
      <c r="I28" s="54" t="s">
        <v>150</v>
      </c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1:39" s="28" customFormat="1">
      <c r="A29" s="114" t="s">
        <v>231</v>
      </c>
      <c r="B29" s="26">
        <v>-0.22</v>
      </c>
      <c r="C29" s="27">
        <f>B29+C8</f>
        <v>261.52999999999997</v>
      </c>
      <c r="D29" s="26" t="s">
        <v>724</v>
      </c>
      <c r="E29" s="26">
        <v>115</v>
      </c>
      <c r="F29" s="26">
        <v>174.75</v>
      </c>
      <c r="G29" s="27">
        <f t="shared" si="0"/>
        <v>0.92936194563662378</v>
      </c>
      <c r="H29" s="27">
        <v>162.40600000000001</v>
      </c>
      <c r="I29" s="54" t="s">
        <v>56</v>
      </c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1:39" s="28" customFormat="1">
      <c r="A30" s="114" t="s">
        <v>703</v>
      </c>
      <c r="B30" s="26">
        <v>-0.62</v>
      </c>
      <c r="C30" s="27">
        <f>B30+C8</f>
        <v>261.13</v>
      </c>
      <c r="D30" s="26" t="s">
        <v>725</v>
      </c>
      <c r="E30" s="26">
        <v>95</v>
      </c>
      <c r="F30" s="26">
        <v>112.85</v>
      </c>
      <c r="G30" s="27">
        <f t="shared" si="0"/>
        <v>0.44466105449712007</v>
      </c>
      <c r="H30" s="27">
        <v>50.18</v>
      </c>
      <c r="I30" s="54" t="s">
        <v>150</v>
      </c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  <row r="31" spans="1:39" s="28" customFormat="1">
      <c r="A31" s="114" t="s">
        <v>236</v>
      </c>
      <c r="B31" s="26">
        <v>-0.18</v>
      </c>
      <c r="C31" s="27">
        <f>B31+C8</f>
        <v>261.57</v>
      </c>
      <c r="D31" s="26" t="s">
        <v>726</v>
      </c>
      <c r="E31" s="26">
        <v>115</v>
      </c>
      <c r="F31" s="26">
        <v>166.25</v>
      </c>
      <c r="G31" s="27">
        <f t="shared" si="0"/>
        <v>0.92836090225563916</v>
      </c>
      <c r="H31" s="27">
        <v>154.34</v>
      </c>
      <c r="I31" s="54" t="s">
        <v>150</v>
      </c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</row>
    <row r="32" spans="1:39" s="28" customFormat="1">
      <c r="A32" s="114" t="s">
        <v>763</v>
      </c>
      <c r="B32" s="26">
        <v>0.1</v>
      </c>
      <c r="C32" s="27">
        <f>B32+C8</f>
        <v>261.85000000000002</v>
      </c>
      <c r="D32" s="26" t="s">
        <v>724</v>
      </c>
      <c r="E32" s="26">
        <v>118</v>
      </c>
      <c r="F32" s="26">
        <v>174.07</v>
      </c>
      <c r="G32" s="27">
        <f t="shared" si="0"/>
        <v>0.76389958062848284</v>
      </c>
      <c r="H32" s="27">
        <v>132.97200000000001</v>
      </c>
      <c r="I32" s="54" t="s">
        <v>56</v>
      </c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</row>
    <row r="33" spans="1:39" s="28" customFormat="1">
      <c r="A33" s="114" t="s">
        <v>778</v>
      </c>
      <c r="B33" s="26">
        <v>-0.6</v>
      </c>
      <c r="C33" s="27">
        <f>B33+C8</f>
        <v>261.14999999999998</v>
      </c>
      <c r="D33" s="26" t="s">
        <v>742</v>
      </c>
      <c r="E33" s="26">
        <v>97</v>
      </c>
      <c r="F33" s="26">
        <v>130.63999999999999</v>
      </c>
      <c r="G33" s="27">
        <f t="shared" si="0"/>
        <v>0.42816901408450708</v>
      </c>
      <c r="H33" s="27">
        <v>55.936</v>
      </c>
      <c r="I33" s="54" t="s">
        <v>150</v>
      </c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s="28" customFormat="1">
      <c r="A34" s="114" t="s">
        <v>779</v>
      </c>
      <c r="B34" s="26">
        <v>-0.8</v>
      </c>
      <c r="C34" s="27">
        <f>B34+C8</f>
        <v>260.95</v>
      </c>
      <c r="D34" s="26" t="s">
        <v>802</v>
      </c>
      <c r="E34" s="26">
        <v>91.35</v>
      </c>
      <c r="F34" s="26">
        <v>93.42</v>
      </c>
      <c r="G34" s="27">
        <f t="shared" si="0"/>
        <v>9.5204453007921214E-2</v>
      </c>
      <c r="H34" s="27">
        <v>8.8940000000000001</v>
      </c>
      <c r="I34" s="54" t="s">
        <v>150</v>
      </c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</row>
    <row r="35" spans="1:39" s="28" customFormat="1">
      <c r="A35" s="114" t="s">
        <v>242</v>
      </c>
      <c r="B35" s="206">
        <v>-1.03</v>
      </c>
      <c r="C35" s="27">
        <f>B35+C8</f>
        <v>260.72000000000003</v>
      </c>
      <c r="D35" s="206" t="s">
        <v>870</v>
      </c>
      <c r="E35" s="206">
        <v>60</v>
      </c>
      <c r="F35" s="206">
        <v>92.8</v>
      </c>
      <c r="G35" s="205">
        <f t="shared" si="0"/>
        <v>0.13341594827586206</v>
      </c>
      <c r="H35" s="205">
        <v>12.381</v>
      </c>
      <c r="I35" s="54" t="s">
        <v>56</v>
      </c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</row>
    <row r="36" spans="1:39" s="28" customFormat="1">
      <c r="A36" s="114" t="s">
        <v>854</v>
      </c>
      <c r="B36" s="26">
        <v>-0.98</v>
      </c>
      <c r="C36" s="27">
        <f>B36+C8</f>
        <v>260.77</v>
      </c>
      <c r="D36" s="26" t="s">
        <v>871</v>
      </c>
      <c r="E36" s="26">
        <v>60</v>
      </c>
      <c r="F36" s="26">
        <v>93.7</v>
      </c>
      <c r="G36" s="27">
        <f t="shared" si="0"/>
        <v>0.20795090715048026</v>
      </c>
      <c r="H36" s="27">
        <v>19.484999999999999</v>
      </c>
      <c r="I36" s="54" t="s">
        <v>150</v>
      </c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</row>
    <row r="37" spans="1:39" s="28" customFormat="1">
      <c r="A37" s="114" t="s">
        <v>241</v>
      </c>
      <c r="B37" s="26">
        <v>-1.32</v>
      </c>
      <c r="C37" s="27">
        <f>B37+C8</f>
        <v>260.43</v>
      </c>
      <c r="D37" s="26" t="s">
        <v>872</v>
      </c>
      <c r="E37" s="26">
        <v>59</v>
      </c>
      <c r="F37" s="26">
        <v>84.53</v>
      </c>
      <c r="G37" s="27">
        <f t="shared" si="0"/>
        <v>5.9517331125044357E-2</v>
      </c>
      <c r="H37" s="27">
        <v>5.0309999999999997</v>
      </c>
      <c r="I37" s="54" t="s">
        <v>150</v>
      </c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1:39" s="28" customFormat="1">
      <c r="A38" s="114" t="s">
        <v>255</v>
      </c>
      <c r="B38" s="26">
        <v>-1.4</v>
      </c>
      <c r="C38" s="27">
        <f>B38+C8</f>
        <v>260.35000000000002</v>
      </c>
      <c r="D38" s="26" t="s">
        <v>937</v>
      </c>
      <c r="E38" s="26">
        <v>53</v>
      </c>
      <c r="F38" s="26">
        <v>75.61</v>
      </c>
      <c r="G38" s="27">
        <f t="shared" si="0"/>
        <v>1.7947361460124323E-2</v>
      </c>
      <c r="H38" s="27">
        <v>1.357</v>
      </c>
      <c r="I38" s="54" t="s">
        <v>56</v>
      </c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</row>
    <row r="39" spans="1:39" s="28" customFormat="1">
      <c r="A39" s="70" t="s">
        <v>257</v>
      </c>
      <c r="B39" s="34">
        <v>-0.6</v>
      </c>
      <c r="C39" s="35">
        <f>B39+C8</f>
        <v>261.14999999999998</v>
      </c>
      <c r="D39" s="34" t="s">
        <v>742</v>
      </c>
      <c r="E39" s="34">
        <v>95</v>
      </c>
      <c r="F39" s="34">
        <v>111.75</v>
      </c>
      <c r="G39" s="35">
        <f t="shared" si="0"/>
        <v>0.44451901565995522</v>
      </c>
      <c r="H39" s="35">
        <v>49.674999999999997</v>
      </c>
      <c r="I39" s="152" t="s">
        <v>150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</row>
    <row r="40" spans="1:39" s="28" customFormat="1">
      <c r="A40" s="120" t="s">
        <v>251</v>
      </c>
      <c r="B40" s="67">
        <v>-0.8</v>
      </c>
      <c r="C40" s="113">
        <f>B40+C8</f>
        <v>260.95</v>
      </c>
      <c r="D40" s="67" t="s">
        <v>938</v>
      </c>
      <c r="E40" s="67">
        <v>91.35</v>
      </c>
      <c r="F40" s="67">
        <v>93.42</v>
      </c>
      <c r="G40" s="113">
        <f t="shared" si="0"/>
        <v>9.5204453007921214E-2</v>
      </c>
      <c r="H40" s="113">
        <v>8.8940000000000001</v>
      </c>
      <c r="I40" s="119" t="s">
        <v>150</v>
      </c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</row>
    <row r="41" spans="1:39" s="28" customFormat="1">
      <c r="A41" s="120" t="s">
        <v>979</v>
      </c>
      <c r="B41" s="26">
        <v>-1.32</v>
      </c>
      <c r="C41" s="27">
        <f>B41+C8</f>
        <v>260.43</v>
      </c>
      <c r="D41" s="26" t="s">
        <v>722</v>
      </c>
      <c r="E41" s="26">
        <v>54</v>
      </c>
      <c r="F41" s="26">
        <v>79.34</v>
      </c>
      <c r="G41" s="27">
        <f t="shared" si="0"/>
        <v>6.0473909755482731E-2</v>
      </c>
      <c r="H41" s="27">
        <v>4.798</v>
      </c>
      <c r="I41" s="54" t="s">
        <v>56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</row>
    <row r="42" spans="1:39" s="28" customFormat="1">
      <c r="A42" s="114" t="s">
        <v>264</v>
      </c>
      <c r="B42" s="26">
        <v>-1.35</v>
      </c>
      <c r="C42" s="27">
        <f>B42+C8</f>
        <v>260.39999999999998</v>
      </c>
      <c r="D42" s="26" t="s">
        <v>617</v>
      </c>
      <c r="E42" s="26">
        <v>54</v>
      </c>
      <c r="F42" s="26">
        <v>78.5</v>
      </c>
      <c r="G42" s="27">
        <f t="shared" si="0"/>
        <v>5.6331210191082802E-2</v>
      </c>
      <c r="H42" s="27">
        <v>4.4219999999999997</v>
      </c>
      <c r="I42" s="54" t="s">
        <v>150</v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</row>
    <row r="43" spans="1:39" s="28" customFormat="1">
      <c r="A43" s="120" t="s">
        <v>1018</v>
      </c>
      <c r="B43" s="26">
        <v>-1.42</v>
      </c>
      <c r="C43" s="27">
        <f>B43+C8</f>
        <v>260.33</v>
      </c>
      <c r="D43" s="26" t="s">
        <v>1029</v>
      </c>
      <c r="E43" s="26">
        <v>54</v>
      </c>
      <c r="F43" s="26">
        <v>75.41</v>
      </c>
      <c r="G43" s="27">
        <f t="shared" si="0"/>
        <v>4.8707068028112983E-2</v>
      </c>
      <c r="H43" s="27">
        <v>3.673</v>
      </c>
      <c r="I43" s="54" t="s">
        <v>56</v>
      </c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1:39" s="28" customFormat="1">
      <c r="A44" s="403" t="s">
        <v>1014</v>
      </c>
      <c r="B44" s="206">
        <v>-1.18</v>
      </c>
      <c r="C44" s="205">
        <f>B44+C8</f>
        <v>260.57</v>
      </c>
      <c r="D44" s="206" t="s">
        <v>1030</v>
      </c>
      <c r="E44" s="206">
        <v>11</v>
      </c>
      <c r="F44" s="206">
        <v>3.31</v>
      </c>
      <c r="G44" s="205">
        <f t="shared" si="0"/>
        <v>1.3610271903323263</v>
      </c>
      <c r="H44" s="205">
        <v>4.5049999999999999</v>
      </c>
      <c r="I44" s="387" t="s">
        <v>150</v>
      </c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1:39" s="28" customFormat="1">
      <c r="A45" s="388"/>
      <c r="B45" s="245"/>
      <c r="C45" s="244"/>
      <c r="D45" s="245"/>
      <c r="E45" s="245"/>
      <c r="F45" s="245"/>
      <c r="G45" s="244"/>
      <c r="H45" s="244"/>
      <c r="I45" s="389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</row>
    <row r="46" spans="1:39" s="28" customFormat="1">
      <c r="A46" s="115"/>
      <c r="B46" s="29"/>
      <c r="C46" s="30"/>
      <c r="D46" s="29"/>
      <c r="E46" s="29"/>
      <c r="F46" s="29"/>
      <c r="G46" s="30"/>
      <c r="H46" s="30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</row>
    <row r="47" spans="1:39" s="28" customFormat="1">
      <c r="A47" s="115"/>
      <c r="B47" s="29"/>
      <c r="C47" s="30"/>
      <c r="D47" s="29"/>
      <c r="E47" s="29"/>
      <c r="F47" s="29"/>
      <c r="G47" s="30"/>
      <c r="H47" s="30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</row>
    <row r="48" spans="1:39" s="28" customFormat="1">
      <c r="A48" s="115"/>
      <c r="B48" s="29"/>
      <c r="C48" s="30"/>
      <c r="D48" s="29"/>
      <c r="E48" s="29"/>
      <c r="F48" s="29"/>
      <c r="G48" s="30"/>
      <c r="H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</row>
    <row r="49" spans="1:39" s="28" customFormat="1">
      <c r="A49" s="115"/>
      <c r="B49" s="29"/>
      <c r="C49" s="30"/>
      <c r="D49" s="29"/>
      <c r="E49" s="29"/>
      <c r="F49" s="29"/>
      <c r="G49" s="30"/>
      <c r="H49" s="30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</row>
    <row r="50" spans="1:39" s="28" customFormat="1">
      <c r="A50" s="115"/>
      <c r="B50" s="29"/>
      <c r="C50" s="30"/>
      <c r="D50" s="29"/>
      <c r="E50" s="29"/>
      <c r="F50" s="29"/>
      <c r="G50" s="30"/>
      <c r="H50" s="30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</row>
    <row r="51" spans="1:39" s="28" customFormat="1">
      <c r="A51" s="115"/>
      <c r="B51" s="29"/>
      <c r="C51" s="30"/>
      <c r="D51" s="29"/>
      <c r="E51" s="29"/>
      <c r="F51" s="29"/>
      <c r="G51" s="30"/>
      <c r="H51" s="30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</row>
    <row r="52" spans="1:39" s="28" customFormat="1">
      <c r="A52" s="115"/>
      <c r="B52" s="29"/>
      <c r="C52" s="30"/>
      <c r="D52" s="29"/>
      <c r="E52" s="29"/>
      <c r="F52" s="29"/>
      <c r="G52" s="30"/>
      <c r="H52" s="30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</row>
    <row r="53" spans="1:39" s="28" customFormat="1">
      <c r="A53" s="115"/>
      <c r="B53" s="29"/>
      <c r="C53" s="30"/>
      <c r="D53" s="29"/>
      <c r="E53" s="29"/>
      <c r="F53" s="29"/>
      <c r="G53" s="30"/>
      <c r="H53" s="30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</row>
    <row r="54" spans="1:39" s="28" customFormat="1"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</row>
    <row r="55" spans="1:39" s="28" customFormat="1">
      <c r="A55" s="78"/>
      <c r="B55" s="29"/>
      <c r="C55" s="29"/>
      <c r="D55" s="29"/>
      <c r="E55" s="29"/>
      <c r="F55" s="29"/>
      <c r="G55" s="30"/>
      <c r="H55" s="30"/>
      <c r="I55" s="4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</row>
    <row r="56" spans="1:39" s="28" customFormat="1">
      <c r="D56" s="29"/>
      <c r="E56" s="29"/>
      <c r="F56" s="29"/>
      <c r="G56" s="30"/>
      <c r="H56" s="30"/>
      <c r="I56" s="4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</row>
    <row r="57" spans="1:39" s="28" customFormat="1">
      <c r="D57" s="29"/>
      <c r="E57" s="29"/>
      <c r="F57" s="29"/>
      <c r="G57" s="30"/>
      <c r="H57" s="30"/>
      <c r="I57" s="4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</row>
    <row r="58" spans="1:39" s="28" customFormat="1">
      <c r="A58" s="78"/>
      <c r="B58" s="29"/>
      <c r="C58" s="29"/>
      <c r="D58" s="29"/>
      <c r="E58" s="29"/>
      <c r="F58" s="29"/>
      <c r="G58" s="30"/>
      <c r="H58" s="30"/>
      <c r="I58" s="4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</row>
    <row r="59" spans="1:39" s="28" customFormat="1">
      <c r="A59" s="78"/>
      <c r="B59" s="29"/>
      <c r="C59" s="29"/>
      <c r="D59" s="29"/>
      <c r="E59" s="29"/>
      <c r="F59" s="29"/>
      <c r="G59" s="30"/>
      <c r="H59" s="30"/>
      <c r="I59" s="4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</row>
    <row r="60" spans="1:39" s="28" customFormat="1">
      <c r="A60" s="78"/>
      <c r="B60" s="29"/>
      <c r="C60" s="29"/>
      <c r="D60" s="29"/>
      <c r="E60" s="29"/>
      <c r="F60" s="29"/>
      <c r="G60" s="30"/>
      <c r="H60" s="30"/>
      <c r="I60" s="4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</row>
    <row r="61" spans="1:39" s="28" customFormat="1">
      <c r="A61" s="78"/>
      <c r="B61" s="29"/>
      <c r="C61" s="29"/>
      <c r="D61" s="29"/>
      <c r="E61" s="29"/>
      <c r="F61" s="29"/>
      <c r="G61" s="30"/>
      <c r="H61" s="30"/>
      <c r="I61" s="4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</row>
    <row r="62" spans="1:39" s="28" customFormat="1">
      <c r="A62" s="78"/>
      <c r="B62" s="29"/>
      <c r="C62" s="29"/>
      <c r="D62" s="29"/>
      <c r="E62" s="29"/>
      <c r="F62" s="29"/>
      <c r="G62" s="30"/>
      <c r="H62" s="30"/>
      <c r="I62" s="4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</row>
    <row r="63" spans="1:39" s="28" customFormat="1">
      <c r="A63" s="78"/>
      <c r="B63" s="29"/>
      <c r="C63" s="29"/>
      <c r="D63" s="29"/>
      <c r="E63" s="29"/>
      <c r="F63" s="29"/>
      <c r="G63" s="30"/>
      <c r="H63" s="30"/>
      <c r="I63" s="4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</row>
    <row r="64" spans="1:39" s="28" customFormat="1">
      <c r="A64" s="78"/>
      <c r="B64" s="29"/>
      <c r="C64" s="29"/>
      <c r="D64" s="29"/>
      <c r="E64" s="29"/>
      <c r="F64" s="29"/>
      <c r="G64" s="30"/>
      <c r="H64" s="30"/>
      <c r="I64" s="4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  <row r="65" spans="1:39" s="28" customFormat="1">
      <c r="A65" s="78"/>
      <c r="B65" s="29"/>
      <c r="C65" s="29"/>
      <c r="D65" s="29"/>
      <c r="E65" s="29"/>
      <c r="F65" s="29"/>
      <c r="G65" s="30"/>
      <c r="H65" s="30"/>
      <c r="I65" s="4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</row>
    <row r="66" spans="1:39" s="28" customFormat="1">
      <c r="A66" s="78"/>
      <c r="B66" s="29"/>
      <c r="C66" s="29"/>
      <c r="D66" s="29"/>
      <c r="E66" s="29"/>
      <c r="F66" s="29"/>
      <c r="G66" s="30"/>
      <c r="H66" s="30"/>
      <c r="I66" s="41"/>
      <c r="S66" s="32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</row>
    <row r="67" spans="1:39" s="28" customFormat="1">
      <c r="A67" s="332" t="s">
        <v>159</v>
      </c>
      <c r="B67" s="29"/>
      <c r="C67" s="29"/>
      <c r="D67" s="29"/>
      <c r="E67" s="29"/>
      <c r="F67" s="29"/>
      <c r="G67" s="30"/>
      <c r="H67" s="30"/>
      <c r="I67" s="41"/>
      <c r="S67" s="32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</row>
    <row r="68" spans="1:39" s="28" customFormat="1">
      <c r="A68" s="115" t="s">
        <v>160</v>
      </c>
      <c r="B68" s="333">
        <f>+COUNT(B11:B55)</f>
        <v>34</v>
      </c>
      <c r="C68" s="29" t="s">
        <v>158</v>
      </c>
      <c r="D68" s="29"/>
      <c r="E68" s="29"/>
      <c r="F68" s="29"/>
      <c r="G68" s="30"/>
      <c r="H68" s="30"/>
      <c r="I68" s="41"/>
      <c r="S68" s="32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</row>
    <row r="69" spans="1:39" s="28" customFormat="1">
      <c r="A69" s="78"/>
      <c r="B69" s="29"/>
      <c r="C69" s="29"/>
      <c r="D69" s="29"/>
      <c r="E69" s="29"/>
      <c r="F69" s="29"/>
      <c r="G69" s="30"/>
      <c r="H69" s="30"/>
      <c r="I69" s="41"/>
      <c r="S69" s="32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</row>
    <row r="70" spans="1:39" s="28" customFormat="1">
      <c r="A70" s="78"/>
      <c r="B70" s="29"/>
      <c r="C70" s="29"/>
      <c r="D70" s="29"/>
      <c r="E70" s="29"/>
      <c r="F70" s="29"/>
      <c r="G70" s="30"/>
      <c r="H70" s="30"/>
      <c r="I70" s="41"/>
      <c r="Q70" s="28" t="s">
        <v>24</v>
      </c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</row>
    <row r="71" spans="1:39" s="28" customFormat="1">
      <c r="A71" s="78"/>
      <c r="B71" s="29"/>
      <c r="C71" s="29"/>
      <c r="D71" s="29"/>
      <c r="E71" s="29"/>
      <c r="F71" s="29"/>
      <c r="G71" s="30"/>
      <c r="H71" s="30"/>
      <c r="I71" s="4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</row>
    <row r="72" spans="1:39" s="28" customFormat="1" ht="21" customHeight="1">
      <c r="A72" s="78"/>
      <c r="B72" s="29"/>
      <c r="C72" s="30"/>
      <c r="D72" s="29"/>
      <c r="E72" s="29"/>
      <c r="F72" s="29"/>
      <c r="G72" s="30"/>
      <c r="H72" s="30"/>
      <c r="I72" s="4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</row>
    <row r="73" spans="1:39" s="28" customFormat="1" ht="21" customHeight="1">
      <c r="A73" s="78"/>
      <c r="B73" s="29"/>
      <c r="C73" s="30"/>
      <c r="D73" s="29"/>
      <c r="E73" s="29"/>
      <c r="F73" s="29"/>
      <c r="G73" s="30"/>
      <c r="H73" s="30"/>
      <c r="I73" s="4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</row>
    <row r="74" spans="1:39" s="28" customFormat="1" ht="21" customHeight="1">
      <c r="A74" s="78"/>
      <c r="B74" s="29"/>
      <c r="C74" s="30"/>
      <c r="D74" s="29"/>
      <c r="E74" s="29"/>
      <c r="F74" s="29"/>
      <c r="G74" s="30"/>
      <c r="H74" s="30"/>
      <c r="I74" s="4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</row>
    <row r="75" spans="1:39" s="28" customFormat="1" ht="21" customHeight="1">
      <c r="A75" s="78"/>
      <c r="B75" s="29"/>
      <c r="C75" s="30"/>
      <c r="D75" s="29"/>
      <c r="E75" s="29"/>
      <c r="F75" s="29"/>
      <c r="G75" s="30"/>
      <c r="H75" s="30"/>
      <c r="I75" s="4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</row>
    <row r="76" spans="1:39" s="28" customFormat="1" ht="21" customHeight="1">
      <c r="A76" s="78"/>
      <c r="B76" s="29"/>
      <c r="C76" s="30"/>
      <c r="D76" s="29"/>
      <c r="E76" s="29"/>
      <c r="F76" s="29"/>
      <c r="G76" s="30"/>
      <c r="H76" s="30"/>
      <c r="I76" s="41"/>
      <c r="S76" s="13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</row>
    <row r="77" spans="1:39" s="28" customFormat="1" ht="21" customHeight="1">
      <c r="A77" s="78"/>
      <c r="B77" s="29"/>
      <c r="C77" s="30"/>
      <c r="D77" s="29"/>
      <c r="E77" s="29"/>
      <c r="F77" s="29"/>
      <c r="G77" s="30"/>
      <c r="H77" s="30"/>
      <c r="I77" s="41"/>
      <c r="S77" s="13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</row>
    <row r="78" spans="1:39" s="28" customFormat="1" ht="21" customHeight="1">
      <c r="A78" s="78"/>
      <c r="B78" s="29"/>
      <c r="C78" s="30"/>
      <c r="D78" s="29"/>
      <c r="E78" s="29"/>
      <c r="F78" s="29"/>
      <c r="G78" s="30"/>
      <c r="H78" s="30"/>
      <c r="I78" s="218"/>
      <c r="S78" s="13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</row>
    <row r="79" spans="1:39" s="28" customFormat="1" ht="21" customHeight="1">
      <c r="A79" s="78"/>
      <c r="B79" s="29"/>
      <c r="C79" s="30"/>
      <c r="D79" s="29"/>
      <c r="E79" s="29"/>
      <c r="F79" s="29"/>
      <c r="G79" s="30"/>
      <c r="H79" s="30"/>
      <c r="I79" s="41"/>
      <c r="S79" s="13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</row>
    <row r="80" spans="1:39" s="28" customFormat="1" ht="21" customHeight="1">
      <c r="A80" s="78"/>
      <c r="B80" s="29"/>
      <c r="C80" s="30"/>
      <c r="D80" s="29"/>
      <c r="E80" s="29"/>
      <c r="F80" s="29"/>
      <c r="G80" s="30"/>
      <c r="H80" s="30"/>
      <c r="I80" s="41"/>
      <c r="S80" s="13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</row>
    <row r="81" spans="1:39" s="28" customFormat="1" ht="21" customHeight="1">
      <c r="A81" s="78"/>
      <c r="B81" s="29"/>
      <c r="C81" s="30"/>
      <c r="D81" s="29"/>
      <c r="E81" s="29"/>
      <c r="F81" s="29"/>
      <c r="G81" s="30"/>
      <c r="H81" s="30"/>
      <c r="I81" s="41"/>
      <c r="S81" s="13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</row>
    <row r="82" spans="1:39" s="28" customFormat="1" ht="21" customHeight="1">
      <c r="A82" s="78"/>
      <c r="B82" s="29"/>
      <c r="C82" s="30"/>
      <c r="D82" s="29"/>
      <c r="E82" s="29"/>
      <c r="F82" s="29"/>
      <c r="G82" s="30"/>
      <c r="H82" s="30"/>
      <c r="I82" s="41"/>
      <c r="S82" s="13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</row>
    <row r="83" spans="1:39" s="28" customFormat="1" ht="21" customHeight="1">
      <c r="A83" s="78"/>
      <c r="B83" s="29"/>
      <c r="C83" s="30"/>
      <c r="D83" s="29"/>
      <c r="E83" s="29"/>
      <c r="F83" s="29"/>
      <c r="G83" s="30"/>
      <c r="H83" s="30"/>
      <c r="I83" s="41"/>
      <c r="S83" s="13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</row>
    <row r="84" spans="1:39" s="28" customFormat="1" ht="21" customHeight="1">
      <c r="B84" s="29"/>
      <c r="C84" s="30"/>
      <c r="D84" s="29"/>
      <c r="E84" s="29"/>
      <c r="F84" s="29"/>
      <c r="G84" s="30"/>
      <c r="H84" s="30"/>
      <c r="I84" s="41"/>
      <c r="S84" s="13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</row>
    <row r="85" spans="1:39" s="28" customFormat="1" ht="21" customHeight="1">
      <c r="B85" s="29"/>
      <c r="C85" s="30"/>
      <c r="D85" s="29"/>
      <c r="E85" s="29"/>
      <c r="F85" s="29"/>
      <c r="G85" s="30"/>
      <c r="H85" s="30"/>
      <c r="I85" s="41"/>
      <c r="S85" s="13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</row>
    <row r="86" spans="1:39" s="28" customFormat="1" ht="21" customHeight="1">
      <c r="B86" s="29"/>
      <c r="C86" s="30"/>
      <c r="D86" s="29"/>
      <c r="E86" s="29"/>
      <c r="F86" s="29"/>
      <c r="G86" s="30"/>
      <c r="H86" s="30"/>
      <c r="I86" s="41"/>
      <c r="S86" s="13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</row>
    <row r="87" spans="1:39" s="28" customFormat="1" ht="21" customHeight="1">
      <c r="B87" s="29"/>
      <c r="C87" s="30"/>
      <c r="D87" s="29"/>
      <c r="E87" s="29"/>
      <c r="F87" s="29"/>
      <c r="G87" s="30"/>
      <c r="H87" s="30"/>
      <c r="I87" s="41"/>
      <c r="S87" s="13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</row>
    <row r="88" spans="1:39" s="28" customFormat="1" ht="21" customHeight="1">
      <c r="B88" s="29"/>
      <c r="C88" s="30"/>
      <c r="D88" s="29"/>
      <c r="E88" s="29"/>
      <c r="F88" s="29"/>
      <c r="G88" s="30"/>
      <c r="H88" s="30"/>
      <c r="I88" s="41"/>
      <c r="J88" s="32"/>
      <c r="K88" s="32"/>
      <c r="L88" s="32"/>
      <c r="M88" s="32"/>
      <c r="N88" s="32"/>
      <c r="O88" s="32"/>
      <c r="P88" s="32"/>
      <c r="Q88" s="32"/>
      <c r="R88" s="32"/>
      <c r="S88" s="13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</row>
    <row r="89" spans="1:39" s="28" customFormat="1" ht="21" customHeight="1">
      <c r="B89" s="29"/>
      <c r="C89" s="30"/>
      <c r="D89" s="29"/>
      <c r="E89" s="29"/>
      <c r="F89" s="29"/>
      <c r="G89" s="30"/>
      <c r="H89" s="30"/>
      <c r="I89" s="41"/>
      <c r="J89" s="32"/>
      <c r="K89" s="32"/>
      <c r="L89" s="32"/>
      <c r="M89" s="32"/>
      <c r="N89" s="32"/>
      <c r="O89" s="32"/>
      <c r="P89" s="32"/>
      <c r="Q89" s="32"/>
      <c r="R89" s="32"/>
      <c r="S89" s="13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</row>
    <row r="90" spans="1:39" s="28" customFormat="1" ht="21.75">
      <c r="B90" s="29"/>
      <c r="C90" s="30"/>
      <c r="D90" s="29"/>
      <c r="E90" s="29"/>
      <c r="F90" s="29"/>
      <c r="G90" s="30"/>
      <c r="H90" s="30"/>
      <c r="I90" s="41"/>
      <c r="J90"/>
      <c r="K90"/>
      <c r="L90"/>
      <c r="M90"/>
      <c r="N90"/>
      <c r="O90"/>
      <c r="P90"/>
      <c r="Q90"/>
      <c r="R90"/>
      <c r="S90" s="13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</row>
    <row r="91" spans="1:39" s="28" customFormat="1" ht="21.75">
      <c r="B91" s="29"/>
      <c r="C91" s="30"/>
      <c r="D91" s="29"/>
      <c r="E91" s="29"/>
      <c r="F91" s="29"/>
      <c r="G91" s="30"/>
      <c r="H91" s="30"/>
      <c r="I91" s="41"/>
      <c r="J91"/>
      <c r="K91"/>
      <c r="L91"/>
      <c r="M91"/>
      <c r="N91"/>
      <c r="O91"/>
      <c r="P91"/>
      <c r="Q91"/>
      <c r="R91"/>
      <c r="S91" s="13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</row>
    <row r="92" spans="1:39" s="28" customFormat="1" ht="21.75">
      <c r="B92" s="29"/>
      <c r="C92" s="30"/>
      <c r="D92" s="29"/>
      <c r="E92" s="29"/>
      <c r="F92" s="29"/>
      <c r="G92" s="30"/>
      <c r="H92" s="30"/>
      <c r="I92" s="41"/>
      <c r="J92"/>
      <c r="K92"/>
      <c r="L92"/>
      <c r="M92"/>
      <c r="N92"/>
      <c r="O92"/>
      <c r="P92"/>
      <c r="Q92"/>
      <c r="R92"/>
      <c r="S92" s="13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</row>
    <row r="93" spans="1:39" s="28" customFormat="1" ht="21.75">
      <c r="B93" s="29"/>
      <c r="C93" s="30"/>
      <c r="D93" s="29"/>
      <c r="E93" s="29"/>
      <c r="F93" s="29"/>
      <c r="G93" s="30"/>
      <c r="H93" s="30"/>
      <c r="I93" s="41"/>
      <c r="J93"/>
      <c r="K93"/>
      <c r="L93"/>
      <c r="M93"/>
      <c r="N93"/>
      <c r="O93"/>
      <c r="P93"/>
      <c r="Q93"/>
      <c r="R93"/>
      <c r="S93" s="13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</row>
    <row r="94" spans="1:39" s="28" customFormat="1" ht="21.75">
      <c r="B94" s="29"/>
      <c r="C94" s="30"/>
      <c r="D94" s="29"/>
      <c r="E94" s="29"/>
      <c r="F94" s="29"/>
      <c r="G94" s="30"/>
      <c r="H94" s="30"/>
      <c r="I94" s="41"/>
      <c r="J94"/>
      <c r="K94"/>
      <c r="L94"/>
      <c r="M94"/>
      <c r="N94"/>
      <c r="O94"/>
      <c r="P94"/>
      <c r="Q94"/>
      <c r="R94"/>
      <c r="S94" s="13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</row>
    <row r="95" spans="1:39" s="28" customFormat="1" ht="21.75">
      <c r="B95" s="29"/>
      <c r="C95" s="30"/>
      <c r="D95" s="29"/>
      <c r="E95" s="29"/>
      <c r="F95" s="29"/>
      <c r="G95" s="30"/>
      <c r="H95" s="30"/>
      <c r="I95" s="41"/>
      <c r="J95"/>
      <c r="K95"/>
      <c r="L95"/>
      <c r="M95"/>
      <c r="N95"/>
      <c r="O95"/>
      <c r="P95"/>
      <c r="Q95"/>
      <c r="R95"/>
      <c r="S95" s="13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</row>
    <row r="96" spans="1:39" s="28" customFormat="1" ht="21.75">
      <c r="B96" s="29"/>
      <c r="C96" s="30"/>
      <c r="D96" s="29"/>
      <c r="E96" s="29"/>
      <c r="F96" s="29"/>
      <c r="G96" s="30"/>
      <c r="H96" s="30"/>
      <c r="I96" s="41"/>
      <c r="J96"/>
      <c r="K96"/>
      <c r="L96"/>
      <c r="M96"/>
      <c r="N96"/>
      <c r="O96"/>
      <c r="P96"/>
      <c r="Q96"/>
      <c r="R96"/>
      <c r="S96" s="13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</row>
    <row r="97" spans="2:39" s="28" customFormat="1" ht="21.75">
      <c r="B97" s="29"/>
      <c r="C97" s="30"/>
      <c r="D97" s="29"/>
      <c r="E97" s="29"/>
      <c r="F97" s="29"/>
      <c r="G97" s="30"/>
      <c r="H97" s="30"/>
      <c r="I97" s="41"/>
      <c r="J97"/>
      <c r="K97"/>
      <c r="L97"/>
      <c r="M97"/>
      <c r="N97"/>
      <c r="O97"/>
      <c r="P97"/>
      <c r="Q97"/>
      <c r="R97"/>
      <c r="S97" s="13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</row>
    <row r="98" spans="2:39" s="28" customFormat="1" ht="21.75">
      <c r="B98" s="29"/>
      <c r="C98" s="30"/>
      <c r="D98" s="29"/>
      <c r="E98" s="29"/>
      <c r="F98" s="29"/>
      <c r="G98" s="30"/>
      <c r="H98" s="30"/>
      <c r="I98" s="41"/>
      <c r="J98"/>
      <c r="K98"/>
      <c r="L98"/>
      <c r="M98"/>
      <c r="N98"/>
      <c r="O98"/>
      <c r="P98"/>
      <c r="Q98"/>
      <c r="R98"/>
      <c r="S98" s="13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</row>
    <row r="99" spans="2:39" s="28" customFormat="1" ht="21.75">
      <c r="B99" s="29"/>
      <c r="C99" s="30"/>
      <c r="D99" s="29"/>
      <c r="E99" s="29"/>
      <c r="F99" s="29"/>
      <c r="G99" s="30"/>
      <c r="H99" s="30"/>
      <c r="I99" s="41"/>
      <c r="J99"/>
      <c r="K99"/>
      <c r="L99"/>
      <c r="M99"/>
      <c r="N99"/>
      <c r="O99"/>
      <c r="P99"/>
      <c r="Q99"/>
      <c r="R99"/>
      <c r="S99" s="13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</row>
    <row r="100" spans="2:39" s="28" customFormat="1" ht="21.75">
      <c r="B100" s="29"/>
      <c r="C100" s="30"/>
      <c r="D100" s="29"/>
      <c r="E100" s="29"/>
      <c r="F100" s="29"/>
      <c r="G100" s="30"/>
      <c r="H100" s="30"/>
      <c r="I100" s="41"/>
      <c r="J100"/>
      <c r="K100"/>
      <c r="L100"/>
      <c r="M100"/>
      <c r="N100"/>
      <c r="O100"/>
      <c r="P100"/>
      <c r="Q100"/>
      <c r="R100"/>
      <c r="S100" s="13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</row>
    <row r="101" spans="2:39" s="28" customFormat="1" ht="21.75">
      <c r="B101" s="29"/>
      <c r="C101" s="30"/>
      <c r="D101" s="29"/>
      <c r="E101" s="29"/>
      <c r="F101" s="29"/>
      <c r="G101" s="30"/>
      <c r="H101" s="30"/>
      <c r="I101" s="41"/>
      <c r="J101"/>
      <c r="K101"/>
      <c r="L101"/>
      <c r="M101"/>
      <c r="N101"/>
      <c r="O101"/>
      <c r="P101"/>
      <c r="Q101"/>
      <c r="R101"/>
      <c r="S101" s="13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</row>
    <row r="102" spans="2:39" s="28" customFormat="1" ht="21.75">
      <c r="B102" s="29"/>
      <c r="C102" s="30"/>
      <c r="D102" s="29"/>
      <c r="E102" s="29"/>
      <c r="F102" s="29"/>
      <c r="G102" s="30"/>
      <c r="H102" s="30"/>
      <c r="I102" s="41"/>
      <c r="J102"/>
      <c r="K102"/>
      <c r="L102"/>
      <c r="M102"/>
      <c r="N102"/>
      <c r="O102"/>
      <c r="P102"/>
      <c r="Q102"/>
      <c r="R102"/>
      <c r="S102" s="13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</row>
    <row r="103" spans="2:39" s="28" customFormat="1" ht="21.75">
      <c r="B103" s="29"/>
      <c r="C103" s="30"/>
      <c r="D103" s="29"/>
      <c r="E103" s="29"/>
      <c r="F103" s="29"/>
      <c r="G103" s="30"/>
      <c r="H103" s="30"/>
      <c r="I103" s="41"/>
      <c r="J103"/>
      <c r="K103"/>
      <c r="L103"/>
      <c r="M103"/>
      <c r="N103"/>
      <c r="O103"/>
      <c r="P103"/>
      <c r="Q103"/>
      <c r="R103"/>
      <c r="S103" s="13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</row>
    <row r="104" spans="2:39" s="28" customFormat="1" ht="21.75">
      <c r="B104" s="29"/>
      <c r="C104" s="30"/>
      <c r="D104" s="29"/>
      <c r="E104" s="29"/>
      <c r="F104" s="29"/>
      <c r="G104" s="30"/>
      <c r="H104" s="30"/>
      <c r="I104" s="41"/>
      <c r="J104"/>
      <c r="K104"/>
      <c r="L104"/>
      <c r="M104"/>
      <c r="N104"/>
      <c r="O104"/>
      <c r="P104"/>
      <c r="Q104"/>
      <c r="R104"/>
      <c r="S104" s="13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</row>
    <row r="105" spans="2:39" s="28" customFormat="1" ht="21.75">
      <c r="B105" s="29"/>
      <c r="C105" s="30"/>
      <c r="D105" s="29"/>
      <c r="E105" s="29"/>
      <c r="F105" s="29"/>
      <c r="G105" s="30"/>
      <c r="H105" s="30"/>
      <c r="I105" s="41"/>
      <c r="J105"/>
      <c r="K105"/>
      <c r="L105"/>
      <c r="M105"/>
      <c r="N105"/>
      <c r="O105"/>
      <c r="P105"/>
      <c r="Q105"/>
      <c r="R105"/>
      <c r="S105" s="13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</row>
    <row r="106" spans="2:39" s="28" customFormat="1" ht="21.75">
      <c r="B106" s="29"/>
      <c r="C106" s="30"/>
      <c r="D106" s="29"/>
      <c r="E106" s="29"/>
      <c r="F106" s="29"/>
      <c r="G106" s="30"/>
      <c r="H106" s="30"/>
      <c r="I106" s="41"/>
      <c r="J106"/>
      <c r="K106"/>
      <c r="L106"/>
      <c r="M106"/>
      <c r="N106"/>
      <c r="O106"/>
      <c r="P106"/>
      <c r="Q106"/>
      <c r="R106"/>
      <c r="S106" s="13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</row>
    <row r="107" spans="2:39" s="28" customFormat="1" ht="21.75">
      <c r="B107" s="29"/>
      <c r="C107" s="30"/>
      <c r="D107" s="29"/>
      <c r="E107" s="29"/>
      <c r="F107" s="29"/>
      <c r="G107" s="30"/>
      <c r="H107" s="30"/>
      <c r="I107" s="41"/>
      <c r="J107"/>
      <c r="K107"/>
      <c r="L107"/>
      <c r="M107"/>
      <c r="N107"/>
      <c r="O107"/>
      <c r="P107"/>
      <c r="Q107"/>
      <c r="R107"/>
      <c r="S107" s="13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</row>
    <row r="108" spans="2:39" s="28" customFormat="1" ht="21.75">
      <c r="B108" s="29"/>
      <c r="C108" s="30"/>
      <c r="D108" s="29"/>
      <c r="E108" s="29"/>
      <c r="F108" s="29"/>
      <c r="G108" s="30"/>
      <c r="H108" s="30"/>
      <c r="I108" s="41"/>
      <c r="J108"/>
      <c r="K108"/>
      <c r="L108"/>
      <c r="M108"/>
      <c r="N108"/>
      <c r="O108"/>
      <c r="P108"/>
      <c r="Q108"/>
      <c r="R108"/>
      <c r="S108" s="13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</row>
    <row r="109" spans="2:39" s="28" customFormat="1" ht="21.75">
      <c r="B109" s="29"/>
      <c r="C109" s="30"/>
      <c r="D109" s="29"/>
      <c r="E109" s="29"/>
      <c r="F109" s="29"/>
      <c r="G109" s="30"/>
      <c r="H109" s="30"/>
      <c r="I109" s="41"/>
      <c r="J109"/>
      <c r="K109"/>
      <c r="L109"/>
      <c r="M109"/>
      <c r="N109"/>
      <c r="O109"/>
      <c r="P109"/>
      <c r="Q109"/>
      <c r="R109"/>
      <c r="S109" s="13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</row>
    <row r="110" spans="2:39" s="28" customFormat="1" ht="21.75">
      <c r="B110" s="29"/>
      <c r="C110" s="30"/>
      <c r="D110" s="29"/>
      <c r="E110" s="29"/>
      <c r="F110" s="29"/>
      <c r="G110" s="30"/>
      <c r="H110" s="30"/>
      <c r="I110" s="41"/>
      <c r="J110"/>
      <c r="K110"/>
      <c r="L110"/>
      <c r="M110"/>
      <c r="N110"/>
      <c r="O110"/>
      <c r="P110"/>
      <c r="Q110"/>
      <c r="R110"/>
      <c r="S110" s="13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</row>
    <row r="111" spans="2:39" s="28" customFormat="1" ht="21.75">
      <c r="B111" s="29"/>
      <c r="C111" s="30"/>
      <c r="D111" s="29"/>
      <c r="E111" s="29"/>
      <c r="F111" s="29"/>
      <c r="G111" s="30"/>
      <c r="H111" s="30"/>
      <c r="I111" s="41"/>
      <c r="J111"/>
      <c r="K111"/>
      <c r="L111"/>
      <c r="M111"/>
      <c r="N111"/>
      <c r="O111"/>
      <c r="P111"/>
      <c r="Q111"/>
      <c r="R111"/>
      <c r="S111" s="13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</row>
    <row r="112" spans="2:39" s="28" customFormat="1" ht="21.75">
      <c r="B112" s="29"/>
      <c r="C112" s="30"/>
      <c r="D112" s="29"/>
      <c r="E112" s="29"/>
      <c r="F112" s="29"/>
      <c r="G112" s="30"/>
      <c r="H112" s="30"/>
      <c r="I112" s="41"/>
      <c r="J112"/>
      <c r="K112"/>
      <c r="L112"/>
      <c r="M112"/>
      <c r="N112"/>
      <c r="O112"/>
      <c r="P112"/>
      <c r="Q112"/>
      <c r="R112"/>
      <c r="S112" s="13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</row>
    <row r="113" spans="2:39" s="28" customFormat="1" ht="21.75">
      <c r="B113" s="29"/>
      <c r="C113" s="30"/>
      <c r="D113" s="29"/>
      <c r="E113" s="29"/>
      <c r="F113" s="29"/>
      <c r="G113" s="30"/>
      <c r="H113" s="30"/>
      <c r="I113" s="41"/>
      <c r="J113"/>
      <c r="K113"/>
      <c r="L113"/>
      <c r="M113"/>
      <c r="N113"/>
      <c r="O113"/>
      <c r="P113"/>
      <c r="Q113"/>
      <c r="R113"/>
      <c r="S113" s="13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</row>
    <row r="114" spans="2:39" s="28" customFormat="1" ht="21.75">
      <c r="B114" s="29"/>
      <c r="C114" s="30"/>
      <c r="D114" s="29"/>
      <c r="E114" s="29"/>
      <c r="F114" s="29"/>
      <c r="G114" s="30"/>
      <c r="H114" s="30"/>
      <c r="I114" s="41"/>
      <c r="J114"/>
      <c r="K114"/>
      <c r="L114"/>
      <c r="M114"/>
      <c r="N114"/>
      <c r="O114"/>
      <c r="P114"/>
      <c r="Q114"/>
      <c r="R114"/>
      <c r="S114" s="13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</row>
    <row r="115" spans="2:39" s="28" customFormat="1" ht="21.75">
      <c r="B115" s="29"/>
      <c r="C115" s="30"/>
      <c r="D115" s="29"/>
      <c r="E115" s="29"/>
      <c r="F115" s="29"/>
      <c r="I115" s="41"/>
      <c r="J115"/>
      <c r="K115"/>
      <c r="L115"/>
      <c r="M115"/>
      <c r="N115"/>
      <c r="O115"/>
      <c r="P115"/>
      <c r="Q115"/>
      <c r="R115"/>
      <c r="S115" s="13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</row>
    <row r="116" spans="2:39" s="28" customFormat="1" ht="21.75">
      <c r="B116" s="29"/>
      <c r="C116" s="30"/>
      <c r="D116" s="29"/>
      <c r="E116" s="29"/>
      <c r="F116" s="29"/>
      <c r="I116" s="41"/>
      <c r="J116"/>
      <c r="K116"/>
      <c r="L116"/>
      <c r="M116"/>
      <c r="N116"/>
      <c r="O116"/>
      <c r="P116"/>
      <c r="Q116"/>
      <c r="R116"/>
      <c r="S116" s="13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</row>
    <row r="117" spans="2:39" s="28" customFormat="1" ht="21.75">
      <c r="B117" s="29"/>
      <c r="C117" s="30"/>
      <c r="D117" s="29"/>
      <c r="E117" s="29"/>
      <c r="F117" s="29"/>
      <c r="I117" s="41"/>
      <c r="J117"/>
      <c r="K117"/>
      <c r="L117"/>
      <c r="M117"/>
      <c r="N117"/>
      <c r="O117"/>
      <c r="P117"/>
      <c r="Q117"/>
      <c r="R117"/>
      <c r="S117" s="13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</row>
    <row r="118" spans="2:39" s="28" customFormat="1" ht="21.75">
      <c r="B118" s="29"/>
      <c r="C118" s="30"/>
      <c r="D118" s="29"/>
      <c r="E118" s="29"/>
      <c r="F118" s="29"/>
      <c r="I118" s="41"/>
      <c r="J118"/>
      <c r="K118"/>
      <c r="L118"/>
      <c r="M118"/>
      <c r="N118"/>
      <c r="O118"/>
      <c r="P118"/>
      <c r="Q118"/>
      <c r="R118"/>
      <c r="S118" s="13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</row>
    <row r="119" spans="2:39" s="28" customFormat="1" ht="21.75">
      <c r="B119" s="29"/>
      <c r="C119" s="30"/>
      <c r="D119" s="29"/>
      <c r="E119" s="29"/>
      <c r="F119" s="29"/>
      <c r="I119" s="41"/>
      <c r="J119"/>
      <c r="K119"/>
      <c r="L119"/>
      <c r="M119"/>
      <c r="N119"/>
      <c r="O119"/>
      <c r="P119"/>
      <c r="Q119"/>
      <c r="R119"/>
      <c r="S119" s="13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</row>
    <row r="120" spans="2:39" s="28" customFormat="1" ht="21.75">
      <c r="B120" s="29"/>
      <c r="C120" s="30"/>
      <c r="D120" s="29"/>
      <c r="E120" s="29"/>
      <c r="F120" s="29"/>
      <c r="I120" s="41"/>
      <c r="J120"/>
      <c r="K120"/>
      <c r="L120"/>
      <c r="M120"/>
      <c r="N120"/>
      <c r="O120"/>
      <c r="P120"/>
      <c r="Q120"/>
      <c r="R120"/>
      <c r="S120" s="13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</row>
    <row r="121" spans="2:39" s="28" customFormat="1" ht="21.75">
      <c r="B121" s="29"/>
      <c r="C121" s="30"/>
      <c r="D121" s="29"/>
      <c r="E121" s="29"/>
      <c r="F121" s="29"/>
      <c r="I121" s="41"/>
      <c r="J121"/>
      <c r="K121"/>
      <c r="L121"/>
      <c r="M121"/>
      <c r="N121"/>
      <c r="O121"/>
      <c r="P121"/>
      <c r="Q121"/>
      <c r="R121"/>
      <c r="S121" s="13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</row>
    <row r="122" spans="2:39" s="28" customFormat="1" ht="21.75">
      <c r="B122" s="29"/>
      <c r="C122" s="30"/>
      <c r="D122" s="29"/>
      <c r="E122" s="29"/>
      <c r="F122" s="29"/>
      <c r="I122" s="41"/>
      <c r="J122"/>
      <c r="K122"/>
      <c r="L122"/>
      <c r="M122"/>
      <c r="N122"/>
      <c r="O122"/>
      <c r="P122"/>
      <c r="Q122"/>
      <c r="R122"/>
      <c r="S122" s="13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</row>
    <row r="123" spans="2:39" s="28" customFormat="1" ht="21.75">
      <c r="B123" s="29"/>
      <c r="C123" s="30"/>
      <c r="D123" s="29"/>
      <c r="E123" s="29"/>
      <c r="F123" s="29"/>
      <c r="I123" s="41"/>
      <c r="J123"/>
      <c r="K123"/>
      <c r="L123"/>
      <c r="M123"/>
      <c r="N123"/>
      <c r="O123"/>
      <c r="P123"/>
      <c r="Q123"/>
      <c r="R123"/>
      <c r="S123" s="13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</row>
    <row r="124" spans="2:39" s="28" customFormat="1" ht="21.75">
      <c r="B124" s="29"/>
      <c r="C124" s="30"/>
      <c r="D124" s="29"/>
      <c r="E124" s="29"/>
      <c r="F124" s="29"/>
      <c r="I124" s="41"/>
      <c r="J124"/>
      <c r="K124"/>
      <c r="L124"/>
      <c r="M124"/>
      <c r="N124"/>
      <c r="O124"/>
      <c r="P124"/>
      <c r="Q124"/>
      <c r="R124"/>
      <c r="S124" s="13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</row>
    <row r="125" spans="2:39" s="28" customFormat="1" ht="21.75">
      <c r="B125" s="29"/>
      <c r="C125" s="30"/>
      <c r="D125" s="29"/>
      <c r="E125" s="29"/>
      <c r="F125" s="29"/>
      <c r="I125" s="41"/>
      <c r="J125"/>
      <c r="K125"/>
      <c r="L125"/>
      <c r="M125"/>
      <c r="N125"/>
      <c r="O125"/>
      <c r="P125"/>
      <c r="Q125"/>
      <c r="R125"/>
      <c r="S125" s="13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</row>
    <row r="126" spans="2:39" s="28" customFormat="1" ht="21.75">
      <c r="B126" s="29"/>
      <c r="C126" s="30"/>
      <c r="D126" s="29"/>
      <c r="E126" s="29"/>
      <c r="F126" s="29"/>
      <c r="I126" s="41"/>
      <c r="J126"/>
      <c r="K126"/>
      <c r="L126"/>
      <c r="M126"/>
      <c r="N126"/>
      <c r="O126"/>
      <c r="P126"/>
      <c r="Q126"/>
      <c r="R126"/>
      <c r="S126" s="13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</row>
    <row r="127" spans="2:39" s="28" customFormat="1" ht="21.75">
      <c r="B127" s="29"/>
      <c r="C127" s="30"/>
      <c r="D127" s="29"/>
      <c r="E127" s="29"/>
      <c r="F127" s="29"/>
      <c r="I127" s="41"/>
      <c r="J127"/>
      <c r="K127"/>
      <c r="L127"/>
      <c r="M127"/>
      <c r="N127"/>
      <c r="O127"/>
      <c r="P127"/>
      <c r="Q127"/>
      <c r="R127"/>
      <c r="S127" s="13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</row>
    <row r="128" spans="2:39" s="28" customFormat="1" ht="21.75">
      <c r="B128" s="29"/>
      <c r="C128" s="30"/>
      <c r="D128" s="29"/>
      <c r="E128" s="29"/>
      <c r="F128" s="29"/>
      <c r="I128" s="41"/>
      <c r="J128"/>
      <c r="K128"/>
      <c r="L128"/>
      <c r="M128"/>
      <c r="N128"/>
      <c r="O128"/>
      <c r="P128"/>
      <c r="Q128"/>
      <c r="R128"/>
      <c r="S128" s="13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</row>
    <row r="129" spans="2:39" s="28" customFormat="1" ht="21.75">
      <c r="B129" s="29"/>
      <c r="C129" s="30"/>
      <c r="D129" s="29"/>
      <c r="E129" s="29"/>
      <c r="F129" s="29"/>
      <c r="I129" s="41"/>
      <c r="J129"/>
      <c r="K129"/>
      <c r="L129"/>
      <c r="M129"/>
      <c r="N129"/>
      <c r="O129"/>
      <c r="P129"/>
      <c r="Q129"/>
      <c r="R129"/>
      <c r="S129" s="13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</row>
    <row r="130" spans="2:39" s="28" customFormat="1" ht="21.75">
      <c r="B130" s="29"/>
      <c r="C130" s="30"/>
      <c r="D130" s="29"/>
      <c r="E130" s="29"/>
      <c r="F130" s="29"/>
      <c r="I130" s="41"/>
      <c r="J130"/>
      <c r="K130"/>
      <c r="L130"/>
      <c r="M130"/>
      <c r="N130"/>
      <c r="O130"/>
      <c r="P130"/>
      <c r="Q130"/>
      <c r="R130"/>
      <c r="S130" s="13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</row>
    <row r="131" spans="2:39" s="28" customFormat="1" ht="21.75">
      <c r="B131" s="29"/>
      <c r="C131" s="30"/>
      <c r="D131" s="29"/>
      <c r="E131" s="29"/>
      <c r="F131" s="29"/>
      <c r="I131" s="41"/>
      <c r="J131"/>
      <c r="K131"/>
      <c r="L131"/>
      <c r="M131"/>
      <c r="N131"/>
      <c r="O131"/>
      <c r="P131"/>
      <c r="Q131"/>
      <c r="R131"/>
      <c r="S131" s="13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</row>
    <row r="132" spans="2:39" s="28" customFormat="1" ht="21.75">
      <c r="B132" s="29"/>
      <c r="C132" s="30"/>
      <c r="D132" s="29"/>
      <c r="E132" s="29"/>
      <c r="F132" s="29"/>
      <c r="I132" s="41"/>
      <c r="J132"/>
      <c r="K132"/>
      <c r="L132"/>
      <c r="M132"/>
      <c r="N132"/>
      <c r="O132"/>
      <c r="P132"/>
      <c r="Q132"/>
      <c r="R132"/>
      <c r="S132" s="13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</row>
    <row r="133" spans="2:39" s="28" customFormat="1" ht="21.75">
      <c r="B133" s="29"/>
      <c r="C133" s="30"/>
      <c r="D133" s="29"/>
      <c r="E133" s="29"/>
      <c r="F133" s="29"/>
      <c r="I133" s="41"/>
      <c r="J133"/>
      <c r="K133"/>
      <c r="L133"/>
      <c r="M133"/>
      <c r="N133"/>
      <c r="O133"/>
      <c r="P133"/>
      <c r="Q133"/>
      <c r="R133"/>
      <c r="S133" s="13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</row>
    <row r="134" spans="2:39" s="28" customFormat="1" ht="21.75">
      <c r="B134" s="29"/>
      <c r="C134" s="30"/>
      <c r="D134" s="29"/>
      <c r="E134" s="29"/>
      <c r="F134" s="29"/>
      <c r="I134" s="41"/>
      <c r="J134"/>
      <c r="K134"/>
      <c r="L134"/>
      <c r="M134"/>
      <c r="N134"/>
      <c r="O134"/>
      <c r="P134"/>
      <c r="Q134"/>
      <c r="R134"/>
      <c r="S134" s="13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  <row r="135" spans="2:39" s="28" customFormat="1" ht="21.75">
      <c r="B135" s="29"/>
      <c r="C135" s="30"/>
      <c r="D135" s="29"/>
      <c r="E135" s="29"/>
      <c r="F135" s="29"/>
      <c r="I135" s="41"/>
      <c r="J135"/>
      <c r="K135"/>
      <c r="L135"/>
      <c r="M135"/>
      <c r="N135"/>
      <c r="O135"/>
      <c r="P135"/>
      <c r="Q135"/>
      <c r="R135"/>
      <c r="S135" s="13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</row>
    <row r="136" spans="2:39" s="28" customFormat="1" ht="21.75">
      <c r="B136" s="29"/>
      <c r="C136" s="30"/>
      <c r="D136" s="29"/>
      <c r="E136" s="29"/>
      <c r="F136" s="29"/>
      <c r="I136" s="41"/>
      <c r="J136"/>
      <c r="K136"/>
      <c r="L136"/>
      <c r="M136"/>
      <c r="N136"/>
      <c r="O136"/>
      <c r="P136"/>
      <c r="Q136"/>
      <c r="R136"/>
      <c r="S136" s="13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</row>
    <row r="137" spans="2:39" s="28" customFormat="1" ht="21.75">
      <c r="B137" s="29"/>
      <c r="C137" s="30"/>
      <c r="D137" s="29"/>
      <c r="E137" s="29"/>
      <c r="F137" s="29"/>
      <c r="I137" s="41"/>
      <c r="J137"/>
      <c r="K137"/>
      <c r="L137"/>
      <c r="M137"/>
      <c r="N137"/>
      <c r="O137"/>
      <c r="P137"/>
      <c r="Q137"/>
      <c r="R137"/>
      <c r="S137" s="13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</row>
    <row r="138" spans="2:39" s="28" customFormat="1" ht="21.75">
      <c r="B138" s="29"/>
      <c r="C138" s="30"/>
      <c r="D138" s="29"/>
      <c r="E138" s="29"/>
      <c r="F138" s="29"/>
      <c r="I138" s="41"/>
      <c r="J138"/>
      <c r="K138"/>
      <c r="L138"/>
      <c r="M138"/>
      <c r="N138"/>
      <c r="O138"/>
      <c r="P138"/>
      <c r="Q138"/>
      <c r="R138"/>
      <c r="S138" s="13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</row>
    <row r="139" spans="2:39" s="28" customFormat="1" ht="21.75">
      <c r="B139" s="29"/>
      <c r="C139" s="30"/>
      <c r="D139" s="29"/>
      <c r="E139" s="29"/>
      <c r="F139" s="29"/>
      <c r="I139" s="41"/>
      <c r="J139"/>
      <c r="K139"/>
      <c r="L139"/>
      <c r="M139"/>
      <c r="N139"/>
      <c r="O139"/>
      <c r="P139"/>
      <c r="Q139"/>
      <c r="R139"/>
      <c r="S139" s="13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</row>
    <row r="140" spans="2:39" s="28" customFormat="1" ht="21.75">
      <c r="B140" s="29"/>
      <c r="C140" s="30"/>
      <c r="D140" s="29"/>
      <c r="E140" s="29"/>
      <c r="F140" s="29"/>
      <c r="I140" s="41"/>
      <c r="J140"/>
      <c r="K140"/>
      <c r="L140"/>
      <c r="M140"/>
      <c r="N140"/>
      <c r="O140"/>
      <c r="P140"/>
      <c r="Q140"/>
      <c r="R140"/>
      <c r="S140" s="13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</row>
    <row r="141" spans="2:39" s="28" customFormat="1" ht="21.75">
      <c r="B141" s="29"/>
      <c r="C141" s="30"/>
      <c r="D141" s="29"/>
      <c r="E141" s="29"/>
      <c r="F141" s="29"/>
      <c r="I141" s="41"/>
      <c r="J141"/>
      <c r="K141"/>
      <c r="L141"/>
      <c r="M141"/>
      <c r="N141"/>
      <c r="O141"/>
      <c r="P141"/>
      <c r="Q141"/>
      <c r="R141"/>
      <c r="S141" s="13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</row>
    <row r="142" spans="2:39" s="28" customFormat="1" ht="21.75">
      <c r="B142" s="29"/>
      <c r="C142" s="30"/>
      <c r="D142" s="29"/>
      <c r="E142" s="29"/>
      <c r="F142" s="29"/>
      <c r="J142"/>
      <c r="K142"/>
      <c r="L142"/>
      <c r="M142"/>
      <c r="N142"/>
      <c r="O142"/>
      <c r="P142"/>
      <c r="Q142"/>
      <c r="R142"/>
      <c r="S142" s="13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</row>
    <row r="143" spans="2:39" s="28" customFormat="1" ht="21.75">
      <c r="B143" s="29"/>
      <c r="C143" s="30"/>
      <c r="D143" s="29"/>
      <c r="E143" s="29"/>
      <c r="F143" s="29"/>
      <c r="J143"/>
      <c r="K143"/>
      <c r="L143"/>
      <c r="M143"/>
      <c r="N143"/>
      <c r="O143"/>
      <c r="P143"/>
      <c r="Q143"/>
      <c r="R143"/>
      <c r="S143" s="13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</row>
    <row r="144" spans="2:39" s="28" customFormat="1" ht="21.75">
      <c r="B144" s="29"/>
      <c r="C144" s="30"/>
      <c r="D144" s="29"/>
      <c r="E144" s="29"/>
      <c r="F144" s="29"/>
      <c r="J144"/>
      <c r="K144"/>
      <c r="L144"/>
      <c r="M144"/>
      <c r="N144"/>
      <c r="O144"/>
      <c r="P144"/>
      <c r="Q144"/>
      <c r="R144"/>
      <c r="S144" s="13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</row>
    <row r="145" spans="2:39" s="28" customFormat="1" ht="21.75">
      <c r="B145" s="29"/>
      <c r="C145" s="30"/>
      <c r="D145" s="29"/>
      <c r="E145" s="29"/>
      <c r="F145" s="29"/>
      <c r="J145"/>
      <c r="K145"/>
      <c r="L145"/>
      <c r="M145"/>
      <c r="N145"/>
      <c r="O145"/>
      <c r="P145"/>
      <c r="Q145"/>
      <c r="R145"/>
      <c r="S145" s="13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</row>
    <row r="146" spans="2:39" s="28" customFormat="1" ht="21.75">
      <c r="B146" s="29"/>
      <c r="C146" s="30"/>
      <c r="D146" s="29"/>
      <c r="E146" s="29"/>
      <c r="F146" s="29"/>
      <c r="J146"/>
      <c r="K146"/>
      <c r="L146"/>
      <c r="M146"/>
      <c r="N146"/>
      <c r="O146"/>
      <c r="P146"/>
      <c r="Q146"/>
      <c r="R146"/>
      <c r="S146" s="13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</row>
    <row r="147" spans="2:39" s="28" customFormat="1" ht="21.75">
      <c r="B147" s="29"/>
      <c r="C147" s="30"/>
      <c r="D147" s="29"/>
      <c r="E147" s="29"/>
      <c r="F147" s="29"/>
      <c r="J147"/>
      <c r="K147"/>
      <c r="L147"/>
      <c r="M147"/>
      <c r="N147"/>
      <c r="O147"/>
      <c r="P147"/>
      <c r="Q147"/>
      <c r="R147"/>
      <c r="S147" s="13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</row>
    <row r="148" spans="2:39" s="28" customFormat="1" ht="21.75">
      <c r="B148" s="29"/>
      <c r="C148" s="30"/>
      <c r="D148" s="29"/>
      <c r="E148" s="29"/>
      <c r="F148" s="29"/>
      <c r="J148"/>
      <c r="K148"/>
      <c r="L148"/>
      <c r="M148"/>
      <c r="N148"/>
      <c r="O148"/>
      <c r="P148"/>
      <c r="Q148"/>
      <c r="R148"/>
      <c r="S148" s="13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</row>
    <row r="149" spans="2:39" s="28" customFormat="1" ht="21.75">
      <c r="B149" s="29"/>
      <c r="C149" s="30"/>
      <c r="D149" s="29"/>
      <c r="E149" s="29"/>
      <c r="F149" s="29"/>
      <c r="J149"/>
      <c r="K149"/>
      <c r="L149"/>
      <c r="M149"/>
      <c r="N149"/>
      <c r="O149"/>
      <c r="P149"/>
      <c r="Q149"/>
      <c r="R149"/>
      <c r="S149" s="13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</row>
    <row r="150" spans="2:39" s="28" customFormat="1" ht="21.75">
      <c r="B150" s="29"/>
      <c r="C150" s="30"/>
      <c r="D150" s="29"/>
      <c r="E150" s="29"/>
      <c r="F150" s="29"/>
      <c r="J150"/>
      <c r="K150"/>
      <c r="L150"/>
      <c r="M150"/>
      <c r="N150"/>
      <c r="O150"/>
      <c r="P150"/>
      <c r="Q150"/>
      <c r="R150"/>
      <c r="S150" s="13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</row>
    <row r="151" spans="2:39" s="28" customFormat="1" ht="21.75">
      <c r="B151" s="29"/>
      <c r="C151" s="30"/>
      <c r="D151" s="29"/>
      <c r="E151" s="29"/>
      <c r="F151" s="29"/>
      <c r="J151"/>
      <c r="K151"/>
      <c r="L151"/>
      <c r="M151"/>
      <c r="N151"/>
      <c r="O151"/>
      <c r="P151"/>
      <c r="Q151"/>
      <c r="R151"/>
      <c r="S151" s="13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</row>
    <row r="152" spans="2:39" s="28" customFormat="1" ht="21.75">
      <c r="B152" s="29"/>
      <c r="C152" s="30"/>
      <c r="D152" s="29"/>
      <c r="E152" s="29"/>
      <c r="F152" s="29"/>
      <c r="J152"/>
      <c r="K152"/>
      <c r="L152"/>
      <c r="M152"/>
      <c r="N152"/>
      <c r="O152"/>
      <c r="P152"/>
      <c r="Q152"/>
      <c r="R152"/>
      <c r="S152" s="13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</row>
    <row r="153" spans="2:39" s="28" customFormat="1" ht="21.75">
      <c r="B153" s="29"/>
      <c r="C153" s="30"/>
      <c r="D153" s="29"/>
      <c r="E153" s="29"/>
      <c r="F153" s="29"/>
      <c r="J153"/>
      <c r="K153"/>
      <c r="L153"/>
      <c r="M153"/>
      <c r="N153"/>
      <c r="O153"/>
      <c r="P153"/>
      <c r="Q153"/>
      <c r="R153"/>
      <c r="S153" s="13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</row>
    <row r="154" spans="2:39" s="28" customFormat="1" ht="21.75">
      <c r="B154" s="29"/>
      <c r="C154" s="30"/>
      <c r="D154" s="29"/>
      <c r="E154" s="29"/>
      <c r="F154" s="29"/>
      <c r="J154"/>
      <c r="K154"/>
      <c r="L154"/>
      <c r="M154"/>
      <c r="N154"/>
      <c r="O154"/>
      <c r="P154"/>
      <c r="Q154"/>
      <c r="R154"/>
      <c r="S154" s="13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</row>
    <row r="155" spans="2:39" s="28" customFormat="1" ht="21.75">
      <c r="B155" s="29"/>
      <c r="C155" s="30"/>
      <c r="D155" s="29"/>
      <c r="E155" s="29"/>
      <c r="F155" s="29"/>
      <c r="J155"/>
      <c r="K155"/>
      <c r="L155"/>
      <c r="M155"/>
      <c r="N155"/>
      <c r="O155"/>
      <c r="P155"/>
      <c r="Q155"/>
      <c r="R155"/>
      <c r="S155" s="13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</row>
    <row r="156" spans="2:39" s="28" customFormat="1" ht="21.75">
      <c r="B156" s="29"/>
      <c r="C156" s="30"/>
      <c r="D156" s="29"/>
      <c r="E156" s="29"/>
      <c r="F156" s="29"/>
      <c r="J156"/>
      <c r="K156"/>
      <c r="L156"/>
      <c r="M156"/>
      <c r="N156"/>
      <c r="O156"/>
      <c r="P156"/>
      <c r="Q156"/>
      <c r="R156"/>
      <c r="S156" s="13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</row>
    <row r="157" spans="2:39" s="28" customFormat="1" ht="21.75">
      <c r="B157" s="29"/>
      <c r="C157" s="30"/>
      <c r="D157" s="29"/>
      <c r="E157" s="29"/>
      <c r="F157" s="29"/>
      <c r="J157"/>
      <c r="K157"/>
      <c r="L157"/>
      <c r="M157"/>
      <c r="N157"/>
      <c r="O157"/>
      <c r="P157"/>
      <c r="Q157"/>
      <c r="R157"/>
      <c r="S157" s="13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</row>
    <row r="158" spans="2:39" s="28" customFormat="1">
      <c r="B158" s="29"/>
      <c r="C158" s="30"/>
      <c r="D158" s="29"/>
      <c r="E158" s="29"/>
      <c r="F158" s="29"/>
      <c r="J158" s="32"/>
      <c r="K158" s="32"/>
      <c r="L158" s="32"/>
      <c r="M158" s="32"/>
      <c r="N158" s="32"/>
      <c r="O158" s="32"/>
      <c r="P158" s="32"/>
      <c r="Q158" s="32"/>
      <c r="R158" s="32"/>
      <c r="S158" s="13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</row>
    <row r="159" spans="2:39" s="28" customFormat="1">
      <c r="B159" s="29"/>
      <c r="C159" s="30"/>
      <c r="D159" s="29"/>
      <c r="E159" s="29"/>
      <c r="F159" s="29"/>
      <c r="J159" s="32"/>
      <c r="K159" s="32"/>
      <c r="L159" s="32"/>
      <c r="M159" s="32"/>
      <c r="N159" s="32"/>
      <c r="O159" s="32"/>
      <c r="P159" s="32"/>
      <c r="Q159" s="32"/>
      <c r="R159" s="32"/>
      <c r="S159" s="13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</row>
    <row r="160" spans="2:39" s="28" customFormat="1">
      <c r="B160" s="29"/>
      <c r="C160" s="30"/>
      <c r="D160" s="29"/>
      <c r="E160" s="29"/>
      <c r="F160" s="29"/>
      <c r="J160" s="32"/>
      <c r="K160" s="32"/>
      <c r="L160" s="32"/>
      <c r="M160" s="32"/>
      <c r="N160" s="32"/>
      <c r="O160" s="32"/>
      <c r="P160" s="32"/>
      <c r="Q160" s="32"/>
      <c r="R160" s="32"/>
      <c r="S160" s="13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</row>
    <row r="161" spans="2:39" s="28" customFormat="1">
      <c r="B161" s="29"/>
      <c r="C161" s="30"/>
      <c r="D161" s="29"/>
      <c r="E161" s="29"/>
      <c r="F161" s="29"/>
      <c r="J161" s="32"/>
      <c r="K161" s="32"/>
      <c r="L161" s="32"/>
      <c r="M161" s="32"/>
      <c r="N161" s="32"/>
      <c r="O161" s="32"/>
      <c r="P161" s="32"/>
      <c r="Q161" s="32"/>
      <c r="R161" s="32"/>
      <c r="S161" s="13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</row>
    <row r="162" spans="2:39" s="28" customFormat="1">
      <c r="B162" s="29"/>
      <c r="C162" s="30"/>
      <c r="D162" s="29"/>
      <c r="E162" s="29"/>
      <c r="F162" s="29"/>
      <c r="J162" s="32"/>
      <c r="K162" s="32"/>
      <c r="L162" s="32"/>
      <c r="M162" s="32"/>
      <c r="N162" s="32"/>
      <c r="O162" s="32"/>
      <c r="P162" s="32"/>
      <c r="Q162" s="32"/>
      <c r="R162" s="32"/>
      <c r="S162" s="13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</row>
    <row r="163" spans="2:39" s="28" customFormat="1">
      <c r="B163" s="29"/>
      <c r="C163" s="30"/>
      <c r="D163" s="29"/>
      <c r="E163" s="29"/>
      <c r="F163" s="29"/>
      <c r="J163" s="32"/>
      <c r="K163" s="32"/>
      <c r="L163" s="32"/>
      <c r="M163" s="32"/>
      <c r="N163" s="32"/>
      <c r="O163" s="32"/>
      <c r="P163" s="32"/>
      <c r="Q163" s="32"/>
      <c r="R163" s="32"/>
      <c r="S163" s="13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</row>
    <row r="164" spans="2:39" s="28" customFormat="1">
      <c r="B164" s="29"/>
      <c r="C164" s="30"/>
      <c r="D164" s="29"/>
      <c r="E164" s="29"/>
      <c r="F164" s="29"/>
      <c r="J164" s="32"/>
      <c r="K164" s="32"/>
      <c r="L164" s="32"/>
      <c r="M164" s="32"/>
      <c r="N164" s="32"/>
      <c r="O164" s="32"/>
      <c r="P164" s="32"/>
      <c r="Q164" s="32"/>
      <c r="R164" s="32"/>
      <c r="S164" s="13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</row>
    <row r="165" spans="2:39" s="28" customFormat="1">
      <c r="B165" s="29"/>
      <c r="C165" s="30"/>
      <c r="D165" s="29"/>
      <c r="E165" s="29"/>
      <c r="F165" s="29"/>
      <c r="J165" s="32"/>
      <c r="K165" s="32"/>
      <c r="L165" s="32"/>
      <c r="M165" s="32"/>
      <c r="N165" s="32"/>
      <c r="O165" s="32"/>
      <c r="P165" s="32"/>
      <c r="Q165" s="32"/>
      <c r="R165" s="32"/>
      <c r="S165" s="13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</row>
    <row r="166" spans="2:39" s="28" customFormat="1">
      <c r="B166" s="29"/>
      <c r="C166" s="30"/>
      <c r="D166" s="29"/>
      <c r="E166" s="29"/>
      <c r="F166" s="29"/>
      <c r="J166" s="32"/>
      <c r="K166" s="32"/>
      <c r="L166" s="32"/>
      <c r="M166" s="32"/>
      <c r="N166" s="32"/>
      <c r="O166" s="32"/>
      <c r="P166" s="32"/>
      <c r="Q166" s="32"/>
      <c r="R166" s="32"/>
      <c r="S166" s="13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</row>
    <row r="167" spans="2:39" s="28" customFormat="1">
      <c r="B167" s="29"/>
      <c r="C167" s="30"/>
      <c r="D167" s="29"/>
      <c r="E167" s="29"/>
      <c r="F167" s="29"/>
      <c r="J167" s="32"/>
      <c r="K167" s="32"/>
      <c r="L167" s="32"/>
      <c r="M167" s="32"/>
      <c r="N167" s="32"/>
      <c r="O167" s="32"/>
      <c r="P167" s="32"/>
      <c r="Q167" s="32"/>
      <c r="R167" s="32"/>
      <c r="S167" s="13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</row>
    <row r="168" spans="2:39" s="28" customFormat="1">
      <c r="B168" s="29"/>
      <c r="C168" s="30"/>
      <c r="D168" s="29"/>
      <c r="E168" s="29"/>
      <c r="F168" s="29"/>
      <c r="J168" s="32"/>
      <c r="K168" s="32"/>
      <c r="L168" s="32"/>
      <c r="M168" s="32"/>
      <c r="N168" s="32"/>
      <c r="O168" s="32"/>
      <c r="P168" s="32"/>
      <c r="Q168" s="32"/>
      <c r="R168" s="32"/>
      <c r="S168" s="13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</row>
    <row r="169" spans="2:39" s="28" customFormat="1">
      <c r="B169" s="29"/>
      <c r="C169" s="30"/>
      <c r="D169" s="29"/>
      <c r="E169" s="29"/>
      <c r="F169" s="29"/>
      <c r="J169" s="32"/>
      <c r="K169" s="32"/>
      <c r="L169" s="32"/>
      <c r="M169" s="32"/>
      <c r="N169" s="32"/>
      <c r="O169" s="32"/>
      <c r="P169" s="32"/>
      <c r="Q169" s="32"/>
      <c r="R169" s="32"/>
      <c r="S169" s="13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</row>
    <row r="170" spans="2:39" s="28" customFormat="1">
      <c r="B170" s="29"/>
      <c r="C170" s="30"/>
      <c r="D170" s="29"/>
      <c r="E170" s="29"/>
      <c r="F170" s="29"/>
      <c r="J170" s="32"/>
      <c r="K170" s="32"/>
      <c r="L170" s="32"/>
      <c r="M170" s="32"/>
      <c r="N170" s="32"/>
      <c r="O170" s="32"/>
      <c r="P170" s="32"/>
      <c r="Q170" s="32"/>
      <c r="R170" s="32"/>
      <c r="S170" s="13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</row>
    <row r="171" spans="2:39" s="28" customFormat="1">
      <c r="B171" s="29"/>
      <c r="C171" s="30"/>
      <c r="D171" s="29"/>
      <c r="E171" s="29"/>
      <c r="F171" s="29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</row>
    <row r="172" spans="2:39" s="28" customFormat="1">
      <c r="B172" s="29"/>
      <c r="C172" s="30"/>
      <c r="D172" s="29"/>
      <c r="E172" s="29"/>
      <c r="F172" s="29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</row>
    <row r="173" spans="2:39" s="28" customFormat="1">
      <c r="B173" s="29"/>
      <c r="C173" s="30"/>
      <c r="D173" s="29"/>
      <c r="E173" s="29"/>
      <c r="F173" s="29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</row>
    <row r="174" spans="2:39" s="28" customFormat="1">
      <c r="B174" s="29"/>
      <c r="C174" s="30"/>
      <c r="D174" s="29"/>
      <c r="E174" s="29"/>
      <c r="F174" s="29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</row>
    <row r="175" spans="2:39" s="28" customFormat="1">
      <c r="B175" s="29"/>
      <c r="C175" s="30"/>
      <c r="D175" s="29"/>
      <c r="E175" s="29"/>
      <c r="F175" s="29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</row>
    <row r="176" spans="2:39" s="28" customFormat="1">
      <c r="B176" s="29"/>
      <c r="C176" s="30"/>
      <c r="D176" s="29"/>
      <c r="E176" s="29"/>
      <c r="F176" s="29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</row>
    <row r="177" spans="2:39" s="28" customFormat="1">
      <c r="B177" s="29"/>
      <c r="C177" s="30"/>
      <c r="D177" s="29"/>
      <c r="E177" s="29"/>
      <c r="F177" s="29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</row>
    <row r="178" spans="2:39" s="28" customFormat="1">
      <c r="B178" s="29"/>
      <c r="C178" s="30"/>
      <c r="D178" s="29"/>
      <c r="E178" s="29"/>
      <c r="F178" s="29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</row>
    <row r="179" spans="2:39" s="28" customFormat="1">
      <c r="B179" s="29"/>
      <c r="C179" s="30"/>
      <c r="D179" s="29"/>
      <c r="E179" s="29"/>
      <c r="F179" s="29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</row>
    <row r="180" spans="2:39" s="28" customFormat="1">
      <c r="B180" s="29"/>
      <c r="C180" s="30"/>
      <c r="D180" s="29"/>
      <c r="E180" s="29"/>
      <c r="F180" s="29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</row>
    <row r="181" spans="2:39" s="28" customFormat="1">
      <c r="B181" s="29"/>
      <c r="C181" s="30"/>
      <c r="D181" s="29"/>
      <c r="E181" s="29"/>
      <c r="F181" s="29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</row>
    <row r="182" spans="2:39" s="28" customFormat="1">
      <c r="B182" s="29"/>
      <c r="C182" s="30"/>
      <c r="D182" s="29"/>
      <c r="E182" s="29"/>
      <c r="F182" s="29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</row>
    <row r="183" spans="2:39" s="28" customFormat="1">
      <c r="B183" s="29"/>
      <c r="C183" s="30"/>
      <c r="D183" s="29"/>
      <c r="E183" s="29"/>
      <c r="F183" s="29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</row>
    <row r="184" spans="2:39" s="28" customFormat="1">
      <c r="B184" s="29"/>
      <c r="C184" s="30"/>
      <c r="D184" s="29"/>
      <c r="E184" s="29"/>
      <c r="F184" s="29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</row>
    <row r="185" spans="2:39" s="28" customFormat="1">
      <c r="B185" s="29"/>
      <c r="C185" s="30"/>
      <c r="D185" s="29"/>
      <c r="E185" s="29"/>
      <c r="F185" s="29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</row>
    <row r="186" spans="2:39" s="28" customFormat="1">
      <c r="B186" s="29"/>
      <c r="C186" s="30"/>
      <c r="D186" s="29"/>
      <c r="E186" s="29"/>
      <c r="F186" s="29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</row>
    <row r="187" spans="2:39" s="28" customFormat="1">
      <c r="B187" s="29"/>
      <c r="C187" s="30"/>
      <c r="D187" s="29"/>
      <c r="E187" s="29"/>
      <c r="F187" s="29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</row>
    <row r="188" spans="2:39" s="28" customFormat="1">
      <c r="B188" s="29"/>
      <c r="C188" s="30"/>
      <c r="D188" s="29"/>
      <c r="E188" s="29"/>
      <c r="F188" s="29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</row>
    <row r="189" spans="2:39" s="28" customFormat="1">
      <c r="B189" s="29"/>
      <c r="C189" s="30"/>
      <c r="D189" s="29"/>
      <c r="E189" s="29"/>
      <c r="F189" s="29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</row>
    <row r="190" spans="2:39" s="28" customFormat="1">
      <c r="B190" s="29"/>
      <c r="C190" s="30"/>
      <c r="D190" s="29"/>
      <c r="E190" s="29"/>
      <c r="F190" s="29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</row>
    <row r="191" spans="2:39" s="28" customFormat="1">
      <c r="B191" s="29"/>
      <c r="C191" s="30"/>
      <c r="D191" s="29"/>
      <c r="E191" s="29"/>
      <c r="F191" s="29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</row>
    <row r="192" spans="2:39" s="28" customFormat="1">
      <c r="B192" s="29"/>
      <c r="C192" s="30"/>
      <c r="D192" s="29"/>
      <c r="E192" s="29"/>
      <c r="F192" s="29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</row>
    <row r="193" spans="2:39" s="28" customFormat="1">
      <c r="B193" s="29"/>
      <c r="C193" s="30"/>
      <c r="D193" s="29"/>
      <c r="E193" s="29"/>
      <c r="F193" s="29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</row>
    <row r="194" spans="2:39" s="28" customFormat="1">
      <c r="B194" s="29"/>
      <c r="C194" s="30"/>
      <c r="D194" s="29"/>
      <c r="E194" s="29"/>
      <c r="F194" s="29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</row>
    <row r="195" spans="2:39" s="28" customFormat="1">
      <c r="B195" s="29"/>
      <c r="C195" s="30"/>
      <c r="D195" s="29"/>
      <c r="E195" s="29"/>
      <c r="F195" s="29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</row>
    <row r="196" spans="2:39" s="28" customFormat="1">
      <c r="B196" s="29"/>
      <c r="C196" s="30"/>
      <c r="D196" s="29"/>
      <c r="E196" s="29"/>
      <c r="F196" s="29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</row>
    <row r="197" spans="2:39" s="28" customFormat="1">
      <c r="B197" s="29"/>
      <c r="C197" s="30"/>
      <c r="D197" s="29"/>
      <c r="E197" s="29"/>
      <c r="F197" s="29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</row>
    <row r="198" spans="2:39" s="28" customFormat="1">
      <c r="B198" s="29"/>
      <c r="C198" s="30"/>
      <c r="D198" s="29"/>
      <c r="E198" s="29"/>
      <c r="F198" s="29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</row>
    <row r="199" spans="2:39" s="28" customFormat="1">
      <c r="B199" s="29"/>
      <c r="C199" s="30"/>
      <c r="D199" s="29"/>
      <c r="E199" s="29"/>
      <c r="F199" s="29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</row>
    <row r="200" spans="2:39" s="28" customFormat="1">
      <c r="B200" s="29"/>
      <c r="C200" s="30"/>
      <c r="D200" s="29"/>
      <c r="E200" s="29"/>
      <c r="F200" s="29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</row>
    <row r="201" spans="2:39" s="28" customFormat="1">
      <c r="B201" s="29"/>
      <c r="C201" s="30"/>
      <c r="D201" s="29"/>
      <c r="E201" s="29"/>
      <c r="F201" s="29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</row>
    <row r="202" spans="2:39" s="28" customFormat="1">
      <c r="B202" s="29"/>
      <c r="C202" s="30"/>
      <c r="D202" s="29"/>
      <c r="E202" s="29"/>
      <c r="F202" s="29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</row>
    <row r="203" spans="2:39" s="28" customFormat="1">
      <c r="B203" s="29"/>
      <c r="C203" s="30"/>
      <c r="D203" s="29"/>
      <c r="E203" s="29"/>
      <c r="F203" s="29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</row>
    <row r="204" spans="2:39" s="28" customFormat="1">
      <c r="B204" s="29"/>
      <c r="C204" s="30"/>
      <c r="D204" s="29"/>
      <c r="E204" s="29"/>
      <c r="F204" s="29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</row>
    <row r="205" spans="2:39" s="28" customFormat="1">
      <c r="B205" s="29"/>
      <c r="C205" s="30"/>
      <c r="D205" s="29"/>
      <c r="E205" s="29"/>
      <c r="F205" s="29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</row>
    <row r="206" spans="2:39" s="28" customFormat="1">
      <c r="B206" s="29"/>
      <c r="C206" s="30"/>
      <c r="D206" s="29"/>
      <c r="E206" s="29"/>
      <c r="F206" s="29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</row>
    <row r="207" spans="2:39" s="28" customFormat="1">
      <c r="B207" s="29"/>
      <c r="C207" s="30"/>
      <c r="D207" s="29"/>
      <c r="E207" s="29"/>
      <c r="F207" s="29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</row>
    <row r="208" spans="2:39" s="28" customFormat="1">
      <c r="B208" s="29"/>
      <c r="C208" s="30"/>
      <c r="D208" s="29"/>
      <c r="E208" s="29"/>
      <c r="F208" s="29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</row>
    <row r="209" spans="2:39" s="28" customFormat="1">
      <c r="B209" s="29"/>
      <c r="C209" s="30"/>
      <c r="D209" s="29"/>
      <c r="E209" s="29"/>
      <c r="F209" s="29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</row>
    <row r="210" spans="2:39" s="28" customFormat="1">
      <c r="B210" s="29"/>
      <c r="C210" s="30"/>
      <c r="D210" s="29"/>
      <c r="E210" s="29"/>
      <c r="F210" s="29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</row>
    <row r="211" spans="2:39" s="28" customFormat="1">
      <c r="B211" s="29"/>
      <c r="C211" s="30"/>
      <c r="D211" s="29"/>
      <c r="E211" s="29"/>
      <c r="F211" s="29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</row>
    <row r="212" spans="2:39" s="28" customFormat="1">
      <c r="B212" s="29"/>
      <c r="C212" s="30"/>
      <c r="D212" s="29"/>
      <c r="E212" s="29"/>
      <c r="F212" s="29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</row>
    <row r="213" spans="2:39" s="28" customFormat="1">
      <c r="B213" s="29"/>
      <c r="C213" s="30"/>
      <c r="D213" s="29"/>
      <c r="E213" s="29"/>
      <c r="F213" s="29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</row>
    <row r="214" spans="2:39" s="28" customFormat="1">
      <c r="B214" s="29"/>
      <c r="C214" s="30"/>
      <c r="D214" s="29"/>
      <c r="E214" s="29"/>
      <c r="F214" s="29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</row>
    <row r="215" spans="2:39" s="28" customFormat="1">
      <c r="B215" s="29"/>
      <c r="C215" s="30"/>
      <c r="D215" s="29"/>
      <c r="E215" s="29"/>
      <c r="F215" s="29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</row>
    <row r="216" spans="2:39" s="28" customFormat="1">
      <c r="B216" s="29"/>
      <c r="C216" s="30"/>
      <c r="D216" s="29"/>
      <c r="E216" s="29"/>
      <c r="F216" s="29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</row>
    <row r="217" spans="2:39" s="28" customFormat="1">
      <c r="B217" s="29"/>
      <c r="C217" s="30"/>
      <c r="D217" s="29"/>
      <c r="E217" s="29"/>
      <c r="F217" s="29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</row>
    <row r="218" spans="2:39" s="28" customFormat="1">
      <c r="B218" s="29"/>
      <c r="C218" s="30"/>
      <c r="D218" s="29"/>
      <c r="E218" s="29"/>
      <c r="F218" s="29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</row>
    <row r="219" spans="2:39" s="28" customFormat="1">
      <c r="B219" s="29"/>
      <c r="C219" s="30"/>
      <c r="D219" s="29"/>
      <c r="E219" s="29"/>
      <c r="F219" s="29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</row>
    <row r="220" spans="2:39" s="28" customFormat="1">
      <c r="B220" s="29"/>
      <c r="C220" s="30"/>
      <c r="D220" s="29"/>
      <c r="E220" s="29"/>
      <c r="F220" s="29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</row>
    <row r="221" spans="2:39" s="28" customFormat="1">
      <c r="B221" s="29"/>
      <c r="C221" s="30"/>
      <c r="D221" s="29"/>
      <c r="E221" s="29"/>
      <c r="F221" s="29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</row>
    <row r="222" spans="2:39" s="28" customFormat="1">
      <c r="B222" s="29"/>
      <c r="C222" s="30"/>
      <c r="D222" s="29"/>
      <c r="E222" s="29"/>
      <c r="F222" s="29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</row>
    <row r="223" spans="2:39" s="28" customFormat="1">
      <c r="B223" s="29"/>
      <c r="C223" s="30"/>
      <c r="D223" s="29"/>
      <c r="E223" s="29"/>
      <c r="F223" s="29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</row>
    <row r="224" spans="2:39" s="28" customFormat="1">
      <c r="B224" s="29"/>
      <c r="C224" s="30"/>
      <c r="D224" s="29"/>
      <c r="E224" s="29"/>
      <c r="F224" s="29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</row>
    <row r="225" spans="2:39" s="28" customFormat="1">
      <c r="B225" s="29"/>
      <c r="C225" s="30"/>
      <c r="D225" s="29"/>
      <c r="E225" s="29"/>
      <c r="F225" s="29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</row>
    <row r="226" spans="2:39" s="28" customFormat="1">
      <c r="B226" s="29"/>
      <c r="C226" s="30"/>
      <c r="D226" s="29"/>
      <c r="E226" s="29"/>
      <c r="F226" s="29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</row>
    <row r="227" spans="2:39" s="28" customFormat="1">
      <c r="B227" s="29"/>
      <c r="C227" s="30"/>
      <c r="D227" s="29"/>
      <c r="E227" s="29"/>
      <c r="F227" s="29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</row>
    <row r="228" spans="2:39" s="28" customFormat="1">
      <c r="B228" s="29"/>
      <c r="C228" s="30"/>
      <c r="D228" s="29"/>
      <c r="E228" s="29"/>
      <c r="F228" s="29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</row>
    <row r="229" spans="2:39" s="28" customFormat="1">
      <c r="B229" s="29"/>
      <c r="C229" s="30"/>
      <c r="D229" s="29"/>
      <c r="E229" s="29"/>
      <c r="F229" s="29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</row>
    <row r="230" spans="2:39" s="28" customFormat="1">
      <c r="B230" s="29"/>
      <c r="C230" s="30"/>
      <c r="D230" s="29"/>
      <c r="E230" s="29"/>
      <c r="F230" s="29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</row>
    <row r="231" spans="2:39" s="28" customFormat="1">
      <c r="B231" s="29"/>
      <c r="C231" s="30"/>
      <c r="D231" s="29"/>
      <c r="E231" s="29"/>
      <c r="F231" s="29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</row>
    <row r="232" spans="2:39" s="28" customFormat="1">
      <c r="B232" s="29"/>
      <c r="C232" s="30"/>
      <c r="D232" s="29"/>
      <c r="E232" s="29"/>
      <c r="F232" s="29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</row>
    <row r="233" spans="2:39" s="28" customFormat="1">
      <c r="B233" s="29"/>
      <c r="C233" s="30"/>
      <c r="D233" s="29"/>
      <c r="E233" s="29"/>
      <c r="F233" s="29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</row>
    <row r="234" spans="2:39" s="28" customFormat="1">
      <c r="B234" s="29"/>
      <c r="C234" s="30"/>
      <c r="D234" s="29"/>
      <c r="E234" s="29"/>
      <c r="F234" s="29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</row>
    <row r="235" spans="2:39" s="28" customFormat="1">
      <c r="B235" s="29"/>
      <c r="C235" s="30"/>
      <c r="D235" s="29"/>
      <c r="E235" s="29"/>
      <c r="F235" s="29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</row>
    <row r="236" spans="2:39">
      <c r="B236" s="98"/>
      <c r="C236" s="80"/>
      <c r="D236" s="98"/>
      <c r="E236" s="98"/>
      <c r="F236" s="98"/>
    </row>
    <row r="237" spans="2:39">
      <c r="B237" s="98"/>
      <c r="C237" s="80"/>
      <c r="D237" s="98"/>
      <c r="E237" s="98"/>
      <c r="F237" s="98"/>
    </row>
    <row r="238" spans="2:39">
      <c r="B238" s="98"/>
      <c r="C238" s="80"/>
      <c r="D238" s="98"/>
      <c r="E238" s="98"/>
      <c r="F238" s="98"/>
    </row>
    <row r="239" spans="2:39">
      <c r="B239" s="98"/>
      <c r="C239" s="80"/>
      <c r="D239" s="98"/>
      <c r="E239" s="98"/>
      <c r="F239" s="98"/>
    </row>
    <row r="240" spans="2:39">
      <c r="B240" s="98"/>
      <c r="C240" s="80"/>
      <c r="D240" s="98"/>
      <c r="E240" s="98"/>
      <c r="F240" s="98"/>
    </row>
    <row r="241" spans="2:6">
      <c r="B241" s="98"/>
      <c r="C241" s="80"/>
      <c r="D241" s="98"/>
      <c r="E241" s="98"/>
      <c r="F241" s="98"/>
    </row>
    <row r="242" spans="2:6">
      <c r="B242" s="98"/>
      <c r="C242" s="80"/>
      <c r="D242" s="98"/>
      <c r="E242" s="98"/>
      <c r="F242" s="98"/>
    </row>
    <row r="243" spans="2:6">
      <c r="B243" s="98"/>
      <c r="C243" s="80"/>
      <c r="D243" s="98"/>
      <c r="E243" s="98"/>
      <c r="F243" s="98"/>
    </row>
    <row r="244" spans="2:6">
      <c r="B244" s="98"/>
      <c r="C244" s="80"/>
      <c r="D244" s="98"/>
      <c r="E244" s="98"/>
      <c r="F244" s="98"/>
    </row>
    <row r="245" spans="2:6">
      <c r="B245" s="98"/>
      <c r="C245" s="80"/>
      <c r="D245" s="98"/>
      <c r="E245" s="98"/>
      <c r="F245" s="98"/>
    </row>
    <row r="246" spans="2:6">
      <c r="B246" s="98"/>
      <c r="C246" s="80"/>
      <c r="D246" s="98"/>
      <c r="E246" s="98"/>
      <c r="F246" s="98"/>
    </row>
    <row r="247" spans="2:6">
      <c r="B247" s="98"/>
      <c r="C247" s="80"/>
      <c r="D247" s="98"/>
      <c r="E247" s="98"/>
      <c r="F247" s="98"/>
    </row>
    <row r="248" spans="2:6">
      <c r="B248" s="98"/>
      <c r="C248" s="80"/>
      <c r="D248" s="98"/>
      <c r="E248" s="98"/>
      <c r="F248" s="98"/>
    </row>
    <row r="249" spans="2:6">
      <c r="B249" s="98"/>
      <c r="C249" s="80"/>
      <c r="D249" s="98"/>
      <c r="E249" s="98"/>
      <c r="F249" s="98"/>
    </row>
    <row r="250" spans="2:6">
      <c r="B250" s="98"/>
      <c r="C250" s="80"/>
      <c r="D250" s="98"/>
      <c r="E250" s="98"/>
      <c r="F250" s="98"/>
    </row>
    <row r="251" spans="2:6">
      <c r="B251" s="98"/>
      <c r="C251" s="80"/>
      <c r="D251" s="98"/>
      <c r="E251" s="98"/>
      <c r="F251" s="98"/>
    </row>
    <row r="252" spans="2:6">
      <c r="B252" s="98"/>
      <c r="C252" s="80"/>
      <c r="D252" s="98"/>
      <c r="E252" s="98"/>
      <c r="F252" s="98"/>
    </row>
    <row r="253" spans="2:6">
      <c r="B253" s="98"/>
      <c r="C253" s="80"/>
      <c r="D253" s="98"/>
      <c r="E253" s="98"/>
      <c r="F253" s="98"/>
    </row>
    <row r="254" spans="2:6">
      <c r="B254" s="98"/>
      <c r="C254" s="80"/>
      <c r="D254" s="98"/>
      <c r="E254" s="98"/>
      <c r="F254" s="98"/>
    </row>
    <row r="255" spans="2:6">
      <c r="B255" s="98"/>
      <c r="C255" s="80"/>
      <c r="D255" s="98"/>
      <c r="E255" s="98"/>
      <c r="F255" s="98"/>
    </row>
    <row r="256" spans="2:6">
      <c r="B256" s="98"/>
      <c r="C256" s="80"/>
      <c r="D256" s="98"/>
      <c r="E256" s="98"/>
      <c r="F256" s="98"/>
    </row>
    <row r="257" spans="2:6">
      <c r="B257" s="98"/>
      <c r="C257" s="80"/>
      <c r="D257" s="98"/>
      <c r="E257" s="98"/>
      <c r="F257" s="98"/>
    </row>
    <row r="258" spans="2:6">
      <c r="B258" s="98"/>
      <c r="C258" s="80"/>
      <c r="D258" s="98"/>
      <c r="E258" s="98"/>
      <c r="F258" s="98"/>
    </row>
    <row r="259" spans="2:6">
      <c r="B259" s="98"/>
      <c r="C259" s="80"/>
      <c r="D259" s="98"/>
      <c r="E259" s="98"/>
      <c r="F259" s="98"/>
    </row>
    <row r="260" spans="2:6">
      <c r="B260" s="98"/>
      <c r="C260" s="80"/>
      <c r="D260" s="98"/>
      <c r="E260" s="98"/>
      <c r="F260" s="98"/>
    </row>
    <row r="261" spans="2:6">
      <c r="B261" s="98"/>
      <c r="C261" s="80"/>
      <c r="D261" s="98"/>
      <c r="E261" s="98"/>
      <c r="F261" s="98"/>
    </row>
    <row r="262" spans="2:6">
      <c r="B262" s="98"/>
      <c r="C262" s="80"/>
      <c r="D262" s="98"/>
      <c r="E262" s="98"/>
      <c r="F262" s="98"/>
    </row>
    <row r="263" spans="2:6">
      <c r="B263" s="98"/>
      <c r="C263" s="80"/>
      <c r="D263" s="98"/>
      <c r="E263" s="98"/>
      <c r="F263" s="98"/>
    </row>
    <row r="264" spans="2:6">
      <c r="B264" s="98"/>
      <c r="C264" s="80"/>
      <c r="D264" s="98"/>
      <c r="E264" s="98"/>
      <c r="F264" s="98"/>
    </row>
    <row r="265" spans="2:6">
      <c r="B265" s="98"/>
      <c r="C265" s="80"/>
      <c r="D265" s="98"/>
      <c r="E265" s="98"/>
      <c r="F265" s="98"/>
    </row>
    <row r="266" spans="2:6">
      <c r="B266" s="98"/>
      <c r="C266" s="80"/>
      <c r="D266" s="98"/>
      <c r="E266" s="98"/>
      <c r="F266" s="98"/>
    </row>
    <row r="267" spans="2:6">
      <c r="B267" s="98"/>
      <c r="C267" s="80"/>
      <c r="D267" s="98"/>
      <c r="E267" s="98"/>
      <c r="F267" s="98"/>
    </row>
    <row r="268" spans="2:6">
      <c r="B268" s="98"/>
      <c r="C268" s="80"/>
      <c r="D268" s="98"/>
      <c r="E268" s="98"/>
      <c r="F268" s="98"/>
    </row>
    <row r="269" spans="2:6">
      <c r="B269" s="98"/>
      <c r="C269" s="80"/>
      <c r="D269" s="98"/>
      <c r="E269" s="98"/>
      <c r="F269" s="98"/>
    </row>
    <row r="270" spans="2:6">
      <c r="B270" s="98"/>
      <c r="C270" s="80"/>
      <c r="D270" s="98"/>
      <c r="E270" s="98"/>
      <c r="F270" s="98"/>
    </row>
    <row r="271" spans="2:6">
      <c r="B271" s="98"/>
      <c r="C271" s="80"/>
      <c r="D271" s="98"/>
      <c r="E271" s="98"/>
      <c r="F271" s="98"/>
    </row>
    <row r="272" spans="2:6">
      <c r="B272" s="98"/>
      <c r="C272" s="80"/>
      <c r="D272" s="98"/>
      <c r="E272" s="98"/>
      <c r="F272" s="98"/>
    </row>
    <row r="273" spans="2:6">
      <c r="B273" s="98"/>
      <c r="C273" s="80"/>
      <c r="D273" s="98"/>
      <c r="E273" s="98"/>
      <c r="F273" s="98"/>
    </row>
    <row r="274" spans="2:6">
      <c r="B274" s="98"/>
      <c r="C274" s="80"/>
      <c r="D274" s="98"/>
      <c r="E274" s="98"/>
      <c r="F274" s="98"/>
    </row>
    <row r="275" spans="2:6">
      <c r="B275" s="98"/>
      <c r="C275" s="80"/>
      <c r="D275" s="98"/>
      <c r="E275" s="98"/>
      <c r="F275" s="98"/>
    </row>
    <row r="276" spans="2:6">
      <c r="B276" s="98"/>
      <c r="C276" s="80"/>
      <c r="D276" s="98"/>
      <c r="E276" s="98"/>
      <c r="F276" s="98"/>
    </row>
    <row r="277" spans="2:6">
      <c r="B277" s="98"/>
      <c r="C277" s="80"/>
      <c r="D277" s="98"/>
      <c r="E277" s="98"/>
      <c r="F277" s="98"/>
    </row>
    <row r="278" spans="2:6">
      <c r="B278" s="98"/>
      <c r="C278" s="80"/>
      <c r="D278" s="98"/>
      <c r="E278" s="98"/>
      <c r="F278" s="98"/>
    </row>
    <row r="279" spans="2:6">
      <c r="B279" s="98"/>
      <c r="C279" s="80"/>
      <c r="D279" s="98"/>
      <c r="E279" s="98"/>
      <c r="F279" s="98"/>
    </row>
    <row r="280" spans="2:6">
      <c r="B280" s="98"/>
      <c r="C280" s="80"/>
      <c r="D280" s="98"/>
      <c r="E280" s="98"/>
      <c r="F280" s="98"/>
    </row>
    <row r="281" spans="2:6">
      <c r="B281" s="98"/>
      <c r="C281" s="80"/>
      <c r="D281" s="98"/>
      <c r="E281" s="98"/>
      <c r="F281" s="98"/>
    </row>
    <row r="282" spans="2:6">
      <c r="B282" s="98"/>
      <c r="C282" s="80"/>
      <c r="D282" s="98"/>
      <c r="E282" s="98"/>
      <c r="F282" s="98"/>
    </row>
    <row r="283" spans="2:6">
      <c r="B283" s="98"/>
      <c r="C283" s="80"/>
      <c r="D283" s="98"/>
      <c r="E283" s="98"/>
      <c r="F283" s="98"/>
    </row>
    <row r="284" spans="2:6">
      <c r="B284" s="98"/>
      <c r="C284" s="80"/>
      <c r="D284" s="98"/>
      <c r="E284" s="98"/>
      <c r="F284" s="98"/>
    </row>
    <row r="285" spans="2:6">
      <c r="B285" s="98"/>
      <c r="C285" s="80"/>
      <c r="D285" s="98"/>
      <c r="E285" s="98"/>
      <c r="F285" s="98"/>
    </row>
    <row r="286" spans="2:6">
      <c r="B286" s="98"/>
      <c r="C286" s="80"/>
      <c r="D286" s="98"/>
      <c r="E286" s="98"/>
      <c r="F286" s="98"/>
    </row>
    <row r="287" spans="2:6">
      <c r="B287" s="98"/>
      <c r="C287" s="80"/>
      <c r="D287" s="98"/>
      <c r="E287" s="98"/>
      <c r="F287" s="98"/>
    </row>
    <row r="288" spans="2:6">
      <c r="B288" s="98"/>
      <c r="C288" s="80"/>
      <c r="D288" s="98"/>
      <c r="E288" s="98"/>
      <c r="F288" s="98"/>
    </row>
    <row r="289" spans="2:6">
      <c r="B289" s="98"/>
      <c r="C289" s="80"/>
      <c r="D289" s="98"/>
      <c r="E289" s="98"/>
      <c r="F289" s="98"/>
    </row>
    <row r="290" spans="2:6">
      <c r="B290" s="98"/>
      <c r="C290" s="80"/>
      <c r="D290" s="98"/>
      <c r="E290" s="98"/>
      <c r="F290" s="98"/>
    </row>
    <row r="291" spans="2:6">
      <c r="B291" s="98"/>
      <c r="C291" s="80"/>
      <c r="D291" s="98"/>
      <c r="E291" s="98"/>
      <c r="F291" s="98"/>
    </row>
    <row r="292" spans="2:6">
      <c r="B292" s="98"/>
      <c r="C292" s="80"/>
      <c r="D292" s="98"/>
      <c r="E292" s="98"/>
      <c r="F292" s="98"/>
    </row>
    <row r="293" spans="2:6">
      <c r="B293" s="98"/>
      <c r="C293" s="80"/>
      <c r="D293" s="98"/>
      <c r="E293" s="98"/>
      <c r="F293" s="98"/>
    </row>
    <row r="294" spans="2:6">
      <c r="B294" s="98"/>
      <c r="C294" s="80"/>
      <c r="D294" s="98"/>
      <c r="E294" s="98"/>
      <c r="F294" s="98"/>
    </row>
    <row r="295" spans="2:6">
      <c r="B295" s="98"/>
      <c r="C295" s="80"/>
      <c r="D295" s="98"/>
      <c r="E295" s="98"/>
      <c r="F295" s="98"/>
    </row>
    <row r="296" spans="2:6">
      <c r="B296" s="98"/>
      <c r="C296" s="80"/>
      <c r="D296" s="98"/>
      <c r="E296" s="98"/>
      <c r="F296" s="98"/>
    </row>
    <row r="297" spans="2:6">
      <c r="B297" s="98"/>
      <c r="C297" s="80"/>
      <c r="D297" s="98"/>
      <c r="E297" s="98"/>
      <c r="F297" s="98"/>
    </row>
    <row r="298" spans="2:6">
      <c r="B298" s="98"/>
      <c r="C298" s="80"/>
      <c r="D298" s="98"/>
      <c r="E298" s="98"/>
      <c r="F298" s="98"/>
    </row>
    <row r="299" spans="2:6">
      <c r="B299" s="98"/>
      <c r="C299" s="80"/>
      <c r="D299" s="98"/>
      <c r="E299" s="98"/>
      <c r="F299" s="98"/>
    </row>
    <row r="300" spans="2:6">
      <c r="B300" s="98"/>
      <c r="C300" s="80"/>
      <c r="D300" s="98"/>
      <c r="E300" s="98"/>
      <c r="F300" s="98"/>
    </row>
    <row r="301" spans="2:6">
      <c r="B301" s="98"/>
      <c r="C301" s="80"/>
      <c r="D301" s="98"/>
      <c r="E301" s="98"/>
      <c r="F301" s="98"/>
    </row>
    <row r="302" spans="2:6">
      <c r="B302" s="98"/>
      <c r="C302" s="80"/>
      <c r="D302" s="98"/>
      <c r="E302" s="98"/>
      <c r="F302" s="98"/>
    </row>
    <row r="303" spans="2:6">
      <c r="B303" s="98"/>
      <c r="C303" s="80"/>
      <c r="D303" s="98"/>
      <c r="E303" s="98"/>
      <c r="F303" s="98"/>
    </row>
    <row r="304" spans="2:6">
      <c r="B304" s="98"/>
      <c r="C304" s="80"/>
      <c r="D304" s="98"/>
      <c r="E304" s="98"/>
      <c r="F304" s="98"/>
    </row>
    <row r="305" spans="2:6">
      <c r="B305" s="98"/>
      <c r="C305" s="80"/>
      <c r="D305" s="98"/>
      <c r="E305" s="98"/>
      <c r="F305" s="98"/>
    </row>
    <row r="306" spans="2:6">
      <c r="B306" s="98"/>
      <c r="C306" s="80"/>
      <c r="D306" s="98"/>
      <c r="E306" s="98"/>
      <c r="F306" s="98"/>
    </row>
    <row r="307" spans="2:6">
      <c r="B307" s="98"/>
      <c r="C307" s="80"/>
      <c r="D307" s="98"/>
      <c r="E307" s="98"/>
      <c r="F307" s="98"/>
    </row>
    <row r="308" spans="2:6">
      <c r="B308" s="98"/>
      <c r="C308" s="80"/>
      <c r="D308" s="98"/>
      <c r="E308" s="98"/>
      <c r="F308" s="98"/>
    </row>
    <row r="309" spans="2:6">
      <c r="B309" s="98"/>
      <c r="C309" s="80"/>
      <c r="D309" s="98"/>
      <c r="E309" s="98"/>
      <c r="F309" s="98"/>
    </row>
    <row r="310" spans="2:6">
      <c r="B310" s="98"/>
      <c r="C310" s="80"/>
      <c r="D310" s="98"/>
      <c r="E310" s="98"/>
      <c r="F310" s="98"/>
    </row>
    <row r="311" spans="2:6">
      <c r="B311" s="98"/>
      <c r="C311" s="80"/>
      <c r="D311" s="98"/>
      <c r="E311" s="98"/>
      <c r="F311" s="98"/>
    </row>
    <row r="312" spans="2:6">
      <c r="B312" s="98"/>
      <c r="C312" s="80"/>
      <c r="D312" s="98"/>
      <c r="E312" s="98"/>
      <c r="F312" s="98"/>
    </row>
    <row r="313" spans="2:6">
      <c r="B313" s="98"/>
      <c r="C313" s="80"/>
      <c r="D313" s="98"/>
      <c r="E313" s="98"/>
      <c r="F313" s="98"/>
    </row>
    <row r="314" spans="2:6">
      <c r="B314" s="98"/>
      <c r="C314" s="80"/>
      <c r="D314" s="98"/>
      <c r="E314" s="98"/>
      <c r="F314" s="98"/>
    </row>
    <row r="315" spans="2:6">
      <c r="B315" s="98"/>
      <c r="C315" s="80"/>
      <c r="D315" s="98"/>
      <c r="E315" s="98"/>
      <c r="F315" s="98"/>
    </row>
    <row r="316" spans="2:6">
      <c r="B316" s="98"/>
      <c r="C316" s="80"/>
      <c r="D316" s="98"/>
      <c r="E316" s="98"/>
      <c r="F316" s="98"/>
    </row>
    <row r="317" spans="2:6">
      <c r="B317" s="98"/>
      <c r="C317" s="80"/>
      <c r="D317" s="98"/>
      <c r="E317" s="98"/>
      <c r="F317" s="98"/>
    </row>
    <row r="318" spans="2:6">
      <c r="B318" s="98"/>
      <c r="C318" s="80"/>
      <c r="D318" s="98"/>
      <c r="E318" s="98"/>
      <c r="F318" s="98"/>
    </row>
    <row r="319" spans="2:6">
      <c r="B319" s="98"/>
      <c r="C319" s="80"/>
      <c r="D319" s="98"/>
      <c r="E319" s="98"/>
      <c r="F319" s="98"/>
    </row>
    <row r="320" spans="2:6">
      <c r="B320" s="98"/>
      <c r="C320" s="80"/>
      <c r="D320" s="98"/>
      <c r="E320" s="98"/>
      <c r="F320" s="98"/>
    </row>
    <row r="321" spans="2:6">
      <c r="B321" s="98"/>
      <c r="C321" s="80"/>
      <c r="D321" s="98"/>
      <c r="E321" s="98"/>
      <c r="F321" s="98"/>
    </row>
    <row r="322" spans="2:6">
      <c r="B322" s="98"/>
      <c r="C322" s="80"/>
      <c r="D322" s="98"/>
      <c r="E322" s="98"/>
      <c r="F322" s="98"/>
    </row>
    <row r="323" spans="2:6">
      <c r="B323" s="98"/>
      <c r="C323" s="80"/>
      <c r="D323" s="98"/>
      <c r="E323" s="98"/>
      <c r="F323" s="98"/>
    </row>
    <row r="324" spans="2:6">
      <c r="B324" s="98"/>
      <c r="C324" s="80"/>
      <c r="D324" s="98"/>
      <c r="E324" s="98"/>
      <c r="F324" s="98"/>
    </row>
    <row r="325" spans="2:6">
      <c r="B325" s="98"/>
      <c r="C325" s="80"/>
      <c r="D325" s="98"/>
      <c r="E325" s="98"/>
      <c r="F325" s="98"/>
    </row>
    <row r="326" spans="2:6">
      <c r="B326" s="98"/>
      <c r="C326" s="80"/>
      <c r="D326" s="98"/>
      <c r="E326" s="98"/>
      <c r="F326" s="98"/>
    </row>
    <row r="327" spans="2:6">
      <c r="B327" s="98"/>
      <c r="C327" s="80"/>
      <c r="D327" s="98"/>
      <c r="E327" s="98"/>
      <c r="F327" s="98"/>
    </row>
    <row r="328" spans="2:6">
      <c r="B328" s="98"/>
      <c r="C328" s="80"/>
      <c r="D328" s="98"/>
      <c r="E328" s="98"/>
      <c r="F328" s="98"/>
    </row>
    <row r="329" spans="2:6">
      <c r="B329" s="98"/>
      <c r="C329" s="80"/>
      <c r="D329" s="98"/>
      <c r="E329" s="98"/>
      <c r="F329" s="98"/>
    </row>
    <row r="330" spans="2:6">
      <c r="B330" s="98"/>
      <c r="C330" s="80"/>
      <c r="D330" s="98"/>
      <c r="E330" s="98"/>
      <c r="F330" s="98"/>
    </row>
    <row r="331" spans="2:6">
      <c r="B331" s="98"/>
      <c r="C331" s="80"/>
      <c r="D331" s="98"/>
      <c r="E331" s="98"/>
      <c r="F331" s="98"/>
    </row>
    <row r="332" spans="2:6">
      <c r="B332" s="98"/>
      <c r="C332" s="80"/>
      <c r="D332" s="98"/>
      <c r="E332" s="98"/>
      <c r="F332" s="98"/>
    </row>
    <row r="333" spans="2:6">
      <c r="B333" s="98"/>
      <c r="C333" s="80"/>
      <c r="D333" s="98"/>
      <c r="E333" s="98"/>
      <c r="F333" s="98"/>
    </row>
    <row r="334" spans="2:6">
      <c r="B334" s="98"/>
      <c r="C334" s="80"/>
      <c r="D334" s="98"/>
      <c r="E334" s="98"/>
      <c r="F334" s="98"/>
    </row>
    <row r="335" spans="2:6">
      <c r="B335" s="98"/>
      <c r="C335" s="80"/>
      <c r="D335" s="98"/>
      <c r="E335" s="98"/>
      <c r="F335" s="98"/>
    </row>
    <row r="336" spans="2:6">
      <c r="B336" s="98"/>
      <c r="C336" s="80"/>
      <c r="D336" s="98"/>
      <c r="E336" s="98"/>
      <c r="F336" s="98"/>
    </row>
    <row r="337" spans="2:6">
      <c r="B337" s="98"/>
      <c r="C337" s="80"/>
      <c r="D337" s="98"/>
      <c r="E337" s="98"/>
      <c r="F337" s="98"/>
    </row>
    <row r="338" spans="2:6">
      <c r="B338" s="98"/>
      <c r="C338" s="80"/>
      <c r="D338" s="98"/>
      <c r="E338" s="98"/>
      <c r="F338" s="98"/>
    </row>
    <row r="339" spans="2:6">
      <c r="B339" s="98"/>
      <c r="C339" s="80"/>
      <c r="D339" s="98"/>
      <c r="E339" s="98"/>
      <c r="F339" s="98"/>
    </row>
    <row r="340" spans="2:6">
      <c r="B340" s="98"/>
      <c r="C340" s="80"/>
      <c r="D340" s="98"/>
      <c r="E340" s="98"/>
      <c r="F340" s="98"/>
    </row>
    <row r="341" spans="2:6">
      <c r="B341" s="98"/>
      <c r="C341" s="80"/>
      <c r="D341" s="98"/>
      <c r="E341" s="98"/>
      <c r="F341" s="98"/>
    </row>
    <row r="342" spans="2:6">
      <c r="B342" s="98"/>
      <c r="C342" s="80"/>
      <c r="D342" s="98"/>
      <c r="E342" s="98"/>
      <c r="F342" s="98"/>
    </row>
    <row r="343" spans="2:6">
      <c r="B343" s="98"/>
      <c r="C343" s="80"/>
      <c r="D343" s="98"/>
      <c r="E343" s="98"/>
      <c r="F343" s="98"/>
    </row>
    <row r="344" spans="2:6">
      <c r="B344" s="98"/>
      <c r="C344" s="80"/>
      <c r="D344" s="98"/>
      <c r="E344" s="98"/>
      <c r="F344" s="98"/>
    </row>
    <row r="345" spans="2:6">
      <c r="B345" s="98"/>
      <c r="C345" s="80"/>
      <c r="D345" s="98"/>
      <c r="E345" s="98"/>
      <c r="F345" s="98"/>
    </row>
    <row r="346" spans="2:6">
      <c r="B346" s="98"/>
      <c r="C346" s="80"/>
      <c r="D346" s="98"/>
      <c r="E346" s="98"/>
      <c r="F346" s="98"/>
    </row>
    <row r="347" spans="2:6">
      <c r="B347" s="98"/>
      <c r="C347" s="80"/>
      <c r="D347" s="98"/>
      <c r="E347" s="98"/>
      <c r="F347" s="98"/>
    </row>
    <row r="348" spans="2:6">
      <c r="B348" s="98"/>
      <c r="C348" s="80"/>
      <c r="D348" s="98"/>
      <c r="E348" s="98"/>
      <c r="F348" s="98"/>
    </row>
    <row r="349" spans="2:6">
      <c r="B349" s="98"/>
      <c r="C349" s="80"/>
      <c r="D349" s="98"/>
      <c r="E349" s="98"/>
      <c r="F349" s="98"/>
    </row>
    <row r="350" spans="2:6">
      <c r="B350" s="98"/>
      <c r="C350" s="80"/>
      <c r="D350" s="98"/>
      <c r="E350" s="98"/>
      <c r="F350" s="98"/>
    </row>
    <row r="351" spans="2:6">
      <c r="B351" s="98"/>
      <c r="C351" s="80"/>
      <c r="D351" s="98"/>
      <c r="E351" s="98"/>
      <c r="F351" s="98"/>
    </row>
    <row r="352" spans="2:6">
      <c r="B352" s="98"/>
      <c r="C352" s="80"/>
      <c r="D352" s="98"/>
      <c r="E352" s="98"/>
      <c r="F352" s="98"/>
    </row>
    <row r="353" spans="2:6">
      <c r="B353" s="98"/>
      <c r="C353" s="80"/>
      <c r="D353" s="98"/>
      <c r="E353" s="98"/>
      <c r="F353" s="98"/>
    </row>
    <row r="354" spans="2:6">
      <c r="B354" s="98"/>
      <c r="C354" s="80"/>
      <c r="D354" s="98"/>
      <c r="E354" s="98"/>
      <c r="F354" s="98"/>
    </row>
    <row r="355" spans="2:6">
      <c r="B355" s="98"/>
      <c r="C355" s="80"/>
      <c r="D355" s="98"/>
      <c r="E355" s="98"/>
      <c r="F355" s="98"/>
    </row>
    <row r="356" spans="2:6">
      <c r="B356" s="98"/>
      <c r="C356" s="80"/>
      <c r="D356" s="98"/>
      <c r="E356" s="98"/>
      <c r="F356" s="98"/>
    </row>
    <row r="357" spans="2:6">
      <c r="B357" s="98"/>
      <c r="C357" s="80"/>
      <c r="D357" s="98"/>
      <c r="E357" s="98"/>
      <c r="F357" s="98"/>
    </row>
    <row r="358" spans="2:6">
      <c r="B358" s="98"/>
      <c r="C358" s="80"/>
      <c r="D358" s="98"/>
      <c r="E358" s="98"/>
      <c r="F358" s="98"/>
    </row>
    <row r="359" spans="2:6">
      <c r="B359" s="98"/>
      <c r="C359" s="80"/>
      <c r="D359" s="98"/>
      <c r="E359" s="98"/>
      <c r="F359" s="98"/>
    </row>
    <row r="360" spans="2:6">
      <c r="B360" s="98"/>
      <c r="C360" s="80"/>
      <c r="D360" s="98"/>
      <c r="E360" s="98"/>
      <c r="F360" s="98"/>
    </row>
    <row r="361" spans="2:6">
      <c r="B361" s="98"/>
      <c r="C361" s="80"/>
      <c r="D361" s="98"/>
      <c r="E361" s="98"/>
      <c r="F361" s="98"/>
    </row>
    <row r="362" spans="2:6">
      <c r="B362" s="98"/>
      <c r="C362" s="80"/>
      <c r="D362" s="98"/>
      <c r="E362" s="98"/>
      <c r="F362" s="98"/>
    </row>
    <row r="363" spans="2:6">
      <c r="B363" s="98"/>
      <c r="C363" s="80"/>
      <c r="D363" s="98"/>
      <c r="E363" s="98"/>
      <c r="F363" s="98"/>
    </row>
    <row r="364" spans="2:6">
      <c r="B364" s="98"/>
      <c r="C364" s="80"/>
      <c r="D364" s="98"/>
      <c r="E364" s="98"/>
      <c r="F364" s="98"/>
    </row>
    <row r="365" spans="2:6">
      <c r="B365" s="98"/>
      <c r="C365" s="80"/>
      <c r="D365" s="98"/>
      <c r="E365" s="98"/>
      <c r="F365" s="98"/>
    </row>
    <row r="366" spans="2:6">
      <c r="B366" s="98"/>
      <c r="C366" s="80"/>
      <c r="D366" s="98"/>
      <c r="E366" s="98"/>
      <c r="F366" s="98"/>
    </row>
    <row r="367" spans="2:6">
      <c r="B367" s="98"/>
      <c r="C367" s="80"/>
      <c r="D367" s="98"/>
      <c r="E367" s="98"/>
      <c r="F367" s="98"/>
    </row>
    <row r="368" spans="2:6">
      <c r="B368" s="98"/>
      <c r="C368" s="80"/>
      <c r="D368" s="98"/>
      <c r="E368" s="98"/>
      <c r="F368" s="98"/>
    </row>
    <row r="369" spans="2:6">
      <c r="B369" s="98"/>
      <c r="C369" s="80"/>
      <c r="D369" s="98"/>
      <c r="E369" s="98"/>
      <c r="F369" s="98"/>
    </row>
    <row r="370" spans="2:6">
      <c r="B370" s="98"/>
      <c r="C370" s="80"/>
      <c r="D370" s="98"/>
      <c r="E370" s="98"/>
      <c r="F370" s="98"/>
    </row>
    <row r="371" spans="2:6">
      <c r="B371" s="98"/>
      <c r="C371" s="80"/>
      <c r="D371" s="98"/>
      <c r="E371" s="98"/>
      <c r="F371" s="98"/>
    </row>
    <row r="372" spans="2:6">
      <c r="B372" s="98"/>
      <c r="C372" s="80"/>
      <c r="D372" s="98"/>
      <c r="E372" s="98"/>
      <c r="F372" s="98"/>
    </row>
    <row r="373" spans="2:6">
      <c r="B373" s="98"/>
      <c r="C373" s="80"/>
      <c r="D373" s="98"/>
      <c r="E373" s="98"/>
      <c r="F373" s="98"/>
    </row>
    <row r="374" spans="2:6">
      <c r="B374" s="98"/>
      <c r="C374" s="80"/>
      <c r="D374" s="98"/>
      <c r="E374" s="98"/>
      <c r="F374" s="98"/>
    </row>
    <row r="375" spans="2:6">
      <c r="B375" s="98"/>
      <c r="C375" s="80"/>
      <c r="D375" s="98"/>
      <c r="E375" s="98"/>
      <c r="F375" s="98"/>
    </row>
    <row r="376" spans="2:6">
      <c r="B376" s="98"/>
      <c r="C376" s="80"/>
      <c r="D376" s="98"/>
      <c r="E376" s="98"/>
      <c r="F376" s="98"/>
    </row>
    <row r="377" spans="2:6">
      <c r="B377" s="98"/>
      <c r="C377" s="80"/>
      <c r="D377" s="98"/>
      <c r="E377" s="98"/>
      <c r="F377" s="98"/>
    </row>
    <row r="378" spans="2:6">
      <c r="B378" s="98"/>
      <c r="C378" s="80"/>
      <c r="D378" s="98"/>
      <c r="E378" s="98"/>
      <c r="F378" s="98"/>
    </row>
    <row r="379" spans="2:6">
      <c r="B379" s="98"/>
      <c r="C379" s="80"/>
      <c r="D379" s="98"/>
      <c r="E379" s="98"/>
      <c r="F379" s="98"/>
    </row>
    <row r="380" spans="2:6">
      <c r="B380" s="98"/>
      <c r="C380" s="80"/>
      <c r="D380" s="98"/>
      <c r="E380" s="98"/>
      <c r="F380" s="98"/>
    </row>
    <row r="381" spans="2:6">
      <c r="B381" s="98"/>
      <c r="C381" s="80"/>
      <c r="D381" s="98"/>
      <c r="E381" s="98"/>
      <c r="F381" s="98"/>
    </row>
    <row r="382" spans="2:6">
      <c r="B382" s="98"/>
      <c r="C382" s="80"/>
      <c r="D382" s="98"/>
      <c r="E382" s="98"/>
      <c r="F382" s="98"/>
    </row>
    <row r="383" spans="2:6">
      <c r="B383" s="98"/>
      <c r="C383" s="80"/>
      <c r="D383" s="98"/>
      <c r="E383" s="98"/>
      <c r="F383" s="98"/>
    </row>
    <row r="384" spans="2:6">
      <c r="B384" s="98"/>
      <c r="C384" s="80"/>
      <c r="D384" s="98"/>
      <c r="E384" s="98"/>
      <c r="F384" s="98"/>
    </row>
    <row r="385" spans="2:6">
      <c r="B385" s="98"/>
      <c r="C385" s="80"/>
      <c r="D385" s="98"/>
      <c r="E385" s="98"/>
      <c r="F385" s="98"/>
    </row>
    <row r="386" spans="2:6">
      <c r="B386" s="98"/>
      <c r="C386" s="80"/>
      <c r="D386" s="98"/>
      <c r="E386" s="98"/>
      <c r="F386" s="98"/>
    </row>
    <row r="387" spans="2:6">
      <c r="B387" s="98"/>
      <c r="C387" s="80"/>
      <c r="D387" s="98"/>
      <c r="E387" s="98"/>
      <c r="F387" s="98"/>
    </row>
    <row r="388" spans="2:6">
      <c r="B388" s="98"/>
      <c r="C388" s="80"/>
      <c r="D388" s="98"/>
      <c r="E388" s="98"/>
      <c r="F388" s="98"/>
    </row>
    <row r="389" spans="2:6">
      <c r="B389" s="98"/>
      <c r="C389" s="80"/>
      <c r="D389" s="98"/>
      <c r="E389" s="98"/>
      <c r="F389" s="98"/>
    </row>
    <row r="390" spans="2:6">
      <c r="B390" s="98"/>
      <c r="C390" s="80"/>
      <c r="D390" s="98"/>
      <c r="E390" s="98"/>
      <c r="F390" s="98"/>
    </row>
    <row r="391" spans="2:6">
      <c r="B391" s="98"/>
      <c r="C391" s="80"/>
      <c r="D391" s="98"/>
      <c r="E391" s="98"/>
      <c r="F391" s="98"/>
    </row>
    <row r="392" spans="2:6">
      <c r="B392" s="98"/>
      <c r="C392" s="80"/>
      <c r="D392" s="98"/>
      <c r="E392" s="98"/>
      <c r="F392" s="98"/>
    </row>
    <row r="393" spans="2:6">
      <c r="B393" s="98"/>
      <c r="C393" s="80"/>
      <c r="D393" s="98"/>
      <c r="E393" s="98"/>
      <c r="F393" s="98"/>
    </row>
    <row r="394" spans="2:6">
      <c r="B394" s="98"/>
      <c r="C394" s="80"/>
      <c r="D394" s="98"/>
      <c r="E394" s="98"/>
      <c r="F394" s="98"/>
    </row>
    <row r="395" spans="2:6">
      <c r="B395" s="98"/>
      <c r="C395" s="80"/>
      <c r="D395" s="98"/>
      <c r="E395" s="98"/>
      <c r="F395" s="98"/>
    </row>
    <row r="396" spans="2:6">
      <c r="C396" s="80"/>
    </row>
    <row r="397" spans="2:6">
      <c r="C397" s="80"/>
    </row>
    <row r="398" spans="2:6">
      <c r="C398" s="80"/>
    </row>
    <row r="399" spans="2:6">
      <c r="C399" s="80"/>
    </row>
    <row r="400" spans="2:6">
      <c r="C400" s="80"/>
    </row>
    <row r="401" spans="3:3">
      <c r="C401" s="80"/>
    </row>
    <row r="402" spans="3:3">
      <c r="C402" s="80"/>
    </row>
    <row r="403" spans="3:3">
      <c r="C403" s="80"/>
    </row>
    <row r="404" spans="3:3">
      <c r="C404" s="80"/>
    </row>
    <row r="405" spans="3:3">
      <c r="C405" s="80"/>
    </row>
    <row r="406" spans="3:3">
      <c r="C406" s="80"/>
    </row>
    <row r="407" spans="3:3">
      <c r="C407" s="80"/>
    </row>
    <row r="408" spans="3:3">
      <c r="C408" s="80"/>
    </row>
    <row r="409" spans="3:3">
      <c r="C409" s="80"/>
    </row>
    <row r="410" spans="3:3">
      <c r="C410" s="80"/>
    </row>
    <row r="411" spans="3:3">
      <c r="C411" s="80"/>
    </row>
    <row r="412" spans="3:3">
      <c r="C412" s="80"/>
    </row>
    <row r="413" spans="3:3">
      <c r="C413" s="80"/>
    </row>
    <row r="414" spans="3:3">
      <c r="C414" s="80"/>
    </row>
    <row r="415" spans="3:3">
      <c r="C415" s="80"/>
    </row>
    <row r="416" spans="3:3">
      <c r="C416" s="80"/>
    </row>
    <row r="417" spans="3:3">
      <c r="C417" s="80"/>
    </row>
    <row r="418" spans="3:3">
      <c r="C418" s="80"/>
    </row>
    <row r="419" spans="3:3">
      <c r="C419" s="80"/>
    </row>
    <row r="420" spans="3:3">
      <c r="C420" s="80"/>
    </row>
    <row r="421" spans="3:3">
      <c r="C421" s="80"/>
    </row>
    <row r="422" spans="3:3">
      <c r="C422" s="80"/>
    </row>
    <row r="423" spans="3:3">
      <c r="C423" s="80"/>
    </row>
    <row r="424" spans="3:3">
      <c r="C424" s="80"/>
    </row>
    <row r="425" spans="3:3">
      <c r="C425" s="80"/>
    </row>
    <row r="426" spans="3:3">
      <c r="C426" s="80"/>
    </row>
    <row r="427" spans="3:3">
      <c r="C427" s="80"/>
    </row>
    <row r="428" spans="3:3">
      <c r="C428" s="80"/>
    </row>
    <row r="429" spans="3:3">
      <c r="C429" s="80"/>
    </row>
    <row r="430" spans="3:3">
      <c r="C430" s="80"/>
    </row>
    <row r="431" spans="3:3">
      <c r="C431" s="80"/>
    </row>
    <row r="432" spans="3:3">
      <c r="C432" s="80"/>
    </row>
    <row r="433" spans="3:3">
      <c r="C433" s="80"/>
    </row>
    <row r="434" spans="3:3">
      <c r="C434" s="80"/>
    </row>
    <row r="435" spans="3:3">
      <c r="C435" s="80"/>
    </row>
    <row r="436" spans="3:3">
      <c r="C436" s="80"/>
    </row>
    <row r="437" spans="3:3">
      <c r="C437" s="80"/>
    </row>
    <row r="438" spans="3:3">
      <c r="C438" s="80"/>
    </row>
    <row r="439" spans="3:3">
      <c r="C439" s="80"/>
    </row>
    <row r="440" spans="3:3">
      <c r="C440" s="80"/>
    </row>
    <row r="441" spans="3:3">
      <c r="C441" s="80"/>
    </row>
    <row r="442" spans="3:3">
      <c r="C442" s="80"/>
    </row>
    <row r="443" spans="3:3">
      <c r="C443" s="80"/>
    </row>
    <row r="444" spans="3:3">
      <c r="C444" s="80"/>
    </row>
    <row r="445" spans="3:3">
      <c r="C445" s="80"/>
    </row>
    <row r="446" spans="3:3">
      <c r="C446" s="80"/>
    </row>
    <row r="447" spans="3:3">
      <c r="C447" s="80"/>
    </row>
    <row r="448" spans="3:3">
      <c r="C448" s="80"/>
    </row>
    <row r="449" spans="3:3">
      <c r="C449" s="80"/>
    </row>
    <row r="450" spans="3:3">
      <c r="C450" s="80"/>
    </row>
    <row r="451" spans="3:3">
      <c r="C451" s="80"/>
    </row>
    <row r="452" spans="3:3">
      <c r="C452" s="80"/>
    </row>
    <row r="453" spans="3:3">
      <c r="C453" s="80"/>
    </row>
    <row r="454" spans="3:3">
      <c r="C454" s="80"/>
    </row>
    <row r="455" spans="3:3">
      <c r="C455" s="80"/>
    </row>
    <row r="456" spans="3:3">
      <c r="C456" s="80"/>
    </row>
    <row r="457" spans="3:3">
      <c r="C457" s="80"/>
    </row>
    <row r="458" spans="3:3">
      <c r="C458" s="80"/>
    </row>
    <row r="459" spans="3:3">
      <c r="C459" s="80"/>
    </row>
    <row r="460" spans="3:3">
      <c r="C460" s="80"/>
    </row>
    <row r="461" spans="3:3">
      <c r="C461" s="80"/>
    </row>
    <row r="462" spans="3:3">
      <c r="C462" s="80"/>
    </row>
    <row r="463" spans="3:3">
      <c r="C463" s="80"/>
    </row>
    <row r="464" spans="3:3">
      <c r="C464" s="80"/>
    </row>
    <row r="465" spans="3:3">
      <c r="C465" s="80"/>
    </row>
    <row r="466" spans="3:3">
      <c r="C466" s="80"/>
    </row>
    <row r="467" spans="3:3">
      <c r="C467" s="80"/>
    </row>
    <row r="468" spans="3:3">
      <c r="C468" s="80"/>
    </row>
    <row r="469" spans="3:3">
      <c r="C469" s="80"/>
    </row>
    <row r="470" spans="3:3">
      <c r="C470" s="80"/>
    </row>
    <row r="471" spans="3:3">
      <c r="C471" s="80"/>
    </row>
    <row r="472" spans="3:3">
      <c r="C472" s="80"/>
    </row>
    <row r="473" spans="3:3">
      <c r="C473" s="80"/>
    </row>
    <row r="474" spans="3:3">
      <c r="C474" s="80"/>
    </row>
    <row r="475" spans="3:3">
      <c r="C475" s="80"/>
    </row>
    <row r="476" spans="3:3">
      <c r="C476" s="80"/>
    </row>
    <row r="477" spans="3:3">
      <c r="C477" s="80"/>
    </row>
    <row r="478" spans="3:3">
      <c r="C478" s="80"/>
    </row>
    <row r="479" spans="3:3">
      <c r="C479" s="80"/>
    </row>
    <row r="480" spans="3:3">
      <c r="C480" s="80"/>
    </row>
    <row r="481" spans="3:3">
      <c r="C481" s="80"/>
    </row>
    <row r="482" spans="3:3">
      <c r="C482" s="80"/>
    </row>
    <row r="483" spans="3:3">
      <c r="C483" s="80"/>
    </row>
    <row r="484" spans="3:3">
      <c r="C484" s="80"/>
    </row>
    <row r="485" spans="3:3">
      <c r="C485" s="80"/>
    </row>
    <row r="486" spans="3:3">
      <c r="C486" s="80"/>
    </row>
    <row r="487" spans="3:3">
      <c r="C487" s="80"/>
    </row>
    <row r="488" spans="3:3">
      <c r="C488" s="80"/>
    </row>
    <row r="489" spans="3:3">
      <c r="C489" s="80"/>
    </row>
    <row r="490" spans="3:3">
      <c r="C490" s="80"/>
    </row>
    <row r="491" spans="3:3">
      <c r="C491" s="80"/>
    </row>
    <row r="492" spans="3:3">
      <c r="C492" s="80"/>
    </row>
    <row r="493" spans="3:3">
      <c r="C493" s="80"/>
    </row>
    <row r="494" spans="3:3">
      <c r="C494" s="80"/>
    </row>
    <row r="495" spans="3:3">
      <c r="C495" s="80"/>
    </row>
    <row r="496" spans="3:3">
      <c r="C496" s="80"/>
    </row>
    <row r="497" spans="3:3">
      <c r="C497" s="80"/>
    </row>
    <row r="498" spans="3:3">
      <c r="C498" s="80"/>
    </row>
    <row r="499" spans="3:3">
      <c r="C499" s="80"/>
    </row>
    <row r="500" spans="3:3">
      <c r="C500" s="80"/>
    </row>
    <row r="501" spans="3:3">
      <c r="C501" s="80"/>
    </row>
    <row r="502" spans="3:3">
      <c r="C502" s="80"/>
    </row>
    <row r="503" spans="3:3">
      <c r="C503" s="80"/>
    </row>
    <row r="504" spans="3:3">
      <c r="C504" s="80"/>
    </row>
    <row r="505" spans="3:3">
      <c r="C505" s="80"/>
    </row>
    <row r="506" spans="3:3">
      <c r="C506" s="80"/>
    </row>
    <row r="507" spans="3:3">
      <c r="C507" s="80"/>
    </row>
    <row r="508" spans="3:3">
      <c r="C508" s="80"/>
    </row>
    <row r="509" spans="3:3">
      <c r="C509" s="80"/>
    </row>
    <row r="510" spans="3:3">
      <c r="C510" s="80"/>
    </row>
    <row r="511" spans="3:3">
      <c r="C511" s="80"/>
    </row>
    <row r="512" spans="3:3">
      <c r="C512" s="80"/>
    </row>
    <row r="513" spans="3:3">
      <c r="C513" s="80"/>
    </row>
    <row r="514" spans="3:3">
      <c r="C514" s="80"/>
    </row>
    <row r="515" spans="3:3">
      <c r="C515" s="80"/>
    </row>
    <row r="516" spans="3:3">
      <c r="C516" s="80"/>
    </row>
    <row r="517" spans="3:3">
      <c r="C517" s="80"/>
    </row>
    <row r="518" spans="3:3">
      <c r="C518" s="80"/>
    </row>
    <row r="519" spans="3:3">
      <c r="C519" s="80"/>
    </row>
    <row r="520" spans="3:3">
      <c r="C520" s="80"/>
    </row>
    <row r="521" spans="3:3">
      <c r="C521" s="80"/>
    </row>
    <row r="522" spans="3:3">
      <c r="C522" s="80"/>
    </row>
    <row r="523" spans="3:3">
      <c r="C523" s="80"/>
    </row>
    <row r="524" spans="3:3">
      <c r="C524" s="80"/>
    </row>
    <row r="525" spans="3:3">
      <c r="C525" s="80"/>
    </row>
    <row r="526" spans="3:3">
      <c r="C526" s="80"/>
    </row>
    <row r="527" spans="3:3">
      <c r="C527" s="80"/>
    </row>
    <row r="528" spans="3:3">
      <c r="C528" s="80"/>
    </row>
    <row r="529" spans="3:3">
      <c r="C529" s="80"/>
    </row>
    <row r="530" spans="3:3">
      <c r="C530" s="80"/>
    </row>
    <row r="531" spans="3:3">
      <c r="C531" s="80"/>
    </row>
    <row r="532" spans="3:3">
      <c r="C532" s="80"/>
    </row>
    <row r="533" spans="3:3">
      <c r="C533" s="80"/>
    </row>
    <row r="534" spans="3:3">
      <c r="C534" s="80"/>
    </row>
    <row r="535" spans="3:3">
      <c r="C535" s="80"/>
    </row>
    <row r="536" spans="3:3">
      <c r="C536" s="80"/>
    </row>
    <row r="537" spans="3:3">
      <c r="C537" s="80"/>
    </row>
    <row r="538" spans="3:3">
      <c r="C538" s="80"/>
    </row>
    <row r="539" spans="3:3">
      <c r="C539" s="80"/>
    </row>
    <row r="540" spans="3:3">
      <c r="C540" s="80"/>
    </row>
    <row r="541" spans="3:3">
      <c r="C541" s="80"/>
    </row>
    <row r="542" spans="3:3">
      <c r="C542" s="80"/>
    </row>
    <row r="543" spans="3:3">
      <c r="C543" s="80"/>
    </row>
    <row r="544" spans="3:3">
      <c r="C544" s="80"/>
    </row>
    <row r="545" spans="3:3">
      <c r="C545" s="80"/>
    </row>
    <row r="546" spans="3:3">
      <c r="C546" s="80"/>
    </row>
    <row r="547" spans="3:3">
      <c r="C547" s="80"/>
    </row>
    <row r="548" spans="3:3">
      <c r="C548" s="80"/>
    </row>
    <row r="549" spans="3:3">
      <c r="C549" s="80"/>
    </row>
    <row r="550" spans="3:3">
      <c r="C550" s="80"/>
    </row>
    <row r="551" spans="3:3">
      <c r="C551" s="80"/>
    </row>
    <row r="552" spans="3:3">
      <c r="C552" s="80"/>
    </row>
    <row r="553" spans="3:3">
      <c r="C553" s="80"/>
    </row>
    <row r="554" spans="3:3">
      <c r="C554" s="80"/>
    </row>
    <row r="555" spans="3:3">
      <c r="C555" s="80"/>
    </row>
    <row r="556" spans="3:3">
      <c r="C556" s="80"/>
    </row>
    <row r="557" spans="3:3">
      <c r="C557" s="80"/>
    </row>
    <row r="558" spans="3:3">
      <c r="C558" s="80"/>
    </row>
    <row r="559" spans="3:3">
      <c r="C559" s="80"/>
    </row>
    <row r="560" spans="3:3">
      <c r="C560" s="80"/>
    </row>
    <row r="561" spans="3:3">
      <c r="C561" s="80"/>
    </row>
    <row r="562" spans="3:3">
      <c r="C562" s="80"/>
    </row>
    <row r="563" spans="3:3">
      <c r="C563" s="80"/>
    </row>
    <row r="564" spans="3:3">
      <c r="C564" s="80"/>
    </row>
    <row r="565" spans="3:3">
      <c r="C565" s="80"/>
    </row>
    <row r="566" spans="3:3">
      <c r="C566" s="80"/>
    </row>
    <row r="567" spans="3:3">
      <c r="C567" s="80"/>
    </row>
    <row r="568" spans="3:3">
      <c r="C568" s="80"/>
    </row>
    <row r="569" spans="3:3">
      <c r="C569" s="80"/>
    </row>
    <row r="570" spans="3:3">
      <c r="C570" s="80"/>
    </row>
    <row r="571" spans="3:3">
      <c r="C571" s="80"/>
    </row>
    <row r="572" spans="3:3">
      <c r="C572" s="80"/>
    </row>
    <row r="573" spans="3:3">
      <c r="C573" s="80"/>
    </row>
    <row r="574" spans="3:3">
      <c r="C574" s="80"/>
    </row>
    <row r="575" spans="3:3">
      <c r="C575" s="80"/>
    </row>
    <row r="576" spans="3:3">
      <c r="C576" s="80"/>
    </row>
    <row r="577" spans="3:3">
      <c r="C577" s="80"/>
    </row>
    <row r="578" spans="3:3">
      <c r="C578" s="80"/>
    </row>
    <row r="579" spans="3:3">
      <c r="C579" s="80"/>
    </row>
    <row r="580" spans="3:3">
      <c r="C580" s="80"/>
    </row>
    <row r="581" spans="3:3">
      <c r="C581" s="80"/>
    </row>
    <row r="582" spans="3:3">
      <c r="C582" s="80"/>
    </row>
    <row r="583" spans="3:3">
      <c r="C583" s="80"/>
    </row>
    <row r="584" spans="3:3">
      <c r="C584" s="80"/>
    </row>
    <row r="585" spans="3:3">
      <c r="C585" s="80"/>
    </row>
    <row r="586" spans="3:3">
      <c r="C586" s="80"/>
    </row>
    <row r="587" spans="3:3">
      <c r="C587" s="80"/>
    </row>
    <row r="588" spans="3:3">
      <c r="C588" s="80"/>
    </row>
    <row r="589" spans="3:3">
      <c r="C589" s="80"/>
    </row>
    <row r="590" spans="3:3">
      <c r="C590" s="80"/>
    </row>
    <row r="591" spans="3:3">
      <c r="C591" s="80"/>
    </row>
    <row r="592" spans="3:3">
      <c r="C592" s="80"/>
    </row>
    <row r="593" spans="3:3">
      <c r="C593" s="80"/>
    </row>
    <row r="594" spans="3:3">
      <c r="C594" s="80"/>
    </row>
    <row r="595" spans="3:3">
      <c r="C595" s="80"/>
    </row>
    <row r="596" spans="3:3">
      <c r="C596" s="80"/>
    </row>
    <row r="597" spans="3:3">
      <c r="C597" s="80"/>
    </row>
    <row r="598" spans="3:3">
      <c r="C598" s="80"/>
    </row>
    <row r="599" spans="3:3">
      <c r="C599" s="80"/>
    </row>
    <row r="600" spans="3:3">
      <c r="C600" s="80"/>
    </row>
    <row r="601" spans="3:3">
      <c r="C601" s="80"/>
    </row>
    <row r="602" spans="3:3">
      <c r="C602" s="80"/>
    </row>
    <row r="603" spans="3:3">
      <c r="C603" s="80"/>
    </row>
    <row r="604" spans="3:3">
      <c r="C604" s="80"/>
    </row>
    <row r="605" spans="3:3">
      <c r="C605" s="80"/>
    </row>
    <row r="606" spans="3:3">
      <c r="C606" s="80"/>
    </row>
    <row r="607" spans="3:3">
      <c r="C607" s="80"/>
    </row>
    <row r="608" spans="3:3">
      <c r="C608" s="80"/>
    </row>
    <row r="609" spans="3:3">
      <c r="C609" s="80"/>
    </row>
    <row r="610" spans="3:3">
      <c r="C610" s="80"/>
    </row>
    <row r="611" spans="3:3">
      <c r="C611" s="80"/>
    </row>
    <row r="612" spans="3:3">
      <c r="C612" s="80"/>
    </row>
    <row r="613" spans="3:3">
      <c r="C613" s="80"/>
    </row>
    <row r="614" spans="3:3">
      <c r="C614" s="80"/>
    </row>
    <row r="615" spans="3:3">
      <c r="C615" s="80"/>
    </row>
    <row r="616" spans="3:3">
      <c r="C616" s="80"/>
    </row>
    <row r="617" spans="3:3">
      <c r="C617" s="80"/>
    </row>
    <row r="618" spans="3:3">
      <c r="C618" s="80"/>
    </row>
    <row r="619" spans="3:3">
      <c r="C619" s="80"/>
    </row>
    <row r="620" spans="3:3">
      <c r="C620" s="80"/>
    </row>
    <row r="621" spans="3:3">
      <c r="C621" s="80"/>
    </row>
    <row r="622" spans="3:3">
      <c r="C622" s="80"/>
    </row>
    <row r="623" spans="3:3">
      <c r="C623" s="80"/>
    </row>
    <row r="624" spans="3:3">
      <c r="C624" s="80"/>
    </row>
    <row r="625" spans="3:3">
      <c r="C625" s="80"/>
    </row>
    <row r="626" spans="3:3">
      <c r="C626" s="80"/>
    </row>
    <row r="627" spans="3:3">
      <c r="C627" s="80"/>
    </row>
    <row r="628" spans="3:3">
      <c r="C628" s="80"/>
    </row>
    <row r="629" spans="3:3">
      <c r="C629" s="80"/>
    </row>
    <row r="630" spans="3:3">
      <c r="C630" s="80"/>
    </row>
    <row r="631" spans="3:3">
      <c r="C631" s="80"/>
    </row>
    <row r="632" spans="3:3">
      <c r="C632" s="80"/>
    </row>
    <row r="633" spans="3:3">
      <c r="C633" s="80"/>
    </row>
    <row r="634" spans="3:3">
      <c r="C634" s="80"/>
    </row>
    <row r="635" spans="3:3">
      <c r="C635" s="80"/>
    </row>
    <row r="636" spans="3:3">
      <c r="C636" s="80"/>
    </row>
    <row r="637" spans="3:3">
      <c r="C637" s="80"/>
    </row>
    <row r="638" spans="3:3">
      <c r="C638" s="80"/>
    </row>
    <row r="639" spans="3:3">
      <c r="C639" s="80"/>
    </row>
    <row r="640" spans="3:3">
      <c r="C640" s="80"/>
    </row>
    <row r="641" spans="3:3">
      <c r="C641" s="80"/>
    </row>
    <row r="642" spans="3:3">
      <c r="C642" s="80"/>
    </row>
    <row r="643" spans="3:3">
      <c r="C643" s="80"/>
    </row>
    <row r="644" spans="3:3">
      <c r="C644" s="80"/>
    </row>
    <row r="645" spans="3:3">
      <c r="C645" s="80"/>
    </row>
    <row r="646" spans="3:3">
      <c r="C646" s="80"/>
    </row>
    <row r="647" spans="3:3">
      <c r="C647" s="80"/>
    </row>
    <row r="648" spans="3:3">
      <c r="C648" s="80"/>
    </row>
    <row r="649" spans="3:3">
      <c r="C649" s="80"/>
    </row>
    <row r="650" spans="3:3">
      <c r="C650" s="80"/>
    </row>
    <row r="651" spans="3:3">
      <c r="C651" s="80"/>
    </row>
    <row r="652" spans="3:3">
      <c r="C652" s="80"/>
    </row>
    <row r="653" spans="3:3">
      <c r="C653" s="80"/>
    </row>
    <row r="654" spans="3:3">
      <c r="C654" s="80"/>
    </row>
    <row r="655" spans="3:3">
      <c r="C655" s="80"/>
    </row>
    <row r="656" spans="3:3">
      <c r="C656" s="80"/>
    </row>
    <row r="657" spans="3:3">
      <c r="C657" s="80"/>
    </row>
    <row r="658" spans="3:3">
      <c r="C658" s="80"/>
    </row>
    <row r="659" spans="3:3">
      <c r="C659" s="80"/>
    </row>
    <row r="660" spans="3:3">
      <c r="C660" s="80"/>
    </row>
    <row r="661" spans="3:3">
      <c r="C661" s="80"/>
    </row>
    <row r="662" spans="3:3">
      <c r="C662" s="80"/>
    </row>
    <row r="663" spans="3:3">
      <c r="C663" s="80"/>
    </row>
    <row r="664" spans="3:3">
      <c r="C664" s="80"/>
    </row>
    <row r="665" spans="3:3">
      <c r="C665" s="80"/>
    </row>
    <row r="666" spans="3:3">
      <c r="C666" s="80"/>
    </row>
    <row r="667" spans="3:3">
      <c r="C667" s="80"/>
    </row>
    <row r="668" spans="3:3">
      <c r="C668" s="80"/>
    </row>
    <row r="669" spans="3:3">
      <c r="C669" s="80"/>
    </row>
    <row r="670" spans="3:3">
      <c r="C670" s="80"/>
    </row>
    <row r="671" spans="3:3">
      <c r="C671" s="80"/>
    </row>
    <row r="672" spans="3:3">
      <c r="C672" s="80"/>
    </row>
    <row r="673" spans="3:3">
      <c r="C673" s="80"/>
    </row>
    <row r="674" spans="3:3">
      <c r="C674" s="80"/>
    </row>
    <row r="675" spans="3:3">
      <c r="C675" s="80"/>
    </row>
    <row r="676" spans="3:3">
      <c r="C676" s="80"/>
    </row>
    <row r="677" spans="3:3">
      <c r="C677" s="80"/>
    </row>
    <row r="678" spans="3:3">
      <c r="C678" s="80"/>
    </row>
    <row r="679" spans="3:3">
      <c r="C679" s="80"/>
    </row>
    <row r="680" spans="3:3">
      <c r="C680" s="80"/>
    </row>
    <row r="681" spans="3:3">
      <c r="C681" s="80"/>
    </row>
    <row r="682" spans="3:3">
      <c r="C682" s="80"/>
    </row>
    <row r="683" spans="3:3">
      <c r="C683" s="80"/>
    </row>
    <row r="684" spans="3:3">
      <c r="C684" s="80"/>
    </row>
    <row r="685" spans="3:3">
      <c r="C685" s="80"/>
    </row>
    <row r="686" spans="3:3">
      <c r="C686" s="80"/>
    </row>
    <row r="687" spans="3:3">
      <c r="C687" s="80"/>
    </row>
    <row r="688" spans="3:3">
      <c r="C688" s="80"/>
    </row>
    <row r="689" spans="3:3">
      <c r="C689" s="80"/>
    </row>
    <row r="690" spans="3:3">
      <c r="C690" s="80"/>
    </row>
    <row r="691" spans="3:3">
      <c r="C691" s="80"/>
    </row>
    <row r="692" spans="3:3">
      <c r="C692" s="80"/>
    </row>
    <row r="693" spans="3:3">
      <c r="C693" s="80"/>
    </row>
    <row r="694" spans="3:3">
      <c r="C694" s="80"/>
    </row>
    <row r="695" spans="3:3">
      <c r="C695" s="80"/>
    </row>
    <row r="696" spans="3:3">
      <c r="C696" s="80"/>
    </row>
    <row r="697" spans="3:3">
      <c r="C697" s="80"/>
    </row>
    <row r="698" spans="3:3">
      <c r="C698" s="80"/>
    </row>
    <row r="699" spans="3:3">
      <c r="C699" s="80"/>
    </row>
    <row r="700" spans="3:3">
      <c r="C700" s="80"/>
    </row>
    <row r="701" spans="3:3">
      <c r="C701" s="80"/>
    </row>
    <row r="702" spans="3:3">
      <c r="C702" s="80"/>
    </row>
    <row r="703" spans="3:3">
      <c r="C703" s="80"/>
    </row>
    <row r="704" spans="3:3">
      <c r="C704" s="80"/>
    </row>
    <row r="705" spans="3:3">
      <c r="C705" s="80"/>
    </row>
    <row r="706" spans="3:3">
      <c r="C706" s="80"/>
    </row>
    <row r="707" spans="3:3">
      <c r="C707" s="80"/>
    </row>
    <row r="708" spans="3:3">
      <c r="C708" s="80"/>
    </row>
    <row r="709" spans="3:3">
      <c r="C709" s="80"/>
    </row>
    <row r="710" spans="3:3">
      <c r="C710" s="80"/>
    </row>
    <row r="711" spans="3:3">
      <c r="C711" s="80"/>
    </row>
    <row r="712" spans="3:3">
      <c r="C712" s="80"/>
    </row>
    <row r="713" spans="3:3">
      <c r="C713" s="80"/>
    </row>
    <row r="714" spans="3:3">
      <c r="C714" s="80"/>
    </row>
    <row r="715" spans="3:3">
      <c r="C715" s="80"/>
    </row>
    <row r="716" spans="3:3">
      <c r="C716" s="80"/>
    </row>
    <row r="717" spans="3:3">
      <c r="C717" s="80"/>
    </row>
    <row r="718" spans="3:3">
      <c r="C718" s="80"/>
    </row>
    <row r="719" spans="3:3">
      <c r="C719" s="80"/>
    </row>
    <row r="720" spans="3:3">
      <c r="C720" s="80"/>
    </row>
    <row r="721" spans="3:3">
      <c r="C721" s="80"/>
    </row>
    <row r="722" spans="3:3">
      <c r="C722" s="80"/>
    </row>
    <row r="723" spans="3:3">
      <c r="C723" s="80"/>
    </row>
    <row r="724" spans="3:3">
      <c r="C724" s="80"/>
    </row>
    <row r="725" spans="3:3">
      <c r="C725" s="80"/>
    </row>
    <row r="726" spans="3:3">
      <c r="C726" s="80"/>
    </row>
    <row r="727" spans="3:3">
      <c r="C727" s="80"/>
    </row>
    <row r="728" spans="3:3">
      <c r="C728" s="80"/>
    </row>
    <row r="729" spans="3:3">
      <c r="C729" s="80"/>
    </row>
    <row r="730" spans="3:3">
      <c r="C730" s="80"/>
    </row>
    <row r="731" spans="3:3">
      <c r="C731" s="80"/>
    </row>
    <row r="732" spans="3:3">
      <c r="C732" s="80"/>
    </row>
    <row r="733" spans="3:3">
      <c r="C733" s="80"/>
    </row>
    <row r="734" spans="3:3">
      <c r="C734" s="80"/>
    </row>
    <row r="735" spans="3:3">
      <c r="C735" s="80"/>
    </row>
    <row r="736" spans="3:3">
      <c r="C736" s="80"/>
    </row>
    <row r="737" spans="3:3">
      <c r="C737" s="80"/>
    </row>
    <row r="738" spans="3:3">
      <c r="C738" s="80"/>
    </row>
    <row r="739" spans="3:3">
      <c r="C739" s="80"/>
    </row>
    <row r="740" spans="3:3">
      <c r="C740" s="80"/>
    </row>
    <row r="741" spans="3:3">
      <c r="C741" s="80"/>
    </row>
    <row r="742" spans="3:3">
      <c r="C742" s="80"/>
    </row>
    <row r="743" spans="3:3">
      <c r="C743" s="80"/>
    </row>
    <row r="744" spans="3:3">
      <c r="C744" s="80"/>
    </row>
    <row r="745" spans="3:3">
      <c r="C745" s="80"/>
    </row>
    <row r="746" spans="3:3">
      <c r="C746" s="80"/>
    </row>
    <row r="747" spans="3:3">
      <c r="C747" s="80"/>
    </row>
    <row r="748" spans="3:3">
      <c r="C748" s="80"/>
    </row>
    <row r="749" spans="3:3">
      <c r="C749" s="80"/>
    </row>
    <row r="750" spans="3:3">
      <c r="C750" s="80"/>
    </row>
    <row r="751" spans="3:3">
      <c r="C751" s="80"/>
    </row>
    <row r="752" spans="3:3">
      <c r="C752" s="80"/>
    </row>
    <row r="753" spans="3:3">
      <c r="C753" s="80"/>
    </row>
    <row r="754" spans="3:3">
      <c r="C754" s="80"/>
    </row>
    <row r="755" spans="3:3">
      <c r="C755" s="80"/>
    </row>
    <row r="756" spans="3:3">
      <c r="C756" s="80"/>
    </row>
    <row r="757" spans="3:3">
      <c r="C757" s="80"/>
    </row>
    <row r="758" spans="3:3">
      <c r="C758" s="80"/>
    </row>
    <row r="759" spans="3:3">
      <c r="C759" s="80"/>
    </row>
    <row r="760" spans="3:3">
      <c r="C760" s="80"/>
    </row>
    <row r="761" spans="3:3">
      <c r="C761" s="80"/>
    </row>
    <row r="762" spans="3:3">
      <c r="C762" s="80"/>
    </row>
    <row r="763" spans="3:3">
      <c r="C763" s="80"/>
    </row>
    <row r="764" spans="3:3">
      <c r="C764" s="80"/>
    </row>
    <row r="765" spans="3:3">
      <c r="C765" s="80"/>
    </row>
    <row r="766" spans="3:3">
      <c r="C766" s="80"/>
    </row>
    <row r="767" spans="3:3">
      <c r="C767" s="80"/>
    </row>
    <row r="768" spans="3:3">
      <c r="C768" s="80"/>
    </row>
    <row r="769" spans="3:3">
      <c r="C769" s="80"/>
    </row>
    <row r="770" spans="3:3">
      <c r="C770" s="80"/>
    </row>
    <row r="771" spans="3:3">
      <c r="C771" s="80"/>
    </row>
    <row r="772" spans="3:3">
      <c r="C772" s="80"/>
    </row>
    <row r="773" spans="3:3">
      <c r="C773" s="80"/>
    </row>
    <row r="774" spans="3:3">
      <c r="C774" s="80"/>
    </row>
    <row r="775" spans="3:3">
      <c r="C775" s="80"/>
    </row>
    <row r="776" spans="3:3">
      <c r="C776" s="80"/>
    </row>
    <row r="777" spans="3:3">
      <c r="C777" s="80"/>
    </row>
    <row r="778" spans="3:3">
      <c r="C778" s="80"/>
    </row>
    <row r="779" spans="3:3">
      <c r="C779" s="80"/>
    </row>
    <row r="780" spans="3:3">
      <c r="C780" s="80"/>
    </row>
    <row r="781" spans="3:3">
      <c r="C781" s="80"/>
    </row>
    <row r="782" spans="3:3">
      <c r="C782" s="80"/>
    </row>
    <row r="783" spans="3:3">
      <c r="C783" s="80"/>
    </row>
    <row r="784" spans="3:3">
      <c r="C784" s="80"/>
    </row>
    <row r="785" spans="3:3">
      <c r="C785" s="80"/>
    </row>
    <row r="786" spans="3:3">
      <c r="C786" s="80"/>
    </row>
    <row r="787" spans="3:3">
      <c r="C787" s="80"/>
    </row>
    <row r="788" spans="3:3">
      <c r="C788" s="80"/>
    </row>
    <row r="789" spans="3:3">
      <c r="C789" s="80"/>
    </row>
    <row r="790" spans="3:3">
      <c r="C790" s="80"/>
    </row>
    <row r="791" spans="3:3">
      <c r="C791" s="80"/>
    </row>
    <row r="792" spans="3:3">
      <c r="C792" s="80"/>
    </row>
    <row r="793" spans="3:3">
      <c r="C793" s="80"/>
    </row>
    <row r="794" spans="3:3">
      <c r="C794" s="80"/>
    </row>
    <row r="795" spans="3:3">
      <c r="C795" s="80"/>
    </row>
    <row r="796" spans="3:3">
      <c r="C796" s="80"/>
    </row>
    <row r="797" spans="3:3">
      <c r="C797" s="80"/>
    </row>
    <row r="798" spans="3:3">
      <c r="C798" s="80"/>
    </row>
    <row r="799" spans="3:3">
      <c r="C799" s="80"/>
    </row>
    <row r="800" spans="3:3">
      <c r="C800" s="80"/>
    </row>
    <row r="801" spans="3:3">
      <c r="C801" s="80"/>
    </row>
    <row r="802" spans="3:3">
      <c r="C802" s="80"/>
    </row>
    <row r="803" spans="3:3">
      <c r="C803" s="80"/>
    </row>
    <row r="804" spans="3:3">
      <c r="C804" s="80"/>
    </row>
    <row r="805" spans="3:3">
      <c r="C805" s="80"/>
    </row>
    <row r="806" spans="3:3">
      <c r="C806" s="80"/>
    </row>
    <row r="807" spans="3:3">
      <c r="C807" s="80"/>
    </row>
    <row r="808" spans="3:3">
      <c r="C808" s="80"/>
    </row>
    <row r="809" spans="3:3">
      <c r="C809" s="80"/>
    </row>
    <row r="810" spans="3:3">
      <c r="C810" s="80"/>
    </row>
    <row r="811" spans="3:3">
      <c r="C811" s="80"/>
    </row>
    <row r="812" spans="3:3">
      <c r="C812" s="80"/>
    </row>
    <row r="813" spans="3:3">
      <c r="C813" s="80"/>
    </row>
    <row r="814" spans="3:3">
      <c r="C814" s="80"/>
    </row>
    <row r="815" spans="3:3">
      <c r="C815" s="80"/>
    </row>
    <row r="816" spans="3:3">
      <c r="C816" s="80"/>
    </row>
    <row r="817" spans="3:3">
      <c r="C817" s="80"/>
    </row>
    <row r="818" spans="3:3">
      <c r="C818" s="80"/>
    </row>
    <row r="819" spans="3:3">
      <c r="C819" s="80"/>
    </row>
    <row r="820" spans="3:3">
      <c r="C820" s="80"/>
    </row>
    <row r="821" spans="3:3">
      <c r="C821" s="80"/>
    </row>
    <row r="822" spans="3:3">
      <c r="C822" s="80"/>
    </row>
    <row r="823" spans="3:3">
      <c r="C823" s="80"/>
    </row>
    <row r="824" spans="3:3">
      <c r="C824" s="80"/>
    </row>
    <row r="825" spans="3:3">
      <c r="C825" s="80"/>
    </row>
    <row r="826" spans="3:3">
      <c r="C826" s="80"/>
    </row>
    <row r="827" spans="3:3">
      <c r="C827" s="80"/>
    </row>
    <row r="828" spans="3:3">
      <c r="C828" s="80"/>
    </row>
    <row r="829" spans="3:3">
      <c r="C829" s="80"/>
    </row>
    <row r="830" spans="3:3">
      <c r="C830" s="80"/>
    </row>
    <row r="831" spans="3:3">
      <c r="C831" s="80"/>
    </row>
    <row r="832" spans="3:3">
      <c r="C832" s="80"/>
    </row>
    <row r="833" spans="3:3">
      <c r="C833" s="80"/>
    </row>
    <row r="834" spans="3:3">
      <c r="C834" s="80"/>
    </row>
    <row r="835" spans="3:3">
      <c r="C835" s="80"/>
    </row>
    <row r="836" spans="3:3">
      <c r="C836" s="80"/>
    </row>
    <row r="837" spans="3:3">
      <c r="C837" s="80"/>
    </row>
    <row r="838" spans="3:3">
      <c r="C838" s="80"/>
    </row>
    <row r="839" spans="3:3">
      <c r="C839" s="80"/>
    </row>
    <row r="840" spans="3:3">
      <c r="C840" s="80"/>
    </row>
    <row r="841" spans="3:3">
      <c r="C841" s="80"/>
    </row>
    <row r="842" spans="3:3">
      <c r="C842" s="80"/>
    </row>
    <row r="843" spans="3:3">
      <c r="C843" s="80"/>
    </row>
    <row r="844" spans="3:3">
      <c r="C844" s="80"/>
    </row>
    <row r="845" spans="3:3">
      <c r="C845" s="80"/>
    </row>
    <row r="846" spans="3:3">
      <c r="C846" s="80"/>
    </row>
    <row r="847" spans="3:3">
      <c r="C847" s="80"/>
    </row>
    <row r="848" spans="3:3">
      <c r="C848" s="80"/>
    </row>
    <row r="849" spans="3:3">
      <c r="C849" s="80"/>
    </row>
    <row r="850" spans="3:3">
      <c r="C850" s="80"/>
    </row>
    <row r="851" spans="3:3">
      <c r="C851" s="80"/>
    </row>
    <row r="852" spans="3:3">
      <c r="C852" s="80"/>
    </row>
    <row r="853" spans="3:3">
      <c r="C853" s="80"/>
    </row>
    <row r="854" spans="3:3">
      <c r="C854" s="80"/>
    </row>
    <row r="855" spans="3:3">
      <c r="C855" s="80"/>
    </row>
    <row r="856" spans="3:3">
      <c r="C856" s="80"/>
    </row>
    <row r="857" spans="3:3">
      <c r="C857" s="80"/>
    </row>
    <row r="858" spans="3:3">
      <c r="C858" s="80"/>
    </row>
    <row r="859" spans="3:3">
      <c r="C859" s="80"/>
    </row>
    <row r="860" spans="3:3">
      <c r="C860" s="80"/>
    </row>
    <row r="861" spans="3:3">
      <c r="C861" s="80"/>
    </row>
    <row r="862" spans="3:3">
      <c r="C862" s="80"/>
    </row>
    <row r="863" spans="3:3">
      <c r="C863" s="80"/>
    </row>
    <row r="864" spans="3:3">
      <c r="C864" s="80"/>
    </row>
    <row r="865" spans="3:3">
      <c r="C865" s="80"/>
    </row>
    <row r="866" spans="3:3">
      <c r="C866" s="80"/>
    </row>
    <row r="867" spans="3:3">
      <c r="C867" s="80"/>
    </row>
    <row r="868" spans="3:3">
      <c r="C868" s="80"/>
    </row>
    <row r="869" spans="3:3">
      <c r="C869" s="80"/>
    </row>
    <row r="870" spans="3:3">
      <c r="C870" s="80"/>
    </row>
    <row r="871" spans="3:3">
      <c r="C871" s="80"/>
    </row>
    <row r="872" spans="3:3">
      <c r="C872" s="80"/>
    </row>
    <row r="873" spans="3:3">
      <c r="C873" s="80"/>
    </row>
    <row r="874" spans="3:3">
      <c r="C874" s="80"/>
    </row>
    <row r="875" spans="3:3">
      <c r="C875" s="80"/>
    </row>
    <row r="876" spans="3:3">
      <c r="C876" s="80"/>
    </row>
    <row r="877" spans="3:3">
      <c r="C877" s="80"/>
    </row>
    <row r="878" spans="3:3">
      <c r="C878" s="80"/>
    </row>
    <row r="879" spans="3:3">
      <c r="C879" s="80"/>
    </row>
    <row r="880" spans="3:3">
      <c r="C880" s="80"/>
    </row>
    <row r="881" spans="3:3">
      <c r="C881" s="80"/>
    </row>
    <row r="882" spans="3:3">
      <c r="C882" s="80"/>
    </row>
    <row r="883" spans="3:3">
      <c r="C883" s="80"/>
    </row>
    <row r="884" spans="3:3">
      <c r="C884" s="80"/>
    </row>
    <row r="885" spans="3:3">
      <c r="C885" s="80"/>
    </row>
    <row r="886" spans="3:3">
      <c r="C886" s="80"/>
    </row>
    <row r="887" spans="3:3">
      <c r="C887" s="80"/>
    </row>
    <row r="888" spans="3:3">
      <c r="C888" s="80"/>
    </row>
    <row r="889" spans="3:3">
      <c r="C889" s="80"/>
    </row>
    <row r="890" spans="3:3">
      <c r="C890" s="80"/>
    </row>
    <row r="891" spans="3:3">
      <c r="C891" s="80"/>
    </row>
    <row r="892" spans="3:3">
      <c r="C892" s="80"/>
    </row>
    <row r="893" spans="3:3">
      <c r="C893" s="80"/>
    </row>
    <row r="894" spans="3:3">
      <c r="C894" s="80"/>
    </row>
    <row r="895" spans="3:3">
      <c r="C895" s="80"/>
    </row>
    <row r="896" spans="3:3">
      <c r="C896" s="80"/>
    </row>
    <row r="897" spans="3:3">
      <c r="C897" s="80"/>
    </row>
    <row r="898" spans="3:3">
      <c r="C898" s="80"/>
    </row>
    <row r="899" spans="3:3">
      <c r="C899" s="80"/>
    </row>
    <row r="900" spans="3:3">
      <c r="C900" s="80"/>
    </row>
    <row r="901" spans="3:3">
      <c r="C901" s="80"/>
    </row>
    <row r="902" spans="3:3">
      <c r="C902" s="80"/>
    </row>
    <row r="903" spans="3:3">
      <c r="C903" s="80"/>
    </row>
    <row r="904" spans="3:3">
      <c r="C904" s="80"/>
    </row>
    <row r="905" spans="3:3">
      <c r="C905" s="80"/>
    </row>
    <row r="906" spans="3:3">
      <c r="C906" s="80"/>
    </row>
    <row r="907" spans="3:3">
      <c r="C907" s="80"/>
    </row>
    <row r="908" spans="3:3">
      <c r="C908" s="80"/>
    </row>
    <row r="909" spans="3:3">
      <c r="C909" s="80"/>
    </row>
    <row r="910" spans="3:3">
      <c r="C910" s="80"/>
    </row>
    <row r="911" spans="3:3">
      <c r="C911" s="80"/>
    </row>
    <row r="912" spans="3:3">
      <c r="C912" s="80"/>
    </row>
    <row r="913" spans="3:3">
      <c r="C913" s="80"/>
    </row>
    <row r="914" spans="3:3">
      <c r="C914" s="80"/>
    </row>
    <row r="915" spans="3:3">
      <c r="C915" s="80"/>
    </row>
    <row r="916" spans="3:3">
      <c r="C916" s="80"/>
    </row>
    <row r="917" spans="3:3">
      <c r="C917" s="80"/>
    </row>
    <row r="918" spans="3:3">
      <c r="C918" s="80"/>
    </row>
    <row r="919" spans="3:3">
      <c r="C919" s="80"/>
    </row>
    <row r="920" spans="3:3">
      <c r="C920" s="80"/>
    </row>
    <row r="921" spans="3:3">
      <c r="C921" s="80"/>
    </row>
    <row r="922" spans="3:3">
      <c r="C922" s="80"/>
    </row>
    <row r="923" spans="3:3">
      <c r="C923" s="80"/>
    </row>
    <row r="924" spans="3:3">
      <c r="C924" s="80"/>
    </row>
    <row r="925" spans="3:3">
      <c r="C925" s="80"/>
    </row>
    <row r="926" spans="3:3">
      <c r="C926" s="80"/>
    </row>
    <row r="927" spans="3:3">
      <c r="C927" s="80"/>
    </row>
    <row r="928" spans="3:3">
      <c r="C928" s="80"/>
    </row>
    <row r="929" spans="3:3">
      <c r="C929" s="80"/>
    </row>
    <row r="930" spans="3:3">
      <c r="C930" s="80"/>
    </row>
    <row r="931" spans="3:3">
      <c r="C931" s="80"/>
    </row>
    <row r="932" spans="3:3">
      <c r="C932" s="80"/>
    </row>
    <row r="933" spans="3:3">
      <c r="C933" s="80"/>
    </row>
    <row r="934" spans="3:3">
      <c r="C934" s="80"/>
    </row>
    <row r="935" spans="3:3">
      <c r="C935" s="80"/>
    </row>
    <row r="936" spans="3:3">
      <c r="C936" s="80"/>
    </row>
    <row r="937" spans="3:3">
      <c r="C937" s="80"/>
    </row>
    <row r="938" spans="3:3">
      <c r="C938" s="80"/>
    </row>
    <row r="939" spans="3:3">
      <c r="C939" s="80"/>
    </row>
    <row r="940" spans="3:3">
      <c r="C940" s="80"/>
    </row>
    <row r="941" spans="3:3">
      <c r="C941" s="80"/>
    </row>
    <row r="942" spans="3:3">
      <c r="C942" s="80"/>
    </row>
    <row r="943" spans="3:3">
      <c r="C943" s="80"/>
    </row>
    <row r="944" spans="3:3">
      <c r="C944" s="80"/>
    </row>
    <row r="945" spans="3:3">
      <c r="C945" s="80"/>
    </row>
    <row r="946" spans="3:3">
      <c r="C946" s="80"/>
    </row>
    <row r="947" spans="3:3">
      <c r="C947" s="80"/>
    </row>
    <row r="948" spans="3:3">
      <c r="C948" s="80"/>
    </row>
    <row r="949" spans="3:3">
      <c r="C949" s="80"/>
    </row>
    <row r="950" spans="3:3">
      <c r="C950" s="80"/>
    </row>
    <row r="951" spans="3:3">
      <c r="C951" s="80"/>
    </row>
    <row r="952" spans="3:3">
      <c r="C952" s="80"/>
    </row>
    <row r="953" spans="3:3">
      <c r="C953" s="80"/>
    </row>
    <row r="954" spans="3:3">
      <c r="C954" s="80"/>
    </row>
    <row r="955" spans="3:3">
      <c r="C955" s="80"/>
    </row>
    <row r="956" spans="3:3">
      <c r="C956" s="80"/>
    </row>
    <row r="957" spans="3:3">
      <c r="C957" s="80"/>
    </row>
    <row r="958" spans="3:3">
      <c r="C958" s="80"/>
    </row>
    <row r="959" spans="3:3">
      <c r="C959" s="80"/>
    </row>
    <row r="960" spans="3:3">
      <c r="C960" s="80"/>
    </row>
    <row r="961" spans="3:3">
      <c r="C961" s="80"/>
    </row>
    <row r="962" spans="3:3">
      <c r="C962" s="80"/>
    </row>
    <row r="963" spans="3:3">
      <c r="C963" s="80"/>
    </row>
    <row r="964" spans="3:3">
      <c r="C964" s="80"/>
    </row>
    <row r="965" spans="3:3">
      <c r="C965" s="80"/>
    </row>
    <row r="966" spans="3:3">
      <c r="C966" s="80"/>
    </row>
    <row r="967" spans="3:3">
      <c r="C967" s="80"/>
    </row>
    <row r="968" spans="3:3">
      <c r="C968" s="80"/>
    </row>
    <row r="969" spans="3:3">
      <c r="C969" s="80"/>
    </row>
    <row r="970" spans="3:3">
      <c r="C970" s="80"/>
    </row>
    <row r="971" spans="3:3">
      <c r="C971" s="80"/>
    </row>
    <row r="972" spans="3:3">
      <c r="C972" s="80"/>
    </row>
    <row r="973" spans="3:3">
      <c r="C973" s="80"/>
    </row>
    <row r="974" spans="3:3">
      <c r="C974" s="80"/>
    </row>
    <row r="975" spans="3:3">
      <c r="C975" s="80"/>
    </row>
    <row r="976" spans="3:3">
      <c r="C976" s="80"/>
    </row>
    <row r="977" spans="3:3">
      <c r="C977" s="80"/>
    </row>
    <row r="978" spans="3:3">
      <c r="C978" s="80"/>
    </row>
    <row r="979" spans="3:3">
      <c r="C979" s="80"/>
    </row>
    <row r="980" spans="3:3">
      <c r="C980" s="80"/>
    </row>
    <row r="981" spans="3:3">
      <c r="C981" s="80"/>
    </row>
    <row r="982" spans="3:3">
      <c r="C982" s="80"/>
    </row>
    <row r="983" spans="3:3">
      <c r="C983" s="80"/>
    </row>
    <row r="984" spans="3:3">
      <c r="C984" s="80"/>
    </row>
    <row r="985" spans="3:3">
      <c r="C985" s="80"/>
    </row>
    <row r="986" spans="3:3">
      <c r="C986" s="80"/>
    </row>
    <row r="987" spans="3:3">
      <c r="C987" s="80"/>
    </row>
    <row r="988" spans="3:3">
      <c r="C988" s="80"/>
    </row>
    <row r="989" spans="3:3">
      <c r="C989" s="80"/>
    </row>
    <row r="990" spans="3:3">
      <c r="C990" s="80"/>
    </row>
    <row r="991" spans="3:3">
      <c r="C991" s="80"/>
    </row>
    <row r="992" spans="3:3">
      <c r="C992" s="80"/>
    </row>
    <row r="993" spans="3:3">
      <c r="C993" s="80"/>
    </row>
    <row r="994" spans="3:3">
      <c r="C994" s="80"/>
    </row>
    <row r="995" spans="3:3">
      <c r="C995" s="80"/>
    </row>
    <row r="996" spans="3:3">
      <c r="C996" s="80"/>
    </row>
    <row r="997" spans="3:3">
      <c r="C997" s="80"/>
    </row>
    <row r="998" spans="3:3">
      <c r="C998" s="80"/>
    </row>
    <row r="999" spans="3:3">
      <c r="C999" s="80"/>
    </row>
    <row r="1000" spans="3:3">
      <c r="C1000" s="80"/>
    </row>
    <row r="1001" spans="3:3">
      <c r="C1001" s="80"/>
    </row>
    <row r="1002" spans="3:3">
      <c r="C1002" s="80"/>
    </row>
    <row r="1003" spans="3:3">
      <c r="C1003" s="80"/>
    </row>
    <row r="1004" spans="3:3">
      <c r="C1004" s="80"/>
    </row>
    <row r="1005" spans="3:3">
      <c r="C1005" s="80"/>
    </row>
    <row r="1006" spans="3:3">
      <c r="C1006" s="80"/>
    </row>
    <row r="1007" spans="3:3">
      <c r="C1007" s="80"/>
    </row>
    <row r="1008" spans="3:3">
      <c r="C1008" s="80"/>
    </row>
    <row r="1009" spans="3:3">
      <c r="C1009" s="80"/>
    </row>
    <row r="1010" spans="3:3">
      <c r="C1010" s="80"/>
    </row>
    <row r="1011" spans="3:3">
      <c r="C1011" s="80"/>
    </row>
    <row r="1012" spans="3:3">
      <c r="C1012" s="80"/>
    </row>
    <row r="1013" spans="3:3">
      <c r="C1013" s="80"/>
    </row>
    <row r="1014" spans="3:3">
      <c r="C1014" s="80"/>
    </row>
    <row r="1015" spans="3:3">
      <c r="C1015" s="80"/>
    </row>
    <row r="1016" spans="3:3">
      <c r="C1016" s="80"/>
    </row>
    <row r="1017" spans="3:3">
      <c r="C1017" s="80"/>
    </row>
    <row r="1018" spans="3:3">
      <c r="C1018" s="80"/>
    </row>
    <row r="1019" spans="3:3">
      <c r="C1019" s="80"/>
    </row>
    <row r="1020" spans="3:3">
      <c r="C1020" s="80"/>
    </row>
    <row r="1021" spans="3:3">
      <c r="C1021" s="80"/>
    </row>
    <row r="1022" spans="3:3">
      <c r="C1022" s="80"/>
    </row>
    <row r="1023" spans="3:3">
      <c r="C1023" s="80"/>
    </row>
    <row r="1024" spans="3:3">
      <c r="C1024" s="80"/>
    </row>
    <row r="1025" spans="3:3">
      <c r="C1025" s="80"/>
    </row>
    <row r="1026" spans="3:3">
      <c r="C1026" s="80"/>
    </row>
    <row r="1027" spans="3:3">
      <c r="C1027" s="80"/>
    </row>
    <row r="1028" spans="3:3">
      <c r="C1028" s="80"/>
    </row>
    <row r="1029" spans="3:3">
      <c r="C1029" s="80"/>
    </row>
    <row r="1030" spans="3:3">
      <c r="C1030" s="80"/>
    </row>
    <row r="1031" spans="3:3">
      <c r="C1031" s="80"/>
    </row>
    <row r="1032" spans="3:3">
      <c r="C1032" s="80"/>
    </row>
    <row r="1033" spans="3:3">
      <c r="C1033" s="80"/>
    </row>
    <row r="1034" spans="3:3">
      <c r="C1034" s="80"/>
    </row>
    <row r="1035" spans="3:3">
      <c r="C1035" s="80"/>
    </row>
    <row r="1036" spans="3:3">
      <c r="C1036" s="80"/>
    </row>
    <row r="1037" spans="3:3">
      <c r="C1037" s="80"/>
    </row>
    <row r="1038" spans="3:3">
      <c r="C1038" s="80"/>
    </row>
    <row r="1039" spans="3:3">
      <c r="C1039" s="80"/>
    </row>
    <row r="1040" spans="3:3">
      <c r="C1040" s="80"/>
    </row>
    <row r="1041" spans="3:3">
      <c r="C1041" s="80"/>
    </row>
    <row r="1042" spans="3:3">
      <c r="C1042" s="80"/>
    </row>
    <row r="1043" spans="3:3">
      <c r="C1043" s="80"/>
    </row>
    <row r="1044" spans="3:3">
      <c r="C1044" s="80"/>
    </row>
    <row r="1045" spans="3:3">
      <c r="C1045" s="80"/>
    </row>
    <row r="1046" spans="3:3">
      <c r="C1046" s="80"/>
    </row>
    <row r="1047" spans="3:3">
      <c r="C1047" s="80"/>
    </row>
    <row r="1048" spans="3:3">
      <c r="C1048" s="80"/>
    </row>
    <row r="1049" spans="3:3">
      <c r="C1049" s="80"/>
    </row>
    <row r="1050" spans="3:3">
      <c r="C1050" s="80"/>
    </row>
    <row r="1051" spans="3:3">
      <c r="C1051" s="80"/>
    </row>
    <row r="1052" spans="3:3">
      <c r="C1052" s="80"/>
    </row>
    <row r="1053" spans="3:3">
      <c r="C1053" s="80"/>
    </row>
    <row r="1054" spans="3:3">
      <c r="C1054" s="80"/>
    </row>
    <row r="1055" spans="3:3">
      <c r="C1055" s="80"/>
    </row>
    <row r="1056" spans="3:3">
      <c r="C1056" s="80"/>
    </row>
    <row r="1057" spans="3:3">
      <c r="C1057" s="80"/>
    </row>
    <row r="1058" spans="3:3">
      <c r="C1058" s="80"/>
    </row>
    <row r="1059" spans="3:3">
      <c r="C1059" s="80"/>
    </row>
    <row r="1060" spans="3:3">
      <c r="C1060" s="80"/>
    </row>
  </sheetData>
  <mergeCells count="3">
    <mergeCell ref="A9:A10"/>
    <mergeCell ref="I9:I10"/>
    <mergeCell ref="A4:I4"/>
  </mergeCells>
  <phoneticPr fontId="14" type="noConversion"/>
  <pageMargins left="0.67" right="0.15" top="0.5" bottom="0.1400000000000000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AM1060"/>
  <sheetViews>
    <sheetView topLeftCell="A31" zoomScale="135" zoomScaleNormal="135" workbookViewId="0">
      <selection activeCell="A33" sqref="A33"/>
    </sheetView>
  </sheetViews>
  <sheetFormatPr defaultRowHeight="21"/>
  <cols>
    <col min="1" max="1" width="8.85546875" style="10" customWidth="1"/>
    <col min="2" max="2" width="8.7109375" style="10" customWidth="1"/>
    <col min="3" max="3" width="9.140625" style="10"/>
    <col min="4" max="4" width="11.5703125" style="10" customWidth="1"/>
    <col min="5" max="5" width="9.85546875" style="10" customWidth="1"/>
    <col min="6" max="6" width="9.7109375" style="10" customWidth="1"/>
    <col min="7" max="7" width="11.140625" style="10" customWidth="1"/>
    <col min="8" max="8" width="10.42578125" style="10" customWidth="1"/>
    <col min="9" max="9" width="21.5703125" style="10" customWidth="1"/>
    <col min="10" max="10" width="13.7109375" style="13" customWidth="1"/>
    <col min="11" max="11" width="10.7109375" style="13" customWidth="1"/>
    <col min="12" max="12" width="10.140625" style="13" customWidth="1"/>
    <col min="13" max="13" width="9.140625" style="13"/>
    <col min="14" max="14" width="10.140625" style="13" customWidth="1"/>
    <col min="15" max="15" width="9.7109375" style="13" customWidth="1"/>
    <col min="16" max="19" width="9.140625" style="13"/>
    <col min="20" max="20" width="9.140625" style="10"/>
    <col min="21" max="39" width="9.140625" style="14"/>
    <col min="40" max="16384" width="9.140625" style="10"/>
  </cols>
  <sheetData>
    <row r="1" spans="1:39" s="2" customFormat="1" ht="24">
      <c r="A1" s="1" t="s">
        <v>57</v>
      </c>
      <c r="B1" s="96"/>
      <c r="C1" s="223"/>
      <c r="D1" s="222"/>
      <c r="E1" s="221"/>
      <c r="F1" s="221"/>
      <c r="G1" s="221"/>
      <c r="H1" s="96"/>
      <c r="I1" s="216" t="s">
        <v>0</v>
      </c>
      <c r="J1" s="6"/>
      <c r="K1" s="6"/>
      <c r="L1" s="6"/>
      <c r="M1" s="6"/>
      <c r="N1" s="6"/>
      <c r="O1" s="6"/>
      <c r="P1" s="6"/>
      <c r="Q1" s="6"/>
      <c r="R1" s="6"/>
      <c r="S1" s="6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s="2" customFormat="1" ht="21.75">
      <c r="A2" s="220" t="s">
        <v>1</v>
      </c>
      <c r="B2" s="10"/>
      <c r="C2" s="11"/>
      <c r="D2" s="103"/>
      <c r="E2" s="12"/>
      <c r="F2" s="12"/>
      <c r="G2" s="12"/>
      <c r="H2" s="10"/>
      <c r="I2" s="10"/>
      <c r="J2" s="6"/>
      <c r="K2" s="6"/>
      <c r="L2" s="6"/>
      <c r="M2" s="6"/>
      <c r="N2" s="6"/>
      <c r="O2" s="6"/>
      <c r="P2" s="6"/>
      <c r="Q2" s="6"/>
      <c r="R2" s="6"/>
      <c r="S2" s="6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s="91" customFormat="1" ht="26.25">
      <c r="A3" s="220"/>
      <c r="B3" s="10"/>
      <c r="C3" s="11"/>
      <c r="D3" s="103"/>
      <c r="E3" s="12"/>
      <c r="F3" s="12"/>
      <c r="G3" s="12"/>
      <c r="H3" s="10"/>
      <c r="I3" s="10"/>
      <c r="J3" s="13"/>
      <c r="K3" s="13"/>
      <c r="L3" s="13"/>
      <c r="M3" s="13"/>
      <c r="N3" s="13"/>
      <c r="O3" s="13"/>
      <c r="P3" s="13"/>
      <c r="Q3" s="13"/>
      <c r="R3" s="13"/>
      <c r="S3" s="13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</row>
    <row r="4" spans="1:39" s="16" customFormat="1" ht="26.25" customHeight="1">
      <c r="A4" s="433" t="s">
        <v>2</v>
      </c>
      <c r="B4" s="433"/>
      <c r="C4" s="433"/>
      <c r="D4" s="433"/>
      <c r="E4" s="433"/>
      <c r="F4" s="433"/>
      <c r="G4" s="433"/>
      <c r="H4" s="433"/>
      <c r="I4" s="433"/>
      <c r="J4" s="19"/>
      <c r="K4" s="19"/>
      <c r="L4" s="19"/>
      <c r="M4" s="19"/>
      <c r="N4" s="19"/>
      <c r="O4" s="19"/>
      <c r="P4" s="19"/>
      <c r="Q4" s="19"/>
      <c r="R4" s="19"/>
      <c r="S4" s="19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16" customFormat="1" ht="26.25">
      <c r="A5" s="219"/>
      <c r="B5" s="28"/>
      <c r="C5" s="81"/>
      <c r="D5" s="107"/>
      <c r="E5" s="82"/>
      <c r="F5" s="82"/>
      <c r="G5" s="82"/>
      <c r="H5" s="28"/>
      <c r="I5" s="28"/>
      <c r="J5" s="13"/>
      <c r="K5" s="13"/>
      <c r="L5" s="13"/>
      <c r="M5" s="13"/>
      <c r="N5" s="13"/>
      <c r="O5" s="13"/>
      <c r="P5" s="13"/>
      <c r="Q5" s="13"/>
      <c r="R5" s="13"/>
      <c r="S5" s="32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394" customFormat="1" ht="21.75">
      <c r="A6" s="219" t="s">
        <v>48</v>
      </c>
      <c r="B6" s="28"/>
      <c r="C6" s="32"/>
      <c r="D6" s="41" t="s">
        <v>145</v>
      </c>
      <c r="E6" s="41"/>
      <c r="F6" s="28"/>
      <c r="G6" s="41" t="s">
        <v>641</v>
      </c>
      <c r="H6" s="28"/>
      <c r="I6" s="86"/>
      <c r="J6" s="6"/>
      <c r="K6" s="6"/>
      <c r="L6" s="6"/>
      <c r="M6" s="6"/>
      <c r="N6" s="6"/>
      <c r="O6" s="6"/>
      <c r="P6" s="6"/>
      <c r="Q6" s="6"/>
      <c r="R6" s="6"/>
      <c r="S6" s="51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</row>
    <row r="7" spans="1:39" s="394" customFormat="1" ht="21.75">
      <c r="A7" s="219" t="s">
        <v>100</v>
      </c>
      <c r="B7" s="28"/>
      <c r="C7" s="32"/>
      <c r="D7" s="41" t="s">
        <v>89</v>
      </c>
      <c r="E7" s="41"/>
      <c r="F7" s="28"/>
      <c r="G7" s="41" t="s">
        <v>53</v>
      </c>
      <c r="H7" s="28"/>
      <c r="I7" s="28"/>
      <c r="J7" s="6"/>
      <c r="K7" s="6"/>
      <c r="L7" s="6"/>
      <c r="M7" s="6"/>
      <c r="N7" s="6"/>
      <c r="O7" s="6"/>
      <c r="P7" s="6"/>
      <c r="Q7" s="6"/>
      <c r="R7" s="6"/>
      <c r="S7" s="51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39" s="394" customFormat="1" ht="21.75">
      <c r="A8" s="219" t="s">
        <v>8</v>
      </c>
      <c r="B8" s="28"/>
      <c r="C8" s="30"/>
      <c r="D8" s="41" t="s">
        <v>9</v>
      </c>
      <c r="E8" s="32"/>
      <c r="F8" s="82"/>
      <c r="G8" s="257" t="s">
        <v>280</v>
      </c>
      <c r="H8" s="31"/>
      <c r="I8" s="28"/>
      <c r="J8" s="6"/>
      <c r="K8" s="6"/>
      <c r="L8" s="6"/>
      <c r="M8" s="6"/>
      <c r="N8" s="6"/>
      <c r="O8" s="6"/>
      <c r="P8" s="6"/>
      <c r="Q8" s="6"/>
      <c r="R8" s="6"/>
      <c r="S8" s="51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</row>
    <row r="9" spans="1:39" s="6" customFormat="1" ht="21.75">
      <c r="A9" s="420" t="s">
        <v>10</v>
      </c>
      <c r="B9" s="209" t="s">
        <v>11</v>
      </c>
      <c r="C9" s="209" t="s">
        <v>11</v>
      </c>
      <c r="D9" s="209" t="s">
        <v>12</v>
      </c>
      <c r="E9" s="209" t="s">
        <v>13</v>
      </c>
      <c r="F9" s="209" t="s">
        <v>14</v>
      </c>
      <c r="G9" s="209" t="s">
        <v>15</v>
      </c>
      <c r="H9" s="209" t="s">
        <v>16</v>
      </c>
      <c r="I9" s="420" t="s">
        <v>17</v>
      </c>
      <c r="X9" s="2" t="s">
        <v>31</v>
      </c>
      <c r="Y9" s="22">
        <f>+B15</f>
        <v>4.38</v>
      </c>
      <c r="Z9" s="22">
        <f>+F15</f>
        <v>386.26</v>
      </c>
      <c r="AA9" s="23">
        <f>+G15</f>
        <v>1.0186817169782012</v>
      </c>
    </row>
    <row r="10" spans="1:39" s="6" customFormat="1" ht="21.75">
      <c r="A10" s="421"/>
      <c r="B10" s="207" t="s">
        <v>18</v>
      </c>
      <c r="C10" s="207" t="s">
        <v>9</v>
      </c>
      <c r="D10" s="207" t="s">
        <v>19</v>
      </c>
      <c r="E10" s="207" t="s">
        <v>20</v>
      </c>
      <c r="F10" s="207" t="s">
        <v>21</v>
      </c>
      <c r="G10" s="207" t="s">
        <v>22</v>
      </c>
      <c r="H10" s="207" t="s">
        <v>23</v>
      </c>
      <c r="I10" s="421"/>
      <c r="X10" s="2" t="s">
        <v>31</v>
      </c>
      <c r="Y10" s="22" t="e">
        <f>+#REF!</f>
        <v>#REF!</v>
      </c>
      <c r="Z10" s="22" t="e">
        <f>+#REF!</f>
        <v>#REF!</v>
      </c>
      <c r="AA10" s="23" t="e">
        <f>+#REF!</f>
        <v>#REF!</v>
      </c>
    </row>
    <row r="11" spans="1:39" s="28" customFormat="1">
      <c r="A11" s="264" t="s">
        <v>197</v>
      </c>
      <c r="B11" s="36">
        <v>2.85</v>
      </c>
      <c r="C11" s="37">
        <f>B11+C8</f>
        <v>2.85</v>
      </c>
      <c r="D11" s="36" t="s">
        <v>642</v>
      </c>
      <c r="E11" s="36">
        <v>93.4</v>
      </c>
      <c r="F11" s="37">
        <v>227.21</v>
      </c>
      <c r="G11" s="37">
        <f t="shared" ref="G11:G34" si="0">H11/F11</f>
        <v>0.58162052726552527</v>
      </c>
      <c r="H11" s="37">
        <v>132.15</v>
      </c>
      <c r="I11" s="200" t="s">
        <v>56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</row>
    <row r="12" spans="1:39" s="28" customFormat="1">
      <c r="A12" s="114" t="s">
        <v>207</v>
      </c>
      <c r="B12" s="26"/>
      <c r="C12" s="27">
        <f>B12+C8</f>
        <v>0</v>
      </c>
      <c r="D12" s="26" t="s">
        <v>643</v>
      </c>
      <c r="E12" s="26">
        <v>90</v>
      </c>
      <c r="F12" s="27">
        <v>191.2</v>
      </c>
      <c r="G12" s="27">
        <f t="shared" si="0"/>
        <v>0.44616631799163181</v>
      </c>
      <c r="H12" s="27">
        <v>85.307000000000002</v>
      </c>
      <c r="I12" s="54" t="s">
        <v>56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</row>
    <row r="13" spans="1:39" s="28" customFormat="1">
      <c r="A13" s="114" t="s">
        <v>527</v>
      </c>
      <c r="B13" s="26"/>
      <c r="C13" s="27">
        <f>B13+C8</f>
        <v>0</v>
      </c>
      <c r="D13" s="26" t="s">
        <v>644</v>
      </c>
      <c r="E13" s="26">
        <v>90</v>
      </c>
      <c r="F13" s="26">
        <v>199.2</v>
      </c>
      <c r="G13" s="27">
        <f t="shared" si="0"/>
        <v>0.4915160642570281</v>
      </c>
      <c r="H13" s="27">
        <v>97.91</v>
      </c>
      <c r="I13" s="54" t="s">
        <v>150</v>
      </c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</row>
    <row r="14" spans="1:39" s="28" customFormat="1">
      <c r="A14" s="114" t="s">
        <v>202</v>
      </c>
      <c r="B14" s="26"/>
      <c r="C14" s="27">
        <f>B14+C8</f>
        <v>0</v>
      </c>
      <c r="D14" s="26" t="s">
        <v>645</v>
      </c>
      <c r="E14" s="26">
        <v>90</v>
      </c>
      <c r="F14" s="26">
        <v>250.96</v>
      </c>
      <c r="G14" s="27">
        <f t="shared" si="0"/>
        <v>0.70284109021357977</v>
      </c>
      <c r="H14" s="27">
        <v>176.38499999999999</v>
      </c>
      <c r="I14" s="54" t="s">
        <v>150</v>
      </c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1:39" s="28" customFormat="1">
      <c r="A15" s="114" t="s">
        <v>215</v>
      </c>
      <c r="B15" s="305">
        <v>4.38</v>
      </c>
      <c r="C15" s="307">
        <f>B15+C8</f>
        <v>4.38</v>
      </c>
      <c r="D15" s="305" t="s">
        <v>646</v>
      </c>
      <c r="E15" s="305">
        <v>98.4</v>
      </c>
      <c r="F15" s="305">
        <v>386.26</v>
      </c>
      <c r="G15" s="307">
        <f t="shared" si="0"/>
        <v>1.0186817169782012</v>
      </c>
      <c r="H15" s="307">
        <v>393.476</v>
      </c>
      <c r="I15" s="54" t="s">
        <v>56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</row>
    <row r="16" spans="1:39" s="28" customFormat="1">
      <c r="A16" s="114" t="s">
        <v>214</v>
      </c>
      <c r="B16" s="305">
        <v>5.48</v>
      </c>
      <c r="C16" s="307">
        <f>B16+C8</f>
        <v>5.48</v>
      </c>
      <c r="D16" s="305" t="s">
        <v>647</v>
      </c>
      <c r="E16" s="305">
        <v>109</v>
      </c>
      <c r="F16" s="305">
        <v>528.66</v>
      </c>
      <c r="G16" s="307">
        <f t="shared" si="0"/>
        <v>1.2765274467521661</v>
      </c>
      <c r="H16" s="307">
        <v>674.84900000000005</v>
      </c>
      <c r="I16" s="54" t="s">
        <v>150</v>
      </c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</row>
    <row r="17" spans="1:39" s="28" customFormat="1">
      <c r="A17" s="114" t="s">
        <v>217</v>
      </c>
      <c r="B17" s="305">
        <v>2.73</v>
      </c>
      <c r="C17" s="307">
        <f>B17+C8</f>
        <v>2.73</v>
      </c>
      <c r="D17" s="305" t="s">
        <v>648</v>
      </c>
      <c r="E17" s="305">
        <v>92</v>
      </c>
      <c r="F17" s="305">
        <v>235.82</v>
      </c>
      <c r="G17" s="307">
        <f t="shared" si="0"/>
        <v>0.56269612416249681</v>
      </c>
      <c r="H17" s="307">
        <v>132.69499999999999</v>
      </c>
      <c r="I17" s="54" t="s">
        <v>150</v>
      </c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</row>
    <row r="18" spans="1:39" s="28" customFormat="1">
      <c r="A18" s="114" t="s">
        <v>218</v>
      </c>
      <c r="B18" s="305">
        <v>2.7</v>
      </c>
      <c r="C18" s="307">
        <f>B18+C8</f>
        <v>2.7</v>
      </c>
      <c r="D18" s="305" t="s">
        <v>649</v>
      </c>
      <c r="E18" s="305">
        <v>92</v>
      </c>
      <c r="F18" s="305">
        <v>232.6</v>
      </c>
      <c r="G18" s="307">
        <f t="shared" si="0"/>
        <v>0.55257523645743767</v>
      </c>
      <c r="H18" s="307">
        <v>128.529</v>
      </c>
      <c r="I18" s="54" t="s">
        <v>150</v>
      </c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</row>
    <row r="19" spans="1:39" s="28" customFormat="1">
      <c r="A19" s="114" t="s">
        <v>231</v>
      </c>
      <c r="B19" s="26">
        <v>2.65</v>
      </c>
      <c r="C19" s="27">
        <f>B19+C8</f>
        <v>2.65</v>
      </c>
      <c r="D19" s="26" t="s">
        <v>727</v>
      </c>
      <c r="E19" s="26">
        <v>92</v>
      </c>
      <c r="F19" s="26">
        <v>229.6</v>
      </c>
      <c r="G19" s="27">
        <f t="shared" si="0"/>
        <v>0.54579703832752613</v>
      </c>
      <c r="H19" s="27">
        <v>125.315</v>
      </c>
      <c r="I19" s="54" t="s">
        <v>56</v>
      </c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1:39" s="28" customFormat="1">
      <c r="A20" s="114" t="s">
        <v>703</v>
      </c>
      <c r="B20" s="26">
        <v>2.1</v>
      </c>
      <c r="C20" s="27">
        <f>B20+C8</f>
        <v>2.1</v>
      </c>
      <c r="D20" s="26" t="s">
        <v>728</v>
      </c>
      <c r="E20" s="26">
        <v>85.6</v>
      </c>
      <c r="F20" s="26">
        <v>175.8</v>
      </c>
      <c r="G20" s="27">
        <f t="shared" si="0"/>
        <v>0.29419795221842998</v>
      </c>
      <c r="H20" s="27">
        <v>51.72</v>
      </c>
      <c r="I20" s="54" t="s">
        <v>150</v>
      </c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</row>
    <row r="21" spans="1:39" s="28" customFormat="1">
      <c r="A21" s="114" t="s">
        <v>236</v>
      </c>
      <c r="B21" s="26">
        <v>2.75</v>
      </c>
      <c r="C21" s="27">
        <f>B21+C8</f>
        <v>2.75</v>
      </c>
      <c r="D21" s="26" t="s">
        <v>729</v>
      </c>
      <c r="E21" s="26">
        <v>92</v>
      </c>
      <c r="F21" s="26">
        <v>233.3</v>
      </c>
      <c r="G21" s="27">
        <f t="shared" si="0"/>
        <v>0.55606515216459484</v>
      </c>
      <c r="H21" s="27">
        <v>129.72999999999999</v>
      </c>
      <c r="I21" s="54" t="s">
        <v>150</v>
      </c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1:39" s="28" customFormat="1">
      <c r="A22" s="114" t="s">
        <v>763</v>
      </c>
      <c r="B22" s="26">
        <v>2.9</v>
      </c>
      <c r="C22" s="27">
        <f>B22+C8</f>
        <v>2.9</v>
      </c>
      <c r="D22" s="26" t="s">
        <v>803</v>
      </c>
      <c r="E22" s="26">
        <v>93.4</v>
      </c>
      <c r="F22" s="26">
        <v>228.87</v>
      </c>
      <c r="G22" s="27">
        <f t="shared" si="0"/>
        <v>0.5845370734478087</v>
      </c>
      <c r="H22" s="27">
        <v>133.78299999999999</v>
      </c>
      <c r="I22" s="54" t="s">
        <v>56</v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</row>
    <row r="23" spans="1:39" s="28" customFormat="1">
      <c r="A23" s="114" t="s">
        <v>778</v>
      </c>
      <c r="B23" s="26">
        <v>2.2000000000000002</v>
      </c>
      <c r="C23" s="27">
        <f>B23+C8</f>
        <v>2.2000000000000002</v>
      </c>
      <c r="D23" s="26" t="s">
        <v>562</v>
      </c>
      <c r="E23" s="26">
        <v>86</v>
      </c>
      <c r="F23" s="26">
        <v>182.98</v>
      </c>
      <c r="G23" s="27">
        <f t="shared" si="0"/>
        <v>0.37138485080336653</v>
      </c>
      <c r="H23" s="27">
        <v>67.956000000000003</v>
      </c>
      <c r="I23" s="54" t="s">
        <v>150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39" s="28" customFormat="1">
      <c r="A24" s="114" t="s">
        <v>779</v>
      </c>
      <c r="B24" s="26">
        <v>2</v>
      </c>
      <c r="C24" s="27">
        <f>B24+C8</f>
        <v>2</v>
      </c>
      <c r="D24" s="26" t="s">
        <v>804</v>
      </c>
      <c r="E24" s="26">
        <v>84</v>
      </c>
      <c r="F24" s="26">
        <v>119.11</v>
      </c>
      <c r="G24" s="27">
        <f t="shared" si="0"/>
        <v>6.0431533876248847E-2</v>
      </c>
      <c r="H24" s="27">
        <v>7.1980000000000004</v>
      </c>
      <c r="I24" s="54" t="s">
        <v>150</v>
      </c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</row>
    <row r="25" spans="1:39" s="28" customFormat="1">
      <c r="A25" s="114" t="s">
        <v>242</v>
      </c>
      <c r="B25" s="26">
        <v>1.8</v>
      </c>
      <c r="C25" s="27">
        <f>B25+C8</f>
        <v>1.8</v>
      </c>
      <c r="D25" s="26" t="s">
        <v>873</v>
      </c>
      <c r="E25" s="26">
        <v>83</v>
      </c>
      <c r="F25" s="26">
        <v>137.6</v>
      </c>
      <c r="G25" s="27">
        <f t="shared" si="0"/>
        <v>0.10420058139534884</v>
      </c>
      <c r="H25" s="27">
        <v>14.337999999999999</v>
      </c>
      <c r="I25" s="54" t="s">
        <v>56</v>
      </c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</row>
    <row r="26" spans="1:39" s="28" customFormat="1">
      <c r="A26" s="114" t="s">
        <v>854</v>
      </c>
      <c r="B26" s="26">
        <v>1.84</v>
      </c>
      <c r="C26" s="27">
        <f>B26+C8</f>
        <v>1.84</v>
      </c>
      <c r="D26" s="26" t="s">
        <v>874</v>
      </c>
      <c r="E26" s="26">
        <v>83</v>
      </c>
      <c r="F26" s="26">
        <v>139.74</v>
      </c>
      <c r="G26" s="27">
        <f t="shared" si="0"/>
        <v>0.11312437383712608</v>
      </c>
      <c r="H26" s="27">
        <v>15.808</v>
      </c>
      <c r="I26" s="54" t="s">
        <v>150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1:39" s="28" customFormat="1">
      <c r="A27" s="114" t="s">
        <v>241</v>
      </c>
      <c r="B27" s="26">
        <v>1.5</v>
      </c>
      <c r="C27" s="27">
        <f>B27+C8</f>
        <v>1.5</v>
      </c>
      <c r="D27" s="26" t="s">
        <v>875</v>
      </c>
      <c r="E27" s="26">
        <v>81</v>
      </c>
      <c r="F27" s="26">
        <v>102.26</v>
      </c>
      <c r="G27" s="27">
        <f t="shared" si="0"/>
        <v>6.9548210443966363E-2</v>
      </c>
      <c r="H27" s="27">
        <v>7.1120000000000001</v>
      </c>
      <c r="I27" s="54" t="s">
        <v>150</v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s="28" customFormat="1">
      <c r="A28" s="114" t="s">
        <v>255</v>
      </c>
      <c r="B28" s="26">
        <v>1.4</v>
      </c>
      <c r="C28" s="27">
        <f>B28+C8</f>
        <v>1.4</v>
      </c>
      <c r="D28" s="26" t="s">
        <v>939</v>
      </c>
      <c r="E28" s="26">
        <v>80.5</v>
      </c>
      <c r="F28" s="26">
        <v>107.23</v>
      </c>
      <c r="G28" s="27">
        <f t="shared" si="0"/>
        <v>1.9201715937704002E-2</v>
      </c>
      <c r="H28" s="27">
        <v>2.0590000000000002</v>
      </c>
      <c r="I28" s="54" t="s">
        <v>56</v>
      </c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1:39" s="28" customFormat="1">
      <c r="A29" s="114" t="s">
        <v>257</v>
      </c>
      <c r="B29" s="26">
        <v>2.08</v>
      </c>
      <c r="C29" s="27">
        <f>B29+C8</f>
        <v>2.08</v>
      </c>
      <c r="D29" s="26" t="s">
        <v>274</v>
      </c>
      <c r="E29" s="26">
        <v>85.6</v>
      </c>
      <c r="F29" s="26">
        <v>153.94</v>
      </c>
      <c r="G29" s="27">
        <f t="shared" si="0"/>
        <v>0.30941275821748732</v>
      </c>
      <c r="H29" s="27">
        <v>47.631</v>
      </c>
      <c r="I29" s="54" t="s">
        <v>150</v>
      </c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1:39" s="28" customFormat="1">
      <c r="A30" s="114" t="s">
        <v>251</v>
      </c>
      <c r="B30" s="26">
        <v>2</v>
      </c>
      <c r="C30" s="27">
        <f>B30+C8</f>
        <v>2</v>
      </c>
      <c r="D30" s="26" t="s">
        <v>940</v>
      </c>
      <c r="E30" s="26">
        <v>84</v>
      </c>
      <c r="F30" s="26">
        <v>119.11</v>
      </c>
      <c r="G30" s="27">
        <f t="shared" si="0"/>
        <v>6.0431533876248847E-2</v>
      </c>
      <c r="H30" s="27">
        <v>7.1980000000000004</v>
      </c>
      <c r="I30" s="54" t="s">
        <v>150</v>
      </c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  <row r="31" spans="1:39" s="28" customFormat="1">
      <c r="A31" s="114" t="s">
        <v>979</v>
      </c>
      <c r="B31" s="26">
        <v>1.55</v>
      </c>
      <c r="C31" s="27">
        <f>B31+C8</f>
        <v>1.55</v>
      </c>
      <c r="D31" s="26" t="s">
        <v>990</v>
      </c>
      <c r="E31" s="26">
        <v>83</v>
      </c>
      <c r="F31" s="26">
        <v>127</v>
      </c>
      <c r="G31" s="27">
        <f t="shared" si="0"/>
        <v>3.8661417322834644E-2</v>
      </c>
      <c r="H31" s="27">
        <v>4.91</v>
      </c>
      <c r="I31" s="54" t="s">
        <v>56</v>
      </c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</row>
    <row r="32" spans="1:39" s="28" customFormat="1">
      <c r="A32" s="114" t="s">
        <v>264</v>
      </c>
      <c r="B32" s="26">
        <v>1.53</v>
      </c>
      <c r="C32" s="27">
        <f>B32+C8</f>
        <v>1.53</v>
      </c>
      <c r="D32" s="26" t="s">
        <v>991</v>
      </c>
      <c r="E32" s="26">
        <v>83</v>
      </c>
      <c r="F32" s="26">
        <v>125.37</v>
      </c>
      <c r="G32" s="27">
        <f t="shared" si="0"/>
        <v>3.7209858817899018E-2</v>
      </c>
      <c r="H32" s="27">
        <v>4.665</v>
      </c>
      <c r="I32" s="54" t="s">
        <v>150</v>
      </c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</row>
    <row r="33" spans="1:39" s="28" customFormat="1">
      <c r="A33" s="120" t="s">
        <v>1018</v>
      </c>
      <c r="B33" s="26">
        <v>1.46</v>
      </c>
      <c r="C33" s="27">
        <f>B33+C8</f>
        <v>1.46</v>
      </c>
      <c r="D33" s="26" t="s">
        <v>940</v>
      </c>
      <c r="E33" s="26">
        <v>83</v>
      </c>
      <c r="F33" s="26">
        <v>121.11</v>
      </c>
      <c r="G33" s="27">
        <f t="shared" si="0"/>
        <v>2.9658987697134837E-2</v>
      </c>
      <c r="H33" s="27">
        <v>3.5920000000000001</v>
      </c>
      <c r="I33" s="54" t="s">
        <v>56</v>
      </c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s="28" customFormat="1">
      <c r="A34" s="403" t="s">
        <v>1014</v>
      </c>
      <c r="B34" s="206">
        <v>1.55</v>
      </c>
      <c r="C34" s="205">
        <f>B34+C8</f>
        <v>1.55</v>
      </c>
      <c r="D34" s="206" t="s">
        <v>1031</v>
      </c>
      <c r="E34" s="206">
        <v>82</v>
      </c>
      <c r="F34" s="206">
        <v>124.23</v>
      </c>
      <c r="G34" s="205">
        <f t="shared" si="0"/>
        <v>3.0829912259518633E-2</v>
      </c>
      <c r="H34" s="205">
        <v>3.83</v>
      </c>
      <c r="I34" s="387" t="s">
        <v>150</v>
      </c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</row>
    <row r="35" spans="1:39" s="28" customFormat="1">
      <c r="A35" s="388"/>
      <c r="B35" s="245"/>
      <c r="C35" s="244"/>
      <c r="D35" s="245"/>
      <c r="E35" s="245"/>
      <c r="F35" s="245"/>
      <c r="G35" s="244"/>
      <c r="H35" s="244"/>
      <c r="I35" s="389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</row>
    <row r="36" spans="1:39" s="28" customFormat="1">
      <c r="A36" s="115"/>
      <c r="B36" s="29"/>
      <c r="C36" s="30"/>
      <c r="D36" s="29"/>
      <c r="E36" s="29"/>
      <c r="F36" s="29"/>
      <c r="G36" s="30"/>
      <c r="H36" s="30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</row>
    <row r="37" spans="1:39" s="28" customFormat="1">
      <c r="A37" s="115"/>
      <c r="B37" s="29"/>
      <c r="C37" s="30"/>
      <c r="D37" s="29"/>
      <c r="E37" s="29"/>
      <c r="F37" s="29"/>
      <c r="G37" s="30"/>
      <c r="H37" s="30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1:39" s="28" customFormat="1">
      <c r="A38" s="115"/>
      <c r="B38" s="29"/>
      <c r="C38" s="30"/>
      <c r="D38" s="29"/>
      <c r="E38" s="29"/>
      <c r="F38" s="29"/>
      <c r="G38" s="30"/>
      <c r="H38" s="30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</row>
    <row r="39" spans="1:39" s="28" customFormat="1">
      <c r="A39" s="115"/>
      <c r="B39" s="29"/>
      <c r="C39" s="30"/>
      <c r="D39" s="29"/>
      <c r="E39" s="29"/>
      <c r="F39" s="29"/>
      <c r="G39" s="30"/>
      <c r="H39" s="30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</row>
    <row r="40" spans="1:39" s="28" customFormat="1">
      <c r="A40" s="115"/>
      <c r="B40" s="29"/>
      <c r="C40" s="30"/>
      <c r="D40" s="29"/>
      <c r="E40" s="29"/>
      <c r="F40" s="29"/>
      <c r="G40" s="30"/>
      <c r="H40" s="30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</row>
    <row r="41" spans="1:39" s="28" customFormat="1">
      <c r="A41" s="115"/>
      <c r="B41" s="29"/>
      <c r="C41" s="30"/>
      <c r="D41" s="29"/>
      <c r="E41" s="29"/>
      <c r="F41" s="29"/>
      <c r="G41" s="30"/>
      <c r="H41" s="30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</row>
    <row r="42" spans="1:39" s="28" customFormat="1">
      <c r="A42" s="115"/>
      <c r="B42" s="29"/>
      <c r="C42" s="30"/>
      <c r="D42" s="29"/>
      <c r="E42" s="29"/>
      <c r="F42" s="29"/>
      <c r="G42" s="30"/>
      <c r="H42" s="30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</row>
    <row r="43" spans="1:39" s="28" customFormat="1">
      <c r="A43" s="115"/>
      <c r="B43" s="29"/>
      <c r="C43" s="30"/>
      <c r="D43" s="29"/>
      <c r="E43" s="29"/>
      <c r="F43" s="29"/>
      <c r="G43" s="30"/>
      <c r="H43" s="30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1:39" s="28" customFormat="1">
      <c r="A44" s="115"/>
      <c r="B44" s="29"/>
      <c r="C44" s="30"/>
      <c r="D44" s="29"/>
      <c r="E44" s="29"/>
      <c r="F44" s="29"/>
      <c r="G44" s="30"/>
      <c r="H44" s="30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1:39" s="28" customFormat="1">
      <c r="A45" s="115"/>
      <c r="B45" s="29"/>
      <c r="C45" s="30"/>
      <c r="D45" s="29"/>
      <c r="E45" s="29"/>
      <c r="F45" s="29"/>
      <c r="G45" s="30"/>
      <c r="H45" s="30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</row>
    <row r="46" spans="1:39" s="28" customFormat="1">
      <c r="A46" s="115"/>
      <c r="B46" s="29"/>
      <c r="C46" s="30"/>
      <c r="D46" s="29"/>
      <c r="E46" s="29"/>
      <c r="F46" s="29"/>
      <c r="G46" s="30"/>
      <c r="H46" s="30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</row>
    <row r="47" spans="1:39" s="28" customFormat="1">
      <c r="A47" s="115"/>
      <c r="B47" s="29"/>
      <c r="C47" s="30"/>
      <c r="D47" s="29"/>
      <c r="E47" s="29"/>
      <c r="F47" s="29"/>
      <c r="G47" s="30"/>
      <c r="H47" s="30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</row>
    <row r="48" spans="1:39" s="28" customFormat="1">
      <c r="A48" s="115"/>
      <c r="B48" s="29"/>
      <c r="C48" s="30"/>
      <c r="D48" s="29"/>
      <c r="E48" s="29"/>
      <c r="F48" s="29"/>
      <c r="G48" s="30"/>
      <c r="H48" s="30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</row>
    <row r="49" spans="1:39" s="28" customFormat="1">
      <c r="A49" s="115"/>
      <c r="B49" s="29"/>
      <c r="C49" s="30"/>
      <c r="D49" s="29"/>
      <c r="E49" s="29"/>
      <c r="F49" s="29"/>
      <c r="G49" s="30"/>
      <c r="H49" s="30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</row>
    <row r="50" spans="1:39" s="28" customFormat="1">
      <c r="A50" s="115"/>
      <c r="B50" s="29"/>
      <c r="C50" s="30"/>
      <c r="D50" s="29"/>
      <c r="E50" s="29"/>
      <c r="F50" s="29"/>
      <c r="G50" s="30"/>
      <c r="H50" s="30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</row>
    <row r="51" spans="1:39" s="28" customFormat="1">
      <c r="A51" s="115"/>
      <c r="B51" s="29"/>
      <c r="C51" s="30"/>
      <c r="D51" s="29"/>
      <c r="E51" s="29"/>
      <c r="F51" s="29"/>
      <c r="G51" s="30"/>
      <c r="H51" s="30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</row>
    <row r="52" spans="1:39" s="28" customFormat="1">
      <c r="A52" s="115"/>
      <c r="B52" s="29"/>
      <c r="C52" s="30"/>
      <c r="D52" s="29"/>
      <c r="E52" s="29"/>
      <c r="F52" s="29"/>
      <c r="G52" s="30"/>
      <c r="H52" s="30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</row>
    <row r="53" spans="1:39" s="28" customFormat="1">
      <c r="A53" s="115"/>
      <c r="B53" s="29"/>
      <c r="C53" s="30"/>
      <c r="D53" s="29"/>
      <c r="E53" s="29"/>
      <c r="F53" s="29"/>
      <c r="G53" s="30"/>
      <c r="H53" s="30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</row>
    <row r="54" spans="1:39" s="28" customFormat="1"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</row>
    <row r="55" spans="1:39" s="28" customFormat="1">
      <c r="A55" s="78"/>
      <c r="B55" s="29"/>
      <c r="C55" s="29"/>
      <c r="D55" s="29"/>
      <c r="E55" s="29"/>
      <c r="F55" s="29"/>
      <c r="G55" s="30"/>
      <c r="H55" s="30"/>
      <c r="I55" s="4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</row>
    <row r="56" spans="1:39" s="28" customFormat="1">
      <c r="D56" s="29"/>
      <c r="E56" s="29"/>
      <c r="F56" s="29"/>
      <c r="G56" s="30"/>
      <c r="H56" s="30"/>
      <c r="I56" s="4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</row>
    <row r="57" spans="1:39" s="28" customFormat="1">
      <c r="D57" s="29"/>
      <c r="E57" s="29"/>
      <c r="F57" s="29"/>
      <c r="G57" s="30"/>
      <c r="H57" s="30"/>
      <c r="I57" s="4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</row>
    <row r="58" spans="1:39" s="28" customFormat="1">
      <c r="A58" s="78"/>
      <c r="B58" s="29"/>
      <c r="C58" s="29"/>
      <c r="D58" s="29"/>
      <c r="E58" s="29"/>
      <c r="F58" s="29"/>
      <c r="G58" s="30"/>
      <c r="H58" s="30"/>
      <c r="I58" s="4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</row>
    <row r="59" spans="1:39" s="28" customFormat="1">
      <c r="A59" s="78"/>
      <c r="B59" s="29"/>
      <c r="C59" s="29"/>
      <c r="D59" s="29"/>
      <c r="E59" s="29"/>
      <c r="F59" s="29"/>
      <c r="G59" s="30"/>
      <c r="H59" s="30"/>
      <c r="I59" s="4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</row>
    <row r="60" spans="1:39" s="28" customFormat="1">
      <c r="A60" s="78"/>
      <c r="B60" s="29"/>
      <c r="C60" s="29"/>
      <c r="D60" s="29"/>
      <c r="E60" s="29"/>
      <c r="F60" s="29"/>
      <c r="G60" s="30"/>
      <c r="H60" s="30"/>
      <c r="I60" s="4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</row>
    <row r="61" spans="1:39" s="28" customFormat="1">
      <c r="A61" s="78"/>
      <c r="B61" s="29"/>
      <c r="C61" s="29"/>
      <c r="D61" s="29"/>
      <c r="E61" s="29"/>
      <c r="F61" s="29"/>
      <c r="G61" s="30"/>
      <c r="H61" s="30"/>
      <c r="I61" s="4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</row>
    <row r="62" spans="1:39" s="28" customFormat="1">
      <c r="A62" s="78"/>
      <c r="B62" s="29"/>
      <c r="C62" s="29"/>
      <c r="D62" s="29"/>
      <c r="E62" s="29"/>
      <c r="F62" s="29"/>
      <c r="G62" s="30"/>
      <c r="H62" s="30"/>
      <c r="I62" s="4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</row>
    <row r="63" spans="1:39" s="28" customFormat="1">
      <c r="A63" s="78"/>
      <c r="B63" s="29"/>
      <c r="C63" s="29"/>
      <c r="D63" s="29"/>
      <c r="E63" s="29"/>
      <c r="F63" s="29"/>
      <c r="G63" s="30"/>
      <c r="H63" s="30"/>
      <c r="I63" s="4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</row>
    <row r="64" spans="1:39" s="28" customFormat="1">
      <c r="A64" s="78"/>
      <c r="B64" s="29"/>
      <c r="C64" s="29"/>
      <c r="D64" s="29"/>
      <c r="E64" s="29"/>
      <c r="F64" s="29"/>
      <c r="G64" s="30"/>
      <c r="H64" s="30"/>
      <c r="I64" s="4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  <row r="65" spans="1:39" s="28" customFormat="1">
      <c r="A65" s="78"/>
      <c r="B65" s="29"/>
      <c r="C65" s="29"/>
      <c r="D65" s="29"/>
      <c r="E65" s="29"/>
      <c r="F65" s="29"/>
      <c r="G65" s="30"/>
      <c r="H65" s="30"/>
      <c r="I65" s="4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</row>
    <row r="66" spans="1:39" s="28" customFormat="1">
      <c r="A66" s="78"/>
      <c r="B66" s="29"/>
      <c r="C66" s="29"/>
      <c r="D66" s="29"/>
      <c r="E66" s="29"/>
      <c r="F66" s="29"/>
      <c r="G66" s="30"/>
      <c r="H66" s="30"/>
      <c r="I66" s="41"/>
      <c r="S66" s="32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</row>
    <row r="67" spans="1:39" s="28" customFormat="1">
      <c r="A67" s="332" t="s">
        <v>159</v>
      </c>
      <c r="B67" s="29"/>
      <c r="C67" s="29"/>
      <c r="D67" s="29"/>
      <c r="E67" s="29"/>
      <c r="F67" s="29"/>
      <c r="G67" s="30"/>
      <c r="H67" s="30"/>
      <c r="I67" s="41"/>
      <c r="S67" s="32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</row>
    <row r="68" spans="1:39" s="28" customFormat="1">
      <c r="A68" s="115" t="s">
        <v>160</v>
      </c>
      <c r="B68" s="333">
        <f>+COUNT(B11:B55)</f>
        <v>21</v>
      </c>
      <c r="C68" s="29" t="s">
        <v>158</v>
      </c>
      <c r="D68" s="29"/>
      <c r="E68" s="29"/>
      <c r="F68" s="29"/>
      <c r="G68" s="30"/>
      <c r="H68" s="30"/>
      <c r="I68" s="41"/>
      <c r="S68" s="32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</row>
    <row r="69" spans="1:39" s="28" customFormat="1">
      <c r="A69" s="78"/>
      <c r="B69" s="29"/>
      <c r="C69" s="29"/>
      <c r="D69" s="29"/>
      <c r="E69" s="29"/>
      <c r="F69" s="29"/>
      <c r="G69" s="30"/>
      <c r="H69" s="30"/>
      <c r="I69" s="41"/>
      <c r="S69" s="32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</row>
    <row r="70" spans="1:39" s="28" customFormat="1">
      <c r="A70" s="78"/>
      <c r="B70" s="29"/>
      <c r="C70" s="29"/>
      <c r="D70" s="29"/>
      <c r="E70" s="29"/>
      <c r="F70" s="29"/>
      <c r="G70" s="30"/>
      <c r="H70" s="30"/>
      <c r="I70" s="41"/>
      <c r="Q70" s="28" t="s">
        <v>24</v>
      </c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</row>
    <row r="71" spans="1:39" s="28" customFormat="1">
      <c r="A71" s="78"/>
      <c r="B71" s="29"/>
      <c r="C71" s="29"/>
      <c r="D71" s="29"/>
      <c r="E71" s="29"/>
      <c r="F71" s="29"/>
      <c r="G71" s="30"/>
      <c r="H71" s="30"/>
      <c r="I71" s="4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</row>
    <row r="72" spans="1:39" s="28" customFormat="1" ht="21" customHeight="1">
      <c r="A72" s="78"/>
      <c r="B72" s="29"/>
      <c r="C72" s="30"/>
      <c r="D72" s="29"/>
      <c r="E72" s="29"/>
      <c r="F72" s="29"/>
      <c r="G72" s="30"/>
      <c r="H72" s="30"/>
      <c r="I72" s="4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</row>
    <row r="73" spans="1:39" s="28" customFormat="1" ht="21" customHeight="1">
      <c r="A73" s="78"/>
      <c r="B73" s="29"/>
      <c r="C73" s="30"/>
      <c r="D73" s="29"/>
      <c r="E73" s="29"/>
      <c r="F73" s="29"/>
      <c r="G73" s="30"/>
      <c r="H73" s="30"/>
      <c r="I73" s="4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</row>
    <row r="74" spans="1:39" s="28" customFormat="1" ht="21" customHeight="1">
      <c r="A74" s="78"/>
      <c r="B74" s="29"/>
      <c r="C74" s="30"/>
      <c r="D74" s="29"/>
      <c r="E74" s="29"/>
      <c r="F74" s="29"/>
      <c r="G74" s="30"/>
      <c r="H74" s="30"/>
      <c r="I74" s="4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</row>
    <row r="75" spans="1:39" s="28" customFormat="1" ht="21" customHeight="1">
      <c r="A75" s="78"/>
      <c r="B75" s="29"/>
      <c r="C75" s="30"/>
      <c r="D75" s="29"/>
      <c r="E75" s="29"/>
      <c r="F75" s="29"/>
      <c r="G75" s="30"/>
      <c r="H75" s="30"/>
      <c r="I75" s="4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</row>
    <row r="76" spans="1:39" s="28" customFormat="1" ht="21" customHeight="1">
      <c r="A76" s="78"/>
      <c r="B76" s="29"/>
      <c r="C76" s="30"/>
      <c r="D76" s="29"/>
      <c r="E76" s="29"/>
      <c r="F76" s="29"/>
      <c r="G76" s="30"/>
      <c r="H76" s="30"/>
      <c r="I76" s="41"/>
      <c r="S76" s="13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</row>
    <row r="77" spans="1:39" s="28" customFormat="1" ht="21" customHeight="1">
      <c r="A77" s="78"/>
      <c r="B77" s="29"/>
      <c r="C77" s="30"/>
      <c r="D77" s="29"/>
      <c r="E77" s="29"/>
      <c r="F77" s="29"/>
      <c r="G77" s="30"/>
      <c r="H77" s="30"/>
      <c r="I77" s="41"/>
      <c r="S77" s="13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</row>
    <row r="78" spans="1:39" s="28" customFormat="1" ht="21" customHeight="1">
      <c r="A78" s="78"/>
      <c r="B78" s="29"/>
      <c r="C78" s="30"/>
      <c r="D78" s="29"/>
      <c r="E78" s="29"/>
      <c r="F78" s="29"/>
      <c r="G78" s="30"/>
      <c r="H78" s="30"/>
      <c r="I78" s="218"/>
      <c r="S78" s="13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</row>
    <row r="79" spans="1:39" s="28" customFormat="1" ht="21" customHeight="1">
      <c r="A79" s="78"/>
      <c r="B79" s="29"/>
      <c r="C79" s="30"/>
      <c r="D79" s="29"/>
      <c r="E79" s="29"/>
      <c r="F79" s="29"/>
      <c r="G79" s="30"/>
      <c r="H79" s="30"/>
      <c r="I79" s="41"/>
      <c r="S79" s="13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</row>
    <row r="80" spans="1:39" s="28" customFormat="1" ht="21" customHeight="1">
      <c r="A80" s="78"/>
      <c r="B80" s="29"/>
      <c r="C80" s="30"/>
      <c r="D80" s="29"/>
      <c r="E80" s="29"/>
      <c r="F80" s="29"/>
      <c r="G80" s="30"/>
      <c r="H80" s="30"/>
      <c r="I80" s="41"/>
      <c r="S80" s="13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</row>
    <row r="81" spans="1:39" s="28" customFormat="1" ht="21" customHeight="1">
      <c r="A81" s="78"/>
      <c r="B81" s="29"/>
      <c r="C81" s="30"/>
      <c r="D81" s="29"/>
      <c r="E81" s="29"/>
      <c r="F81" s="29"/>
      <c r="G81" s="30"/>
      <c r="H81" s="30"/>
      <c r="I81" s="41"/>
      <c r="S81" s="13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</row>
    <row r="82" spans="1:39" s="28" customFormat="1" ht="21" customHeight="1">
      <c r="A82" s="78"/>
      <c r="B82" s="29"/>
      <c r="C82" s="30"/>
      <c r="D82" s="29"/>
      <c r="E82" s="29"/>
      <c r="F82" s="29"/>
      <c r="G82" s="30"/>
      <c r="H82" s="30"/>
      <c r="I82" s="41"/>
      <c r="S82" s="13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</row>
    <row r="83" spans="1:39" s="28" customFormat="1" ht="21" customHeight="1">
      <c r="A83" s="78"/>
      <c r="B83" s="29"/>
      <c r="C83" s="30"/>
      <c r="D83" s="29"/>
      <c r="E83" s="29"/>
      <c r="F83" s="29"/>
      <c r="G83" s="30"/>
      <c r="H83" s="30"/>
      <c r="I83" s="41"/>
      <c r="S83" s="13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</row>
    <row r="84" spans="1:39" s="28" customFormat="1" ht="21" customHeight="1">
      <c r="B84" s="29"/>
      <c r="C84" s="30"/>
      <c r="D84" s="29"/>
      <c r="E84" s="29"/>
      <c r="F84" s="29"/>
      <c r="G84" s="30"/>
      <c r="H84" s="30"/>
      <c r="I84" s="41"/>
      <c r="S84" s="13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</row>
    <row r="85" spans="1:39" s="28" customFormat="1" ht="21" customHeight="1">
      <c r="B85" s="29"/>
      <c r="C85" s="30"/>
      <c r="D85" s="29"/>
      <c r="E85" s="29"/>
      <c r="F85" s="29"/>
      <c r="G85" s="30"/>
      <c r="H85" s="30"/>
      <c r="I85" s="41"/>
      <c r="S85" s="13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</row>
    <row r="86" spans="1:39" s="28" customFormat="1" ht="21" customHeight="1">
      <c r="B86" s="29"/>
      <c r="C86" s="30"/>
      <c r="D86" s="29"/>
      <c r="E86" s="29"/>
      <c r="F86" s="29"/>
      <c r="G86" s="30"/>
      <c r="H86" s="30"/>
      <c r="I86" s="41"/>
      <c r="S86" s="13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</row>
    <row r="87" spans="1:39" s="28" customFormat="1" ht="21" customHeight="1">
      <c r="B87" s="29"/>
      <c r="C87" s="30"/>
      <c r="D87" s="29"/>
      <c r="E87" s="29"/>
      <c r="F87" s="29"/>
      <c r="G87" s="30"/>
      <c r="H87" s="30"/>
      <c r="I87" s="41"/>
      <c r="S87" s="13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</row>
    <row r="88" spans="1:39" s="28" customFormat="1" ht="21" customHeight="1">
      <c r="B88" s="29"/>
      <c r="C88" s="30"/>
      <c r="D88" s="29"/>
      <c r="E88" s="29"/>
      <c r="F88" s="29"/>
      <c r="G88" s="30"/>
      <c r="H88" s="30"/>
      <c r="I88" s="41"/>
      <c r="J88" s="32"/>
      <c r="K88" s="32"/>
      <c r="L88" s="32"/>
      <c r="M88" s="32"/>
      <c r="N88" s="32"/>
      <c r="O88" s="32"/>
      <c r="P88" s="32"/>
      <c r="Q88" s="32"/>
      <c r="R88" s="32"/>
      <c r="S88" s="13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</row>
    <row r="89" spans="1:39" s="28" customFormat="1" ht="21" customHeight="1">
      <c r="B89" s="29"/>
      <c r="C89" s="30"/>
      <c r="D89" s="29"/>
      <c r="E89" s="29"/>
      <c r="F89" s="29"/>
      <c r="G89" s="30"/>
      <c r="H89" s="30"/>
      <c r="I89" s="41"/>
      <c r="J89" s="32"/>
      <c r="K89" s="32"/>
      <c r="L89" s="32"/>
      <c r="M89" s="32"/>
      <c r="N89" s="32"/>
      <c r="O89" s="32"/>
      <c r="P89" s="32"/>
      <c r="Q89" s="32"/>
      <c r="R89" s="32"/>
      <c r="S89" s="13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</row>
    <row r="90" spans="1:39" s="28" customFormat="1" ht="21.75">
      <c r="B90" s="29"/>
      <c r="C90" s="30"/>
      <c r="D90" s="29"/>
      <c r="E90" s="29"/>
      <c r="F90" s="29"/>
      <c r="G90" s="30"/>
      <c r="H90" s="30"/>
      <c r="I90" s="41"/>
      <c r="J90"/>
      <c r="K90"/>
      <c r="L90"/>
      <c r="M90"/>
      <c r="N90"/>
      <c r="O90"/>
      <c r="P90"/>
      <c r="Q90"/>
      <c r="R90"/>
      <c r="S90" s="13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</row>
    <row r="91" spans="1:39" s="28" customFormat="1" ht="21.75">
      <c r="B91" s="29"/>
      <c r="C91" s="30"/>
      <c r="D91" s="29"/>
      <c r="E91" s="29"/>
      <c r="F91" s="29"/>
      <c r="G91" s="30"/>
      <c r="H91" s="30"/>
      <c r="I91" s="41"/>
      <c r="J91"/>
      <c r="K91"/>
      <c r="L91"/>
      <c r="M91"/>
      <c r="N91"/>
      <c r="O91"/>
      <c r="P91"/>
      <c r="Q91"/>
      <c r="R91"/>
      <c r="S91" s="13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</row>
    <row r="92" spans="1:39" s="28" customFormat="1" ht="21.75">
      <c r="B92" s="29"/>
      <c r="C92" s="30"/>
      <c r="D92" s="29"/>
      <c r="E92" s="29"/>
      <c r="F92" s="29"/>
      <c r="G92" s="30"/>
      <c r="H92" s="30"/>
      <c r="I92" s="41"/>
      <c r="J92"/>
      <c r="K92"/>
      <c r="L92"/>
      <c r="M92"/>
      <c r="N92"/>
      <c r="O92"/>
      <c r="P92"/>
      <c r="Q92"/>
      <c r="R92"/>
      <c r="S92" s="13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</row>
    <row r="93" spans="1:39" s="28" customFormat="1" ht="21.75">
      <c r="B93" s="29"/>
      <c r="C93" s="30"/>
      <c r="D93" s="29"/>
      <c r="E93" s="29"/>
      <c r="F93" s="29"/>
      <c r="G93" s="30"/>
      <c r="H93" s="30"/>
      <c r="I93" s="41"/>
      <c r="J93"/>
      <c r="K93"/>
      <c r="L93"/>
      <c r="M93"/>
      <c r="N93"/>
      <c r="O93"/>
      <c r="P93"/>
      <c r="Q93"/>
      <c r="R93"/>
      <c r="S93" s="13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</row>
    <row r="94" spans="1:39" s="28" customFormat="1" ht="21.75">
      <c r="B94" s="29"/>
      <c r="C94" s="30"/>
      <c r="D94" s="29"/>
      <c r="E94" s="29"/>
      <c r="F94" s="29"/>
      <c r="G94" s="30"/>
      <c r="H94" s="30"/>
      <c r="I94" s="41"/>
      <c r="J94"/>
      <c r="K94"/>
      <c r="L94"/>
      <c r="M94"/>
      <c r="N94"/>
      <c r="O94"/>
      <c r="P94"/>
      <c r="Q94"/>
      <c r="R94"/>
      <c r="S94" s="13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</row>
    <row r="95" spans="1:39" s="28" customFormat="1" ht="21.75">
      <c r="B95" s="29"/>
      <c r="C95" s="30"/>
      <c r="D95" s="29"/>
      <c r="E95" s="29"/>
      <c r="F95" s="29"/>
      <c r="G95" s="30"/>
      <c r="H95" s="30"/>
      <c r="I95" s="41"/>
      <c r="J95"/>
      <c r="K95"/>
      <c r="L95"/>
      <c r="M95"/>
      <c r="N95"/>
      <c r="O95"/>
      <c r="P95"/>
      <c r="Q95"/>
      <c r="R95"/>
      <c r="S95" s="13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</row>
    <row r="96" spans="1:39" s="28" customFormat="1" ht="21.75">
      <c r="B96" s="29"/>
      <c r="C96" s="30"/>
      <c r="D96" s="29"/>
      <c r="E96" s="29"/>
      <c r="F96" s="29"/>
      <c r="G96" s="30"/>
      <c r="H96" s="30"/>
      <c r="I96" s="41"/>
      <c r="J96"/>
      <c r="K96"/>
      <c r="L96"/>
      <c r="M96"/>
      <c r="N96"/>
      <c r="O96"/>
      <c r="P96"/>
      <c r="Q96"/>
      <c r="R96"/>
      <c r="S96" s="13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</row>
    <row r="97" spans="2:39" s="28" customFormat="1" ht="21.75">
      <c r="B97" s="29"/>
      <c r="C97" s="30"/>
      <c r="D97" s="29"/>
      <c r="E97" s="29"/>
      <c r="F97" s="29"/>
      <c r="G97" s="30"/>
      <c r="H97" s="30"/>
      <c r="I97" s="41"/>
      <c r="J97"/>
      <c r="K97"/>
      <c r="L97"/>
      <c r="M97"/>
      <c r="N97"/>
      <c r="O97"/>
      <c r="P97"/>
      <c r="Q97"/>
      <c r="R97"/>
      <c r="S97" s="13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</row>
    <row r="98" spans="2:39" s="28" customFormat="1" ht="21.75">
      <c r="B98" s="29"/>
      <c r="C98" s="30"/>
      <c r="D98" s="29"/>
      <c r="E98" s="29"/>
      <c r="F98" s="29"/>
      <c r="G98" s="30"/>
      <c r="H98" s="30"/>
      <c r="I98" s="41"/>
      <c r="J98"/>
      <c r="K98"/>
      <c r="L98"/>
      <c r="M98"/>
      <c r="N98"/>
      <c r="O98"/>
      <c r="P98"/>
      <c r="Q98"/>
      <c r="R98"/>
      <c r="S98" s="13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</row>
    <row r="99" spans="2:39" s="28" customFormat="1" ht="21.75">
      <c r="B99" s="29"/>
      <c r="C99" s="30"/>
      <c r="D99" s="29"/>
      <c r="E99" s="29"/>
      <c r="F99" s="29"/>
      <c r="G99" s="30"/>
      <c r="H99" s="30"/>
      <c r="I99" s="41"/>
      <c r="J99"/>
      <c r="K99"/>
      <c r="L99"/>
      <c r="M99"/>
      <c r="N99"/>
      <c r="O99"/>
      <c r="P99"/>
      <c r="Q99"/>
      <c r="R99"/>
      <c r="S99" s="13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</row>
    <row r="100" spans="2:39" s="28" customFormat="1" ht="21.75">
      <c r="B100" s="29"/>
      <c r="C100" s="30"/>
      <c r="D100" s="29"/>
      <c r="E100" s="29"/>
      <c r="F100" s="29"/>
      <c r="G100" s="30"/>
      <c r="H100" s="30"/>
      <c r="I100" s="41"/>
      <c r="J100"/>
      <c r="K100"/>
      <c r="L100"/>
      <c r="M100"/>
      <c r="N100"/>
      <c r="O100"/>
      <c r="P100"/>
      <c r="Q100"/>
      <c r="R100"/>
      <c r="S100" s="13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</row>
    <row r="101" spans="2:39" s="28" customFormat="1" ht="21.75">
      <c r="B101" s="29"/>
      <c r="C101" s="30"/>
      <c r="D101" s="29"/>
      <c r="E101" s="29"/>
      <c r="F101" s="29"/>
      <c r="G101" s="30"/>
      <c r="H101" s="30"/>
      <c r="I101" s="41"/>
      <c r="J101"/>
      <c r="K101"/>
      <c r="L101"/>
      <c r="M101"/>
      <c r="N101"/>
      <c r="O101"/>
      <c r="P101"/>
      <c r="Q101"/>
      <c r="R101"/>
      <c r="S101" s="13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</row>
    <row r="102" spans="2:39" s="28" customFormat="1" ht="21.75">
      <c r="B102" s="29"/>
      <c r="C102" s="30"/>
      <c r="D102" s="29"/>
      <c r="E102" s="29"/>
      <c r="F102" s="29"/>
      <c r="G102" s="30"/>
      <c r="H102" s="30"/>
      <c r="I102" s="41"/>
      <c r="J102"/>
      <c r="K102"/>
      <c r="L102"/>
      <c r="M102"/>
      <c r="N102"/>
      <c r="O102"/>
      <c r="P102"/>
      <c r="Q102"/>
      <c r="R102"/>
      <c r="S102" s="13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</row>
    <row r="103" spans="2:39" s="28" customFormat="1" ht="21.75">
      <c r="B103" s="29"/>
      <c r="C103" s="30"/>
      <c r="D103" s="29"/>
      <c r="E103" s="29"/>
      <c r="F103" s="29"/>
      <c r="G103" s="30"/>
      <c r="H103" s="30"/>
      <c r="I103" s="41"/>
      <c r="J103"/>
      <c r="K103"/>
      <c r="L103"/>
      <c r="M103"/>
      <c r="N103"/>
      <c r="O103"/>
      <c r="P103"/>
      <c r="Q103"/>
      <c r="R103"/>
      <c r="S103" s="13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</row>
    <row r="104" spans="2:39" s="28" customFormat="1" ht="21.75">
      <c r="B104" s="29"/>
      <c r="C104" s="30"/>
      <c r="D104" s="29"/>
      <c r="E104" s="29"/>
      <c r="F104" s="29"/>
      <c r="G104" s="30"/>
      <c r="H104" s="30"/>
      <c r="I104" s="41"/>
      <c r="J104"/>
      <c r="K104"/>
      <c r="L104"/>
      <c r="M104"/>
      <c r="N104"/>
      <c r="O104"/>
      <c r="P104"/>
      <c r="Q104"/>
      <c r="R104"/>
      <c r="S104" s="13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</row>
    <row r="105" spans="2:39" s="28" customFormat="1" ht="21.75">
      <c r="B105" s="29"/>
      <c r="C105" s="30"/>
      <c r="D105" s="29"/>
      <c r="E105" s="29"/>
      <c r="F105" s="29"/>
      <c r="G105" s="30"/>
      <c r="H105" s="30"/>
      <c r="I105" s="41"/>
      <c r="J105"/>
      <c r="K105"/>
      <c r="L105"/>
      <c r="M105"/>
      <c r="N105"/>
      <c r="O105"/>
      <c r="P105"/>
      <c r="Q105"/>
      <c r="R105"/>
      <c r="S105" s="13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</row>
    <row r="106" spans="2:39" s="28" customFormat="1" ht="21.75">
      <c r="B106" s="29"/>
      <c r="C106" s="30"/>
      <c r="D106" s="29"/>
      <c r="E106" s="29"/>
      <c r="F106" s="29"/>
      <c r="G106" s="30"/>
      <c r="H106" s="30"/>
      <c r="I106" s="41"/>
      <c r="J106"/>
      <c r="K106"/>
      <c r="L106"/>
      <c r="M106"/>
      <c r="N106"/>
      <c r="O106"/>
      <c r="P106"/>
      <c r="Q106"/>
      <c r="R106"/>
      <c r="S106" s="13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</row>
    <row r="107" spans="2:39" s="28" customFormat="1" ht="21.75">
      <c r="B107" s="29"/>
      <c r="C107" s="30"/>
      <c r="D107" s="29"/>
      <c r="E107" s="29"/>
      <c r="F107" s="29"/>
      <c r="G107" s="30"/>
      <c r="H107" s="30"/>
      <c r="I107" s="41"/>
      <c r="J107"/>
      <c r="K107"/>
      <c r="L107"/>
      <c r="M107"/>
      <c r="N107"/>
      <c r="O107"/>
      <c r="P107"/>
      <c r="Q107"/>
      <c r="R107"/>
      <c r="S107" s="13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</row>
    <row r="108" spans="2:39" s="28" customFormat="1" ht="21.75">
      <c r="B108" s="29"/>
      <c r="C108" s="30"/>
      <c r="D108" s="29"/>
      <c r="E108" s="29"/>
      <c r="F108" s="29"/>
      <c r="G108" s="30"/>
      <c r="H108" s="30"/>
      <c r="I108" s="41"/>
      <c r="J108"/>
      <c r="K108"/>
      <c r="L108"/>
      <c r="M108"/>
      <c r="N108"/>
      <c r="O108"/>
      <c r="P108"/>
      <c r="Q108"/>
      <c r="R108"/>
      <c r="S108" s="13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</row>
    <row r="109" spans="2:39" s="28" customFormat="1" ht="21.75">
      <c r="B109" s="29"/>
      <c r="C109" s="30"/>
      <c r="D109" s="29"/>
      <c r="E109" s="29"/>
      <c r="F109" s="29"/>
      <c r="G109" s="30"/>
      <c r="H109" s="30"/>
      <c r="I109" s="41"/>
      <c r="J109"/>
      <c r="K109"/>
      <c r="L109"/>
      <c r="M109"/>
      <c r="N109"/>
      <c r="O109"/>
      <c r="P109"/>
      <c r="Q109"/>
      <c r="R109"/>
      <c r="S109" s="13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</row>
    <row r="110" spans="2:39" s="28" customFormat="1" ht="21.75">
      <c r="B110" s="29"/>
      <c r="C110" s="30"/>
      <c r="D110" s="29"/>
      <c r="E110" s="29"/>
      <c r="F110" s="29"/>
      <c r="G110" s="30"/>
      <c r="H110" s="30"/>
      <c r="I110" s="41"/>
      <c r="J110"/>
      <c r="K110"/>
      <c r="L110"/>
      <c r="M110"/>
      <c r="N110"/>
      <c r="O110"/>
      <c r="P110"/>
      <c r="Q110"/>
      <c r="R110"/>
      <c r="S110" s="13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</row>
    <row r="111" spans="2:39" s="28" customFormat="1" ht="21.75">
      <c r="B111" s="29"/>
      <c r="C111" s="30"/>
      <c r="D111" s="29"/>
      <c r="E111" s="29"/>
      <c r="F111" s="29"/>
      <c r="G111" s="30"/>
      <c r="H111" s="30"/>
      <c r="I111" s="41"/>
      <c r="J111"/>
      <c r="K111"/>
      <c r="L111"/>
      <c r="M111"/>
      <c r="N111"/>
      <c r="O111"/>
      <c r="P111"/>
      <c r="Q111"/>
      <c r="R111"/>
      <c r="S111" s="13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</row>
    <row r="112" spans="2:39" s="28" customFormat="1" ht="21.75">
      <c r="B112" s="29"/>
      <c r="C112" s="30"/>
      <c r="D112" s="29"/>
      <c r="E112" s="29"/>
      <c r="F112" s="29"/>
      <c r="G112" s="30"/>
      <c r="H112" s="30"/>
      <c r="I112" s="41"/>
      <c r="J112"/>
      <c r="K112"/>
      <c r="L112"/>
      <c r="M112"/>
      <c r="N112"/>
      <c r="O112"/>
      <c r="P112"/>
      <c r="Q112"/>
      <c r="R112"/>
      <c r="S112" s="13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</row>
    <row r="113" spans="2:39" s="28" customFormat="1" ht="21.75">
      <c r="B113" s="29"/>
      <c r="C113" s="30"/>
      <c r="D113" s="29"/>
      <c r="E113" s="29"/>
      <c r="F113" s="29"/>
      <c r="G113" s="30"/>
      <c r="H113" s="30"/>
      <c r="I113" s="41"/>
      <c r="J113"/>
      <c r="K113"/>
      <c r="L113"/>
      <c r="M113"/>
      <c r="N113"/>
      <c r="O113"/>
      <c r="P113"/>
      <c r="Q113"/>
      <c r="R113"/>
      <c r="S113" s="13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</row>
    <row r="114" spans="2:39" s="28" customFormat="1" ht="21.75">
      <c r="B114" s="29"/>
      <c r="C114" s="30"/>
      <c r="D114" s="29"/>
      <c r="E114" s="29"/>
      <c r="F114" s="29"/>
      <c r="G114" s="30"/>
      <c r="H114" s="30"/>
      <c r="I114" s="41"/>
      <c r="J114"/>
      <c r="K114"/>
      <c r="L114"/>
      <c r="M114"/>
      <c r="N114"/>
      <c r="O114"/>
      <c r="P114"/>
      <c r="Q114"/>
      <c r="R114"/>
      <c r="S114" s="13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</row>
    <row r="115" spans="2:39" s="28" customFormat="1" ht="21.75">
      <c r="B115" s="29"/>
      <c r="C115" s="30"/>
      <c r="D115" s="29"/>
      <c r="E115" s="29"/>
      <c r="F115" s="29"/>
      <c r="I115" s="41"/>
      <c r="J115"/>
      <c r="K115"/>
      <c r="L115"/>
      <c r="M115"/>
      <c r="N115"/>
      <c r="O115"/>
      <c r="P115"/>
      <c r="Q115"/>
      <c r="R115"/>
      <c r="S115" s="13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</row>
    <row r="116" spans="2:39" s="28" customFormat="1" ht="21.75">
      <c r="B116" s="29"/>
      <c r="C116" s="30"/>
      <c r="D116" s="29"/>
      <c r="E116" s="29"/>
      <c r="F116" s="29"/>
      <c r="I116" s="41"/>
      <c r="J116"/>
      <c r="K116"/>
      <c r="L116"/>
      <c r="M116"/>
      <c r="N116"/>
      <c r="O116"/>
      <c r="P116"/>
      <c r="Q116"/>
      <c r="R116"/>
      <c r="S116" s="13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</row>
    <row r="117" spans="2:39" s="28" customFormat="1" ht="21.75">
      <c r="B117" s="29"/>
      <c r="C117" s="30"/>
      <c r="D117" s="29"/>
      <c r="E117" s="29"/>
      <c r="F117" s="29"/>
      <c r="I117" s="41"/>
      <c r="J117"/>
      <c r="K117"/>
      <c r="L117"/>
      <c r="M117"/>
      <c r="N117"/>
      <c r="O117"/>
      <c r="P117"/>
      <c r="Q117"/>
      <c r="R117"/>
      <c r="S117" s="13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</row>
    <row r="118" spans="2:39" s="28" customFormat="1" ht="21.75">
      <c r="B118" s="29"/>
      <c r="C118" s="30"/>
      <c r="D118" s="29"/>
      <c r="E118" s="29"/>
      <c r="F118" s="29"/>
      <c r="I118" s="41"/>
      <c r="J118"/>
      <c r="K118"/>
      <c r="L118"/>
      <c r="M118"/>
      <c r="N118"/>
      <c r="O118"/>
      <c r="P118"/>
      <c r="Q118"/>
      <c r="R118"/>
      <c r="S118" s="13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</row>
    <row r="119" spans="2:39" s="28" customFormat="1" ht="21.75">
      <c r="B119" s="29"/>
      <c r="C119" s="30"/>
      <c r="D119" s="29"/>
      <c r="E119" s="29"/>
      <c r="F119" s="29"/>
      <c r="I119" s="41"/>
      <c r="J119"/>
      <c r="K119"/>
      <c r="L119"/>
      <c r="M119"/>
      <c r="N119"/>
      <c r="O119"/>
      <c r="P119"/>
      <c r="Q119"/>
      <c r="R119"/>
      <c r="S119" s="13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</row>
    <row r="120" spans="2:39" s="28" customFormat="1" ht="21.75">
      <c r="B120" s="29"/>
      <c r="C120" s="30"/>
      <c r="D120" s="29"/>
      <c r="E120" s="29"/>
      <c r="F120" s="29"/>
      <c r="I120" s="41"/>
      <c r="J120"/>
      <c r="K120"/>
      <c r="L120"/>
      <c r="M120"/>
      <c r="N120"/>
      <c r="O120"/>
      <c r="P120"/>
      <c r="Q120"/>
      <c r="R120"/>
      <c r="S120" s="13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</row>
    <row r="121" spans="2:39" s="28" customFormat="1" ht="21.75">
      <c r="B121" s="29"/>
      <c r="C121" s="30"/>
      <c r="D121" s="29"/>
      <c r="E121" s="29"/>
      <c r="F121" s="29"/>
      <c r="I121" s="41"/>
      <c r="J121"/>
      <c r="K121"/>
      <c r="L121"/>
      <c r="M121"/>
      <c r="N121"/>
      <c r="O121"/>
      <c r="P121"/>
      <c r="Q121"/>
      <c r="R121"/>
      <c r="S121" s="13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</row>
    <row r="122" spans="2:39" s="28" customFormat="1" ht="21.75">
      <c r="B122" s="29"/>
      <c r="C122" s="30"/>
      <c r="D122" s="29"/>
      <c r="E122" s="29"/>
      <c r="F122" s="29"/>
      <c r="I122" s="41"/>
      <c r="J122"/>
      <c r="K122"/>
      <c r="L122"/>
      <c r="M122"/>
      <c r="N122"/>
      <c r="O122"/>
      <c r="P122"/>
      <c r="Q122"/>
      <c r="R122"/>
      <c r="S122" s="13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</row>
    <row r="123" spans="2:39" s="28" customFormat="1" ht="21.75">
      <c r="B123" s="29"/>
      <c r="C123" s="30"/>
      <c r="D123" s="29"/>
      <c r="E123" s="29"/>
      <c r="F123" s="29"/>
      <c r="I123" s="41"/>
      <c r="J123"/>
      <c r="K123"/>
      <c r="L123"/>
      <c r="M123"/>
      <c r="N123"/>
      <c r="O123"/>
      <c r="P123"/>
      <c r="Q123"/>
      <c r="R123"/>
      <c r="S123" s="13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</row>
    <row r="124" spans="2:39" s="28" customFormat="1" ht="21.75">
      <c r="B124" s="29"/>
      <c r="C124" s="30"/>
      <c r="D124" s="29"/>
      <c r="E124" s="29"/>
      <c r="F124" s="29"/>
      <c r="I124" s="41"/>
      <c r="J124"/>
      <c r="K124"/>
      <c r="L124"/>
      <c r="M124"/>
      <c r="N124"/>
      <c r="O124"/>
      <c r="P124"/>
      <c r="Q124"/>
      <c r="R124"/>
      <c r="S124" s="13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</row>
    <row r="125" spans="2:39" s="28" customFormat="1" ht="21.75">
      <c r="B125" s="29"/>
      <c r="C125" s="30"/>
      <c r="D125" s="29"/>
      <c r="E125" s="29"/>
      <c r="F125" s="29"/>
      <c r="I125" s="41"/>
      <c r="J125"/>
      <c r="K125"/>
      <c r="L125"/>
      <c r="M125"/>
      <c r="N125"/>
      <c r="O125"/>
      <c r="P125"/>
      <c r="Q125"/>
      <c r="R125"/>
      <c r="S125" s="13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</row>
    <row r="126" spans="2:39" s="28" customFormat="1" ht="21.75">
      <c r="B126" s="29"/>
      <c r="C126" s="30"/>
      <c r="D126" s="29"/>
      <c r="E126" s="29"/>
      <c r="F126" s="29"/>
      <c r="I126" s="41"/>
      <c r="J126"/>
      <c r="K126"/>
      <c r="L126"/>
      <c r="M126"/>
      <c r="N126"/>
      <c r="O126"/>
      <c r="P126"/>
      <c r="Q126"/>
      <c r="R126"/>
      <c r="S126" s="13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</row>
    <row r="127" spans="2:39" s="28" customFormat="1" ht="21.75">
      <c r="B127" s="29"/>
      <c r="C127" s="30"/>
      <c r="D127" s="29"/>
      <c r="E127" s="29"/>
      <c r="F127" s="29"/>
      <c r="I127" s="41"/>
      <c r="J127"/>
      <c r="K127"/>
      <c r="L127"/>
      <c r="M127"/>
      <c r="N127"/>
      <c r="O127"/>
      <c r="P127"/>
      <c r="Q127"/>
      <c r="R127"/>
      <c r="S127" s="13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</row>
    <row r="128" spans="2:39" s="28" customFormat="1" ht="21.75">
      <c r="B128" s="29"/>
      <c r="C128" s="30"/>
      <c r="D128" s="29"/>
      <c r="E128" s="29"/>
      <c r="F128" s="29"/>
      <c r="I128" s="41"/>
      <c r="J128"/>
      <c r="K128"/>
      <c r="L128"/>
      <c r="M128"/>
      <c r="N128"/>
      <c r="O128"/>
      <c r="P128"/>
      <c r="Q128"/>
      <c r="R128"/>
      <c r="S128" s="13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</row>
    <row r="129" spans="2:39" s="28" customFormat="1" ht="21.75">
      <c r="B129" s="29"/>
      <c r="C129" s="30"/>
      <c r="D129" s="29"/>
      <c r="E129" s="29"/>
      <c r="F129" s="29"/>
      <c r="I129" s="41"/>
      <c r="J129"/>
      <c r="K129"/>
      <c r="L129"/>
      <c r="M129"/>
      <c r="N129"/>
      <c r="O129"/>
      <c r="P129"/>
      <c r="Q129"/>
      <c r="R129"/>
      <c r="S129" s="13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</row>
    <row r="130" spans="2:39" s="28" customFormat="1" ht="21.75">
      <c r="B130" s="29"/>
      <c r="C130" s="30"/>
      <c r="D130" s="29"/>
      <c r="E130" s="29"/>
      <c r="F130" s="29"/>
      <c r="I130" s="41"/>
      <c r="J130"/>
      <c r="K130"/>
      <c r="L130"/>
      <c r="M130"/>
      <c r="N130"/>
      <c r="O130"/>
      <c r="P130"/>
      <c r="Q130"/>
      <c r="R130"/>
      <c r="S130" s="13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</row>
    <row r="131" spans="2:39" s="28" customFormat="1" ht="21.75">
      <c r="B131" s="29"/>
      <c r="C131" s="30"/>
      <c r="D131" s="29"/>
      <c r="E131" s="29"/>
      <c r="F131" s="29"/>
      <c r="I131" s="41"/>
      <c r="J131"/>
      <c r="K131"/>
      <c r="L131"/>
      <c r="M131"/>
      <c r="N131"/>
      <c r="O131"/>
      <c r="P131"/>
      <c r="Q131"/>
      <c r="R131"/>
      <c r="S131" s="13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</row>
    <row r="132" spans="2:39" s="28" customFormat="1" ht="21.75">
      <c r="B132" s="29"/>
      <c r="C132" s="30"/>
      <c r="D132" s="29"/>
      <c r="E132" s="29"/>
      <c r="F132" s="29"/>
      <c r="I132" s="41"/>
      <c r="J132"/>
      <c r="K132"/>
      <c r="L132"/>
      <c r="M132"/>
      <c r="N132"/>
      <c r="O132"/>
      <c r="P132"/>
      <c r="Q132"/>
      <c r="R132"/>
      <c r="S132" s="13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</row>
    <row r="133" spans="2:39" s="28" customFormat="1" ht="21.75">
      <c r="B133" s="29"/>
      <c r="C133" s="30"/>
      <c r="D133" s="29"/>
      <c r="E133" s="29"/>
      <c r="F133" s="29"/>
      <c r="I133" s="41"/>
      <c r="J133"/>
      <c r="K133"/>
      <c r="L133"/>
      <c r="M133"/>
      <c r="N133"/>
      <c r="O133"/>
      <c r="P133"/>
      <c r="Q133"/>
      <c r="R133"/>
      <c r="S133" s="13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</row>
    <row r="134" spans="2:39" s="28" customFormat="1" ht="21.75">
      <c r="B134" s="29"/>
      <c r="C134" s="30"/>
      <c r="D134" s="29"/>
      <c r="E134" s="29"/>
      <c r="F134" s="29"/>
      <c r="I134" s="41"/>
      <c r="J134"/>
      <c r="K134"/>
      <c r="L134"/>
      <c r="M134"/>
      <c r="N134"/>
      <c r="O134"/>
      <c r="P134"/>
      <c r="Q134"/>
      <c r="R134"/>
      <c r="S134" s="13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  <row r="135" spans="2:39" s="28" customFormat="1" ht="21.75">
      <c r="B135" s="29"/>
      <c r="C135" s="30"/>
      <c r="D135" s="29"/>
      <c r="E135" s="29"/>
      <c r="F135" s="29"/>
      <c r="I135" s="41"/>
      <c r="J135"/>
      <c r="K135"/>
      <c r="L135"/>
      <c r="M135"/>
      <c r="N135"/>
      <c r="O135"/>
      <c r="P135"/>
      <c r="Q135"/>
      <c r="R135"/>
      <c r="S135" s="13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</row>
    <row r="136" spans="2:39" s="28" customFormat="1" ht="21.75">
      <c r="B136" s="29"/>
      <c r="C136" s="30"/>
      <c r="D136" s="29"/>
      <c r="E136" s="29"/>
      <c r="F136" s="29"/>
      <c r="I136" s="41"/>
      <c r="J136"/>
      <c r="K136"/>
      <c r="L136"/>
      <c r="M136"/>
      <c r="N136"/>
      <c r="O136"/>
      <c r="P136"/>
      <c r="Q136"/>
      <c r="R136"/>
      <c r="S136" s="13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</row>
    <row r="137" spans="2:39" s="28" customFormat="1" ht="21.75">
      <c r="B137" s="29"/>
      <c r="C137" s="30"/>
      <c r="D137" s="29"/>
      <c r="E137" s="29"/>
      <c r="F137" s="29"/>
      <c r="I137" s="41"/>
      <c r="J137"/>
      <c r="K137"/>
      <c r="L137"/>
      <c r="M137"/>
      <c r="N137"/>
      <c r="O137"/>
      <c r="P137"/>
      <c r="Q137"/>
      <c r="R137"/>
      <c r="S137" s="13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</row>
    <row r="138" spans="2:39" s="28" customFormat="1" ht="21.75">
      <c r="B138" s="29"/>
      <c r="C138" s="30"/>
      <c r="D138" s="29"/>
      <c r="E138" s="29"/>
      <c r="F138" s="29"/>
      <c r="I138" s="41"/>
      <c r="J138"/>
      <c r="K138"/>
      <c r="L138"/>
      <c r="M138"/>
      <c r="N138"/>
      <c r="O138"/>
      <c r="P138"/>
      <c r="Q138"/>
      <c r="R138"/>
      <c r="S138" s="13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</row>
    <row r="139" spans="2:39" s="28" customFormat="1" ht="21.75">
      <c r="B139" s="29"/>
      <c r="C139" s="30"/>
      <c r="D139" s="29"/>
      <c r="E139" s="29"/>
      <c r="F139" s="29"/>
      <c r="I139" s="41"/>
      <c r="J139"/>
      <c r="K139"/>
      <c r="L139"/>
      <c r="M139"/>
      <c r="N139"/>
      <c r="O139"/>
      <c r="P139"/>
      <c r="Q139"/>
      <c r="R139"/>
      <c r="S139" s="13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</row>
    <row r="140" spans="2:39" s="28" customFormat="1" ht="21.75">
      <c r="B140" s="29"/>
      <c r="C140" s="30"/>
      <c r="D140" s="29"/>
      <c r="E140" s="29"/>
      <c r="F140" s="29"/>
      <c r="I140" s="41"/>
      <c r="J140"/>
      <c r="K140"/>
      <c r="L140"/>
      <c r="M140"/>
      <c r="N140"/>
      <c r="O140"/>
      <c r="P140"/>
      <c r="Q140"/>
      <c r="R140"/>
      <c r="S140" s="13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</row>
    <row r="141" spans="2:39" s="28" customFormat="1" ht="21.75">
      <c r="B141" s="29"/>
      <c r="C141" s="30"/>
      <c r="D141" s="29"/>
      <c r="E141" s="29"/>
      <c r="F141" s="29"/>
      <c r="I141" s="41"/>
      <c r="J141"/>
      <c r="K141"/>
      <c r="L141"/>
      <c r="M141"/>
      <c r="N141"/>
      <c r="O141"/>
      <c r="P141"/>
      <c r="Q141"/>
      <c r="R141"/>
      <c r="S141" s="13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</row>
    <row r="142" spans="2:39" s="28" customFormat="1" ht="21.75">
      <c r="B142" s="29"/>
      <c r="C142" s="30"/>
      <c r="D142" s="29"/>
      <c r="E142" s="29"/>
      <c r="F142" s="29"/>
      <c r="J142"/>
      <c r="K142"/>
      <c r="L142"/>
      <c r="M142"/>
      <c r="N142"/>
      <c r="O142"/>
      <c r="P142"/>
      <c r="Q142"/>
      <c r="R142"/>
      <c r="S142" s="13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</row>
    <row r="143" spans="2:39" s="28" customFormat="1" ht="21.75">
      <c r="B143" s="29"/>
      <c r="C143" s="30"/>
      <c r="D143" s="29"/>
      <c r="E143" s="29"/>
      <c r="F143" s="29"/>
      <c r="J143"/>
      <c r="K143"/>
      <c r="L143"/>
      <c r="M143"/>
      <c r="N143"/>
      <c r="O143"/>
      <c r="P143"/>
      <c r="Q143"/>
      <c r="R143"/>
      <c r="S143" s="13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</row>
    <row r="144" spans="2:39" s="28" customFormat="1" ht="21.75">
      <c r="B144" s="29"/>
      <c r="C144" s="30"/>
      <c r="D144" s="29"/>
      <c r="E144" s="29"/>
      <c r="F144" s="29"/>
      <c r="J144"/>
      <c r="K144"/>
      <c r="L144"/>
      <c r="M144"/>
      <c r="N144"/>
      <c r="O144"/>
      <c r="P144"/>
      <c r="Q144"/>
      <c r="R144"/>
      <c r="S144" s="13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</row>
    <row r="145" spans="2:39" s="28" customFormat="1" ht="21.75">
      <c r="B145" s="29"/>
      <c r="C145" s="30"/>
      <c r="D145" s="29"/>
      <c r="E145" s="29"/>
      <c r="F145" s="29"/>
      <c r="J145"/>
      <c r="K145"/>
      <c r="L145"/>
      <c r="M145"/>
      <c r="N145"/>
      <c r="O145"/>
      <c r="P145"/>
      <c r="Q145"/>
      <c r="R145"/>
      <c r="S145" s="13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</row>
    <row r="146" spans="2:39" s="28" customFormat="1" ht="21.75">
      <c r="B146" s="29"/>
      <c r="C146" s="30"/>
      <c r="D146" s="29"/>
      <c r="E146" s="29"/>
      <c r="F146" s="29"/>
      <c r="J146"/>
      <c r="K146"/>
      <c r="L146"/>
      <c r="M146"/>
      <c r="N146"/>
      <c r="O146"/>
      <c r="P146"/>
      <c r="Q146"/>
      <c r="R146"/>
      <c r="S146" s="13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</row>
    <row r="147" spans="2:39" s="28" customFormat="1" ht="21.75">
      <c r="B147" s="29"/>
      <c r="C147" s="30"/>
      <c r="D147" s="29"/>
      <c r="E147" s="29"/>
      <c r="F147" s="29"/>
      <c r="J147"/>
      <c r="K147"/>
      <c r="L147"/>
      <c r="M147"/>
      <c r="N147"/>
      <c r="O147"/>
      <c r="P147"/>
      <c r="Q147"/>
      <c r="R147"/>
      <c r="S147" s="13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</row>
    <row r="148" spans="2:39" s="28" customFormat="1" ht="21.75">
      <c r="B148" s="29"/>
      <c r="C148" s="30"/>
      <c r="D148" s="29"/>
      <c r="E148" s="29"/>
      <c r="F148" s="29"/>
      <c r="J148"/>
      <c r="K148"/>
      <c r="L148"/>
      <c r="M148"/>
      <c r="N148"/>
      <c r="O148"/>
      <c r="P148"/>
      <c r="Q148"/>
      <c r="R148"/>
      <c r="S148" s="13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</row>
    <row r="149" spans="2:39" s="28" customFormat="1" ht="21.75">
      <c r="B149" s="29"/>
      <c r="C149" s="30"/>
      <c r="D149" s="29"/>
      <c r="E149" s="29"/>
      <c r="F149" s="29"/>
      <c r="J149"/>
      <c r="K149"/>
      <c r="L149"/>
      <c r="M149"/>
      <c r="N149"/>
      <c r="O149"/>
      <c r="P149"/>
      <c r="Q149"/>
      <c r="R149"/>
      <c r="S149" s="13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</row>
    <row r="150" spans="2:39" s="28" customFormat="1" ht="21.75">
      <c r="B150" s="29"/>
      <c r="C150" s="30"/>
      <c r="D150" s="29"/>
      <c r="E150" s="29"/>
      <c r="F150" s="29"/>
      <c r="J150"/>
      <c r="K150"/>
      <c r="L150"/>
      <c r="M150"/>
      <c r="N150"/>
      <c r="O150"/>
      <c r="P150"/>
      <c r="Q150"/>
      <c r="R150"/>
      <c r="S150" s="13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</row>
    <row r="151" spans="2:39" s="28" customFormat="1" ht="21.75">
      <c r="B151" s="29"/>
      <c r="C151" s="30"/>
      <c r="D151" s="29"/>
      <c r="E151" s="29"/>
      <c r="F151" s="29"/>
      <c r="J151"/>
      <c r="K151"/>
      <c r="L151"/>
      <c r="M151"/>
      <c r="N151"/>
      <c r="O151"/>
      <c r="P151"/>
      <c r="Q151"/>
      <c r="R151"/>
      <c r="S151" s="13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</row>
    <row r="152" spans="2:39" s="28" customFormat="1" ht="21.75">
      <c r="B152" s="29"/>
      <c r="C152" s="30"/>
      <c r="D152" s="29"/>
      <c r="E152" s="29"/>
      <c r="F152" s="29"/>
      <c r="J152"/>
      <c r="K152"/>
      <c r="L152"/>
      <c r="M152"/>
      <c r="N152"/>
      <c r="O152"/>
      <c r="P152"/>
      <c r="Q152"/>
      <c r="R152"/>
      <c r="S152" s="13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</row>
    <row r="153" spans="2:39" s="28" customFormat="1" ht="21.75">
      <c r="B153" s="29"/>
      <c r="C153" s="30"/>
      <c r="D153" s="29"/>
      <c r="E153" s="29"/>
      <c r="F153" s="29"/>
      <c r="J153"/>
      <c r="K153"/>
      <c r="L153"/>
      <c r="M153"/>
      <c r="N153"/>
      <c r="O153"/>
      <c r="P153"/>
      <c r="Q153"/>
      <c r="R153"/>
      <c r="S153" s="13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</row>
    <row r="154" spans="2:39" s="28" customFormat="1" ht="21.75">
      <c r="B154" s="29"/>
      <c r="C154" s="30"/>
      <c r="D154" s="29"/>
      <c r="E154" s="29"/>
      <c r="F154" s="29"/>
      <c r="J154"/>
      <c r="K154"/>
      <c r="L154"/>
      <c r="M154"/>
      <c r="N154"/>
      <c r="O154"/>
      <c r="P154"/>
      <c r="Q154"/>
      <c r="R154"/>
      <c r="S154" s="13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</row>
    <row r="155" spans="2:39" s="28" customFormat="1" ht="21.75">
      <c r="B155" s="29"/>
      <c r="C155" s="30"/>
      <c r="D155" s="29"/>
      <c r="E155" s="29"/>
      <c r="F155" s="29"/>
      <c r="J155"/>
      <c r="K155"/>
      <c r="L155"/>
      <c r="M155"/>
      <c r="N155"/>
      <c r="O155"/>
      <c r="P155"/>
      <c r="Q155"/>
      <c r="R155"/>
      <c r="S155" s="13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</row>
    <row r="156" spans="2:39" s="28" customFormat="1" ht="21.75">
      <c r="B156" s="29"/>
      <c r="C156" s="30"/>
      <c r="D156" s="29"/>
      <c r="E156" s="29"/>
      <c r="F156" s="29"/>
      <c r="J156"/>
      <c r="K156"/>
      <c r="L156"/>
      <c r="M156"/>
      <c r="N156"/>
      <c r="O156"/>
      <c r="P156"/>
      <c r="Q156"/>
      <c r="R156"/>
      <c r="S156" s="13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</row>
    <row r="157" spans="2:39" s="28" customFormat="1" ht="21.75">
      <c r="B157" s="29"/>
      <c r="C157" s="30"/>
      <c r="D157" s="29"/>
      <c r="E157" s="29"/>
      <c r="F157" s="29"/>
      <c r="J157"/>
      <c r="K157"/>
      <c r="L157"/>
      <c r="M157"/>
      <c r="N157"/>
      <c r="O157"/>
      <c r="P157"/>
      <c r="Q157"/>
      <c r="R157"/>
      <c r="S157" s="13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</row>
    <row r="158" spans="2:39" s="28" customFormat="1">
      <c r="B158" s="29"/>
      <c r="C158" s="30"/>
      <c r="D158" s="29"/>
      <c r="E158" s="29"/>
      <c r="F158" s="29"/>
      <c r="J158" s="32"/>
      <c r="K158" s="32"/>
      <c r="L158" s="32"/>
      <c r="M158" s="32"/>
      <c r="N158" s="32"/>
      <c r="O158" s="32"/>
      <c r="P158" s="32"/>
      <c r="Q158" s="32"/>
      <c r="R158" s="32"/>
      <c r="S158" s="13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</row>
    <row r="159" spans="2:39" s="28" customFormat="1">
      <c r="B159" s="29"/>
      <c r="C159" s="30"/>
      <c r="D159" s="29"/>
      <c r="E159" s="29"/>
      <c r="F159" s="29"/>
      <c r="J159" s="32"/>
      <c r="K159" s="32"/>
      <c r="L159" s="32"/>
      <c r="M159" s="32"/>
      <c r="N159" s="32"/>
      <c r="O159" s="32"/>
      <c r="P159" s="32"/>
      <c r="Q159" s="32"/>
      <c r="R159" s="32"/>
      <c r="S159" s="13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</row>
    <row r="160" spans="2:39" s="28" customFormat="1">
      <c r="B160" s="29"/>
      <c r="C160" s="30"/>
      <c r="D160" s="29"/>
      <c r="E160" s="29"/>
      <c r="F160" s="29"/>
      <c r="J160" s="32"/>
      <c r="K160" s="32"/>
      <c r="L160" s="32"/>
      <c r="M160" s="32"/>
      <c r="N160" s="32"/>
      <c r="O160" s="32"/>
      <c r="P160" s="32"/>
      <c r="Q160" s="32"/>
      <c r="R160" s="32"/>
      <c r="S160" s="13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</row>
    <row r="161" spans="2:39" s="28" customFormat="1">
      <c r="B161" s="29"/>
      <c r="C161" s="30"/>
      <c r="D161" s="29"/>
      <c r="E161" s="29"/>
      <c r="F161" s="29"/>
      <c r="J161" s="32"/>
      <c r="K161" s="32"/>
      <c r="L161" s="32"/>
      <c r="M161" s="32"/>
      <c r="N161" s="32"/>
      <c r="O161" s="32"/>
      <c r="P161" s="32"/>
      <c r="Q161" s="32"/>
      <c r="R161" s="32"/>
      <c r="S161" s="13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</row>
    <row r="162" spans="2:39" s="28" customFormat="1">
      <c r="B162" s="29"/>
      <c r="C162" s="30"/>
      <c r="D162" s="29"/>
      <c r="E162" s="29"/>
      <c r="F162" s="29"/>
      <c r="J162" s="32"/>
      <c r="K162" s="32"/>
      <c r="L162" s="32"/>
      <c r="M162" s="32"/>
      <c r="N162" s="32"/>
      <c r="O162" s="32"/>
      <c r="P162" s="32"/>
      <c r="Q162" s="32"/>
      <c r="R162" s="32"/>
      <c r="S162" s="13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</row>
    <row r="163" spans="2:39" s="28" customFormat="1">
      <c r="B163" s="29"/>
      <c r="C163" s="30"/>
      <c r="D163" s="29"/>
      <c r="E163" s="29"/>
      <c r="F163" s="29"/>
      <c r="J163" s="32"/>
      <c r="K163" s="32"/>
      <c r="L163" s="32"/>
      <c r="M163" s="32"/>
      <c r="N163" s="32"/>
      <c r="O163" s="32"/>
      <c r="P163" s="32"/>
      <c r="Q163" s="32"/>
      <c r="R163" s="32"/>
      <c r="S163" s="13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</row>
    <row r="164" spans="2:39" s="28" customFormat="1">
      <c r="B164" s="29"/>
      <c r="C164" s="30"/>
      <c r="D164" s="29"/>
      <c r="E164" s="29"/>
      <c r="F164" s="29"/>
      <c r="J164" s="32"/>
      <c r="K164" s="32"/>
      <c r="L164" s="32"/>
      <c r="M164" s="32"/>
      <c r="N164" s="32"/>
      <c r="O164" s="32"/>
      <c r="P164" s="32"/>
      <c r="Q164" s="32"/>
      <c r="R164" s="32"/>
      <c r="S164" s="13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</row>
    <row r="165" spans="2:39" s="28" customFormat="1">
      <c r="B165" s="29"/>
      <c r="C165" s="30"/>
      <c r="D165" s="29"/>
      <c r="E165" s="29"/>
      <c r="F165" s="29"/>
      <c r="J165" s="32"/>
      <c r="K165" s="32"/>
      <c r="L165" s="32"/>
      <c r="M165" s="32"/>
      <c r="N165" s="32"/>
      <c r="O165" s="32"/>
      <c r="P165" s="32"/>
      <c r="Q165" s="32"/>
      <c r="R165" s="32"/>
      <c r="S165" s="13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</row>
    <row r="166" spans="2:39" s="28" customFormat="1">
      <c r="B166" s="29"/>
      <c r="C166" s="30"/>
      <c r="D166" s="29"/>
      <c r="E166" s="29"/>
      <c r="F166" s="29"/>
      <c r="J166" s="32"/>
      <c r="K166" s="32"/>
      <c r="L166" s="32"/>
      <c r="M166" s="32"/>
      <c r="N166" s="32"/>
      <c r="O166" s="32"/>
      <c r="P166" s="32"/>
      <c r="Q166" s="32"/>
      <c r="R166" s="32"/>
      <c r="S166" s="13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</row>
    <row r="167" spans="2:39" s="28" customFormat="1">
      <c r="B167" s="29"/>
      <c r="C167" s="30"/>
      <c r="D167" s="29"/>
      <c r="E167" s="29"/>
      <c r="F167" s="29"/>
      <c r="J167" s="32"/>
      <c r="K167" s="32"/>
      <c r="L167" s="32"/>
      <c r="M167" s="32"/>
      <c r="N167" s="32"/>
      <c r="O167" s="32"/>
      <c r="P167" s="32"/>
      <c r="Q167" s="32"/>
      <c r="R167" s="32"/>
      <c r="S167" s="13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</row>
    <row r="168" spans="2:39" s="28" customFormat="1">
      <c r="B168" s="29"/>
      <c r="C168" s="30"/>
      <c r="D168" s="29"/>
      <c r="E168" s="29"/>
      <c r="F168" s="29"/>
      <c r="J168" s="32"/>
      <c r="K168" s="32"/>
      <c r="L168" s="32"/>
      <c r="M168" s="32"/>
      <c r="N168" s="32"/>
      <c r="O168" s="32"/>
      <c r="P168" s="32"/>
      <c r="Q168" s="32"/>
      <c r="R168" s="32"/>
      <c r="S168" s="13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</row>
    <row r="169" spans="2:39" s="28" customFormat="1">
      <c r="B169" s="29"/>
      <c r="C169" s="30"/>
      <c r="D169" s="29"/>
      <c r="E169" s="29"/>
      <c r="F169" s="29"/>
      <c r="J169" s="32"/>
      <c r="K169" s="32"/>
      <c r="L169" s="32"/>
      <c r="M169" s="32"/>
      <c r="N169" s="32"/>
      <c r="O169" s="32"/>
      <c r="P169" s="32"/>
      <c r="Q169" s="32"/>
      <c r="R169" s="32"/>
      <c r="S169" s="13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</row>
    <row r="170" spans="2:39" s="28" customFormat="1">
      <c r="B170" s="29"/>
      <c r="C170" s="30"/>
      <c r="D170" s="29"/>
      <c r="E170" s="29"/>
      <c r="F170" s="29"/>
      <c r="J170" s="32"/>
      <c r="K170" s="32"/>
      <c r="L170" s="32"/>
      <c r="M170" s="32"/>
      <c r="N170" s="32"/>
      <c r="O170" s="32"/>
      <c r="P170" s="32"/>
      <c r="Q170" s="32"/>
      <c r="R170" s="32"/>
      <c r="S170" s="13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</row>
    <row r="171" spans="2:39" s="28" customFormat="1">
      <c r="B171" s="29"/>
      <c r="C171" s="30"/>
      <c r="D171" s="29"/>
      <c r="E171" s="29"/>
      <c r="F171" s="29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</row>
    <row r="172" spans="2:39" s="28" customFormat="1">
      <c r="B172" s="29"/>
      <c r="C172" s="30"/>
      <c r="D172" s="29"/>
      <c r="E172" s="29"/>
      <c r="F172" s="29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</row>
    <row r="173" spans="2:39" s="28" customFormat="1">
      <c r="B173" s="29"/>
      <c r="C173" s="30"/>
      <c r="D173" s="29"/>
      <c r="E173" s="29"/>
      <c r="F173" s="29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</row>
    <row r="174" spans="2:39" s="28" customFormat="1">
      <c r="B174" s="29"/>
      <c r="C174" s="30"/>
      <c r="D174" s="29"/>
      <c r="E174" s="29"/>
      <c r="F174" s="29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</row>
    <row r="175" spans="2:39" s="28" customFormat="1">
      <c r="B175" s="29"/>
      <c r="C175" s="30"/>
      <c r="D175" s="29"/>
      <c r="E175" s="29"/>
      <c r="F175" s="29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</row>
    <row r="176" spans="2:39" s="28" customFormat="1">
      <c r="B176" s="29"/>
      <c r="C176" s="30"/>
      <c r="D176" s="29"/>
      <c r="E176" s="29"/>
      <c r="F176" s="29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</row>
    <row r="177" spans="2:39" s="28" customFormat="1">
      <c r="B177" s="29"/>
      <c r="C177" s="30"/>
      <c r="D177" s="29"/>
      <c r="E177" s="29"/>
      <c r="F177" s="29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</row>
    <row r="178" spans="2:39" s="28" customFormat="1">
      <c r="B178" s="29"/>
      <c r="C178" s="30"/>
      <c r="D178" s="29"/>
      <c r="E178" s="29"/>
      <c r="F178" s="29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</row>
    <row r="179" spans="2:39" s="28" customFormat="1">
      <c r="B179" s="29"/>
      <c r="C179" s="30"/>
      <c r="D179" s="29"/>
      <c r="E179" s="29"/>
      <c r="F179" s="29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</row>
    <row r="180" spans="2:39" s="28" customFormat="1">
      <c r="B180" s="29"/>
      <c r="C180" s="30"/>
      <c r="D180" s="29"/>
      <c r="E180" s="29"/>
      <c r="F180" s="29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</row>
    <row r="181" spans="2:39" s="28" customFormat="1">
      <c r="B181" s="29"/>
      <c r="C181" s="30"/>
      <c r="D181" s="29"/>
      <c r="E181" s="29"/>
      <c r="F181" s="29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</row>
    <row r="182" spans="2:39" s="28" customFormat="1">
      <c r="B182" s="29"/>
      <c r="C182" s="30"/>
      <c r="D182" s="29"/>
      <c r="E182" s="29"/>
      <c r="F182" s="29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</row>
    <row r="183" spans="2:39" s="28" customFormat="1">
      <c r="B183" s="29"/>
      <c r="C183" s="30"/>
      <c r="D183" s="29"/>
      <c r="E183" s="29"/>
      <c r="F183" s="29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</row>
    <row r="184" spans="2:39" s="28" customFormat="1">
      <c r="B184" s="29"/>
      <c r="C184" s="30"/>
      <c r="D184" s="29"/>
      <c r="E184" s="29"/>
      <c r="F184" s="29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</row>
    <row r="185" spans="2:39" s="28" customFormat="1">
      <c r="B185" s="29"/>
      <c r="C185" s="30"/>
      <c r="D185" s="29"/>
      <c r="E185" s="29"/>
      <c r="F185" s="29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</row>
    <row r="186" spans="2:39" s="28" customFormat="1">
      <c r="B186" s="29"/>
      <c r="C186" s="30"/>
      <c r="D186" s="29"/>
      <c r="E186" s="29"/>
      <c r="F186" s="29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</row>
    <row r="187" spans="2:39" s="28" customFormat="1">
      <c r="B187" s="29"/>
      <c r="C187" s="30"/>
      <c r="D187" s="29"/>
      <c r="E187" s="29"/>
      <c r="F187" s="29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</row>
    <row r="188" spans="2:39" s="28" customFormat="1">
      <c r="B188" s="29"/>
      <c r="C188" s="30"/>
      <c r="D188" s="29"/>
      <c r="E188" s="29"/>
      <c r="F188" s="29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</row>
    <row r="189" spans="2:39" s="28" customFormat="1">
      <c r="B189" s="29"/>
      <c r="C189" s="30"/>
      <c r="D189" s="29"/>
      <c r="E189" s="29"/>
      <c r="F189" s="29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</row>
    <row r="190" spans="2:39" s="28" customFormat="1">
      <c r="B190" s="29"/>
      <c r="C190" s="30"/>
      <c r="D190" s="29"/>
      <c r="E190" s="29"/>
      <c r="F190" s="29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</row>
    <row r="191" spans="2:39" s="28" customFormat="1">
      <c r="B191" s="29"/>
      <c r="C191" s="30"/>
      <c r="D191" s="29"/>
      <c r="E191" s="29"/>
      <c r="F191" s="29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</row>
    <row r="192" spans="2:39" s="28" customFormat="1">
      <c r="B192" s="29"/>
      <c r="C192" s="30"/>
      <c r="D192" s="29"/>
      <c r="E192" s="29"/>
      <c r="F192" s="29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</row>
    <row r="193" spans="2:39" s="28" customFormat="1">
      <c r="B193" s="29"/>
      <c r="C193" s="30"/>
      <c r="D193" s="29"/>
      <c r="E193" s="29"/>
      <c r="F193" s="29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</row>
    <row r="194" spans="2:39" s="28" customFormat="1">
      <c r="B194" s="29"/>
      <c r="C194" s="30"/>
      <c r="D194" s="29"/>
      <c r="E194" s="29"/>
      <c r="F194" s="29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</row>
    <row r="195" spans="2:39" s="28" customFormat="1">
      <c r="B195" s="29"/>
      <c r="C195" s="30"/>
      <c r="D195" s="29"/>
      <c r="E195" s="29"/>
      <c r="F195" s="29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</row>
    <row r="196" spans="2:39" s="28" customFormat="1">
      <c r="B196" s="29"/>
      <c r="C196" s="30"/>
      <c r="D196" s="29"/>
      <c r="E196" s="29"/>
      <c r="F196" s="29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</row>
    <row r="197" spans="2:39" s="28" customFormat="1">
      <c r="B197" s="29"/>
      <c r="C197" s="30"/>
      <c r="D197" s="29"/>
      <c r="E197" s="29"/>
      <c r="F197" s="29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</row>
    <row r="198" spans="2:39" s="28" customFormat="1">
      <c r="B198" s="29"/>
      <c r="C198" s="30"/>
      <c r="D198" s="29"/>
      <c r="E198" s="29"/>
      <c r="F198" s="29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</row>
    <row r="199" spans="2:39" s="28" customFormat="1">
      <c r="B199" s="29"/>
      <c r="C199" s="30"/>
      <c r="D199" s="29"/>
      <c r="E199" s="29"/>
      <c r="F199" s="29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</row>
    <row r="200" spans="2:39" s="28" customFormat="1">
      <c r="B200" s="29"/>
      <c r="C200" s="30"/>
      <c r="D200" s="29"/>
      <c r="E200" s="29"/>
      <c r="F200" s="29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</row>
    <row r="201" spans="2:39" s="28" customFormat="1">
      <c r="B201" s="29"/>
      <c r="C201" s="30"/>
      <c r="D201" s="29"/>
      <c r="E201" s="29"/>
      <c r="F201" s="29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</row>
    <row r="202" spans="2:39" s="28" customFormat="1">
      <c r="B202" s="29"/>
      <c r="C202" s="30"/>
      <c r="D202" s="29"/>
      <c r="E202" s="29"/>
      <c r="F202" s="29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</row>
    <row r="203" spans="2:39" s="28" customFormat="1">
      <c r="B203" s="29"/>
      <c r="C203" s="30"/>
      <c r="D203" s="29"/>
      <c r="E203" s="29"/>
      <c r="F203" s="29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</row>
    <row r="204" spans="2:39" s="28" customFormat="1">
      <c r="B204" s="29"/>
      <c r="C204" s="30"/>
      <c r="D204" s="29"/>
      <c r="E204" s="29"/>
      <c r="F204" s="29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</row>
    <row r="205" spans="2:39" s="28" customFormat="1">
      <c r="B205" s="29"/>
      <c r="C205" s="30"/>
      <c r="D205" s="29"/>
      <c r="E205" s="29"/>
      <c r="F205" s="29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</row>
    <row r="206" spans="2:39" s="28" customFormat="1">
      <c r="B206" s="29"/>
      <c r="C206" s="30"/>
      <c r="D206" s="29"/>
      <c r="E206" s="29"/>
      <c r="F206" s="29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</row>
    <row r="207" spans="2:39" s="28" customFormat="1">
      <c r="B207" s="29"/>
      <c r="C207" s="30"/>
      <c r="D207" s="29"/>
      <c r="E207" s="29"/>
      <c r="F207" s="29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</row>
    <row r="208" spans="2:39" s="28" customFormat="1">
      <c r="B208" s="29"/>
      <c r="C208" s="30"/>
      <c r="D208" s="29"/>
      <c r="E208" s="29"/>
      <c r="F208" s="29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</row>
    <row r="209" spans="2:39" s="28" customFormat="1">
      <c r="B209" s="29"/>
      <c r="C209" s="30"/>
      <c r="D209" s="29"/>
      <c r="E209" s="29"/>
      <c r="F209" s="29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</row>
    <row r="210" spans="2:39" s="28" customFormat="1">
      <c r="B210" s="29"/>
      <c r="C210" s="30"/>
      <c r="D210" s="29"/>
      <c r="E210" s="29"/>
      <c r="F210" s="29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</row>
    <row r="211" spans="2:39" s="28" customFormat="1">
      <c r="B211" s="29"/>
      <c r="C211" s="30"/>
      <c r="D211" s="29"/>
      <c r="E211" s="29"/>
      <c r="F211" s="29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</row>
    <row r="212" spans="2:39" s="28" customFormat="1">
      <c r="B212" s="29"/>
      <c r="C212" s="30"/>
      <c r="D212" s="29"/>
      <c r="E212" s="29"/>
      <c r="F212" s="29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</row>
    <row r="213" spans="2:39" s="28" customFormat="1">
      <c r="B213" s="29"/>
      <c r="C213" s="30"/>
      <c r="D213" s="29"/>
      <c r="E213" s="29"/>
      <c r="F213" s="29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</row>
    <row r="214" spans="2:39" s="28" customFormat="1">
      <c r="B214" s="29"/>
      <c r="C214" s="30"/>
      <c r="D214" s="29"/>
      <c r="E214" s="29"/>
      <c r="F214" s="29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</row>
    <row r="215" spans="2:39" s="28" customFormat="1">
      <c r="B215" s="29"/>
      <c r="C215" s="30"/>
      <c r="D215" s="29"/>
      <c r="E215" s="29"/>
      <c r="F215" s="29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</row>
    <row r="216" spans="2:39" s="28" customFormat="1">
      <c r="B216" s="29"/>
      <c r="C216" s="30"/>
      <c r="D216" s="29"/>
      <c r="E216" s="29"/>
      <c r="F216" s="29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</row>
    <row r="217" spans="2:39" s="28" customFormat="1">
      <c r="B217" s="29"/>
      <c r="C217" s="30"/>
      <c r="D217" s="29"/>
      <c r="E217" s="29"/>
      <c r="F217" s="29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</row>
    <row r="218" spans="2:39" s="28" customFormat="1">
      <c r="B218" s="29"/>
      <c r="C218" s="30"/>
      <c r="D218" s="29"/>
      <c r="E218" s="29"/>
      <c r="F218" s="29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</row>
    <row r="219" spans="2:39" s="28" customFormat="1">
      <c r="B219" s="29"/>
      <c r="C219" s="30"/>
      <c r="D219" s="29"/>
      <c r="E219" s="29"/>
      <c r="F219" s="29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</row>
    <row r="220" spans="2:39" s="28" customFormat="1">
      <c r="B220" s="29"/>
      <c r="C220" s="30"/>
      <c r="D220" s="29"/>
      <c r="E220" s="29"/>
      <c r="F220" s="29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</row>
    <row r="221" spans="2:39" s="28" customFormat="1">
      <c r="B221" s="29"/>
      <c r="C221" s="30"/>
      <c r="D221" s="29"/>
      <c r="E221" s="29"/>
      <c r="F221" s="29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</row>
    <row r="222" spans="2:39" s="28" customFormat="1">
      <c r="B222" s="29"/>
      <c r="C222" s="30"/>
      <c r="D222" s="29"/>
      <c r="E222" s="29"/>
      <c r="F222" s="29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</row>
    <row r="223" spans="2:39" s="28" customFormat="1">
      <c r="B223" s="29"/>
      <c r="C223" s="30"/>
      <c r="D223" s="29"/>
      <c r="E223" s="29"/>
      <c r="F223" s="29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</row>
    <row r="224" spans="2:39" s="28" customFormat="1">
      <c r="B224" s="29"/>
      <c r="C224" s="30"/>
      <c r="D224" s="29"/>
      <c r="E224" s="29"/>
      <c r="F224" s="29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</row>
    <row r="225" spans="2:39" s="28" customFormat="1">
      <c r="B225" s="29"/>
      <c r="C225" s="30"/>
      <c r="D225" s="29"/>
      <c r="E225" s="29"/>
      <c r="F225" s="29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</row>
    <row r="226" spans="2:39" s="28" customFormat="1">
      <c r="B226" s="29"/>
      <c r="C226" s="30"/>
      <c r="D226" s="29"/>
      <c r="E226" s="29"/>
      <c r="F226" s="29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</row>
    <row r="227" spans="2:39" s="28" customFormat="1">
      <c r="B227" s="29"/>
      <c r="C227" s="30"/>
      <c r="D227" s="29"/>
      <c r="E227" s="29"/>
      <c r="F227" s="29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</row>
    <row r="228" spans="2:39" s="28" customFormat="1">
      <c r="B228" s="29"/>
      <c r="C228" s="30"/>
      <c r="D228" s="29"/>
      <c r="E228" s="29"/>
      <c r="F228" s="29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</row>
    <row r="229" spans="2:39" s="28" customFormat="1">
      <c r="B229" s="29"/>
      <c r="C229" s="30"/>
      <c r="D229" s="29"/>
      <c r="E229" s="29"/>
      <c r="F229" s="29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</row>
    <row r="230" spans="2:39" s="28" customFormat="1">
      <c r="B230" s="29"/>
      <c r="C230" s="30"/>
      <c r="D230" s="29"/>
      <c r="E230" s="29"/>
      <c r="F230" s="29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</row>
    <row r="231" spans="2:39" s="28" customFormat="1">
      <c r="B231" s="29"/>
      <c r="C231" s="30"/>
      <c r="D231" s="29"/>
      <c r="E231" s="29"/>
      <c r="F231" s="29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</row>
    <row r="232" spans="2:39" s="28" customFormat="1">
      <c r="B232" s="29"/>
      <c r="C232" s="30"/>
      <c r="D232" s="29"/>
      <c r="E232" s="29"/>
      <c r="F232" s="29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</row>
    <row r="233" spans="2:39" s="28" customFormat="1">
      <c r="B233" s="29"/>
      <c r="C233" s="30"/>
      <c r="D233" s="29"/>
      <c r="E233" s="29"/>
      <c r="F233" s="29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</row>
    <row r="234" spans="2:39" s="28" customFormat="1">
      <c r="B234" s="29"/>
      <c r="C234" s="30"/>
      <c r="D234" s="29"/>
      <c r="E234" s="29"/>
      <c r="F234" s="29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</row>
    <row r="235" spans="2:39" s="28" customFormat="1">
      <c r="B235" s="29"/>
      <c r="C235" s="30"/>
      <c r="D235" s="29"/>
      <c r="E235" s="29"/>
      <c r="F235" s="29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</row>
    <row r="236" spans="2:39">
      <c r="B236" s="98"/>
      <c r="C236" s="80"/>
      <c r="D236" s="98"/>
      <c r="E236" s="98"/>
      <c r="F236" s="98"/>
    </row>
    <row r="237" spans="2:39">
      <c r="B237" s="98"/>
      <c r="C237" s="80"/>
      <c r="D237" s="98"/>
      <c r="E237" s="98"/>
      <c r="F237" s="98"/>
    </row>
    <row r="238" spans="2:39">
      <c r="B238" s="98"/>
      <c r="C238" s="80"/>
      <c r="D238" s="98"/>
      <c r="E238" s="98"/>
      <c r="F238" s="98"/>
    </row>
    <row r="239" spans="2:39">
      <c r="B239" s="98"/>
      <c r="C239" s="80"/>
      <c r="D239" s="98"/>
      <c r="E239" s="98"/>
      <c r="F239" s="98"/>
    </row>
    <row r="240" spans="2:39">
      <c r="B240" s="98"/>
      <c r="C240" s="80"/>
      <c r="D240" s="98"/>
      <c r="E240" s="98"/>
      <c r="F240" s="98"/>
    </row>
    <row r="241" spans="2:6">
      <c r="B241" s="98"/>
      <c r="C241" s="80"/>
      <c r="D241" s="98"/>
      <c r="E241" s="98"/>
      <c r="F241" s="98"/>
    </row>
    <row r="242" spans="2:6">
      <c r="B242" s="98"/>
      <c r="C242" s="80"/>
      <c r="D242" s="98"/>
      <c r="E242" s="98"/>
      <c r="F242" s="98"/>
    </row>
    <row r="243" spans="2:6">
      <c r="B243" s="98"/>
      <c r="C243" s="80"/>
      <c r="D243" s="98"/>
      <c r="E243" s="98"/>
      <c r="F243" s="98"/>
    </row>
    <row r="244" spans="2:6">
      <c r="B244" s="98"/>
      <c r="C244" s="80"/>
      <c r="D244" s="98"/>
      <c r="E244" s="98"/>
      <c r="F244" s="98"/>
    </row>
    <row r="245" spans="2:6">
      <c r="B245" s="98"/>
      <c r="C245" s="80"/>
      <c r="D245" s="98"/>
      <c r="E245" s="98"/>
      <c r="F245" s="98"/>
    </row>
    <row r="246" spans="2:6">
      <c r="B246" s="98"/>
      <c r="C246" s="80"/>
      <c r="D246" s="98"/>
      <c r="E246" s="98"/>
      <c r="F246" s="98"/>
    </row>
    <row r="247" spans="2:6">
      <c r="B247" s="98"/>
      <c r="C247" s="80"/>
      <c r="D247" s="98"/>
      <c r="E247" s="98"/>
      <c r="F247" s="98"/>
    </row>
    <row r="248" spans="2:6">
      <c r="B248" s="98"/>
      <c r="C248" s="80"/>
      <c r="D248" s="98"/>
      <c r="E248" s="98"/>
      <c r="F248" s="98"/>
    </row>
    <row r="249" spans="2:6">
      <c r="B249" s="98"/>
      <c r="C249" s="80"/>
      <c r="D249" s="98"/>
      <c r="E249" s="98"/>
      <c r="F249" s="98"/>
    </row>
    <row r="250" spans="2:6">
      <c r="B250" s="98"/>
      <c r="C250" s="80"/>
      <c r="D250" s="98"/>
      <c r="E250" s="98"/>
      <c r="F250" s="98"/>
    </row>
    <row r="251" spans="2:6">
      <c r="B251" s="98"/>
      <c r="C251" s="80"/>
      <c r="D251" s="98"/>
      <c r="E251" s="98"/>
      <c r="F251" s="98"/>
    </row>
    <row r="252" spans="2:6">
      <c r="B252" s="98"/>
      <c r="C252" s="80"/>
      <c r="D252" s="98"/>
      <c r="E252" s="98"/>
      <c r="F252" s="98"/>
    </row>
    <row r="253" spans="2:6">
      <c r="B253" s="98"/>
      <c r="C253" s="80"/>
      <c r="D253" s="98"/>
      <c r="E253" s="98"/>
      <c r="F253" s="98"/>
    </row>
    <row r="254" spans="2:6">
      <c r="B254" s="98"/>
      <c r="C254" s="80"/>
      <c r="D254" s="98"/>
      <c r="E254" s="98"/>
      <c r="F254" s="98"/>
    </row>
    <row r="255" spans="2:6">
      <c r="B255" s="98"/>
      <c r="C255" s="80"/>
      <c r="D255" s="98"/>
      <c r="E255" s="98"/>
      <c r="F255" s="98"/>
    </row>
    <row r="256" spans="2:6">
      <c r="B256" s="98"/>
      <c r="C256" s="80"/>
      <c r="D256" s="98"/>
      <c r="E256" s="98"/>
      <c r="F256" s="98"/>
    </row>
    <row r="257" spans="2:6">
      <c r="B257" s="98"/>
      <c r="C257" s="80"/>
      <c r="D257" s="98"/>
      <c r="E257" s="98"/>
      <c r="F257" s="98"/>
    </row>
    <row r="258" spans="2:6">
      <c r="B258" s="98"/>
      <c r="C258" s="80"/>
      <c r="D258" s="98"/>
      <c r="E258" s="98"/>
      <c r="F258" s="98"/>
    </row>
    <row r="259" spans="2:6">
      <c r="B259" s="98"/>
      <c r="C259" s="80"/>
      <c r="D259" s="98"/>
      <c r="E259" s="98"/>
      <c r="F259" s="98"/>
    </row>
    <row r="260" spans="2:6">
      <c r="B260" s="98"/>
      <c r="C260" s="80"/>
      <c r="D260" s="98"/>
      <c r="E260" s="98"/>
      <c r="F260" s="98"/>
    </row>
    <row r="261" spans="2:6">
      <c r="B261" s="98"/>
      <c r="C261" s="80"/>
      <c r="D261" s="98"/>
      <c r="E261" s="98"/>
      <c r="F261" s="98"/>
    </row>
    <row r="262" spans="2:6">
      <c r="B262" s="98"/>
      <c r="C262" s="80"/>
      <c r="D262" s="98"/>
      <c r="E262" s="98"/>
      <c r="F262" s="98"/>
    </row>
    <row r="263" spans="2:6">
      <c r="B263" s="98"/>
      <c r="C263" s="80"/>
      <c r="D263" s="98"/>
      <c r="E263" s="98"/>
      <c r="F263" s="98"/>
    </row>
    <row r="264" spans="2:6">
      <c r="B264" s="98"/>
      <c r="C264" s="80"/>
      <c r="D264" s="98"/>
      <c r="E264" s="98"/>
      <c r="F264" s="98"/>
    </row>
    <row r="265" spans="2:6">
      <c r="B265" s="98"/>
      <c r="C265" s="80"/>
      <c r="D265" s="98"/>
      <c r="E265" s="98"/>
      <c r="F265" s="98"/>
    </row>
    <row r="266" spans="2:6">
      <c r="B266" s="98"/>
      <c r="C266" s="80"/>
      <c r="D266" s="98"/>
      <c r="E266" s="98"/>
      <c r="F266" s="98"/>
    </row>
    <row r="267" spans="2:6">
      <c r="B267" s="98"/>
      <c r="C267" s="80"/>
      <c r="D267" s="98"/>
      <c r="E267" s="98"/>
      <c r="F267" s="98"/>
    </row>
    <row r="268" spans="2:6">
      <c r="B268" s="98"/>
      <c r="C268" s="80"/>
      <c r="D268" s="98"/>
      <c r="E268" s="98"/>
      <c r="F268" s="98"/>
    </row>
    <row r="269" spans="2:6">
      <c r="B269" s="98"/>
      <c r="C269" s="80"/>
      <c r="D269" s="98"/>
      <c r="E269" s="98"/>
      <c r="F269" s="98"/>
    </row>
    <row r="270" spans="2:6">
      <c r="B270" s="98"/>
      <c r="C270" s="80"/>
      <c r="D270" s="98"/>
      <c r="E270" s="98"/>
      <c r="F270" s="98"/>
    </row>
    <row r="271" spans="2:6">
      <c r="B271" s="98"/>
      <c r="C271" s="80"/>
      <c r="D271" s="98"/>
      <c r="E271" s="98"/>
      <c r="F271" s="98"/>
    </row>
    <row r="272" spans="2:6">
      <c r="B272" s="98"/>
      <c r="C272" s="80"/>
      <c r="D272" s="98"/>
      <c r="E272" s="98"/>
      <c r="F272" s="98"/>
    </row>
    <row r="273" spans="2:6">
      <c r="B273" s="98"/>
      <c r="C273" s="80"/>
      <c r="D273" s="98"/>
      <c r="E273" s="98"/>
      <c r="F273" s="98"/>
    </row>
    <row r="274" spans="2:6">
      <c r="B274" s="98"/>
      <c r="C274" s="80"/>
      <c r="D274" s="98"/>
      <c r="E274" s="98"/>
      <c r="F274" s="98"/>
    </row>
    <row r="275" spans="2:6">
      <c r="B275" s="98"/>
      <c r="C275" s="80"/>
      <c r="D275" s="98"/>
      <c r="E275" s="98"/>
      <c r="F275" s="98"/>
    </row>
    <row r="276" spans="2:6">
      <c r="B276" s="98"/>
      <c r="C276" s="80"/>
      <c r="D276" s="98"/>
      <c r="E276" s="98"/>
      <c r="F276" s="98"/>
    </row>
    <row r="277" spans="2:6">
      <c r="B277" s="98"/>
      <c r="C277" s="80"/>
      <c r="D277" s="98"/>
      <c r="E277" s="98"/>
      <c r="F277" s="98"/>
    </row>
    <row r="278" spans="2:6">
      <c r="B278" s="98"/>
      <c r="C278" s="80"/>
      <c r="D278" s="98"/>
      <c r="E278" s="98"/>
      <c r="F278" s="98"/>
    </row>
    <row r="279" spans="2:6">
      <c r="B279" s="98"/>
      <c r="C279" s="80"/>
      <c r="D279" s="98"/>
      <c r="E279" s="98"/>
      <c r="F279" s="98"/>
    </row>
    <row r="280" spans="2:6">
      <c r="B280" s="98"/>
      <c r="C280" s="80"/>
      <c r="D280" s="98"/>
      <c r="E280" s="98"/>
      <c r="F280" s="98"/>
    </row>
    <row r="281" spans="2:6">
      <c r="B281" s="98"/>
      <c r="C281" s="80"/>
      <c r="D281" s="98"/>
      <c r="E281" s="98"/>
      <c r="F281" s="98"/>
    </row>
    <row r="282" spans="2:6">
      <c r="B282" s="98"/>
      <c r="C282" s="80"/>
      <c r="D282" s="98"/>
      <c r="E282" s="98"/>
      <c r="F282" s="98"/>
    </row>
    <row r="283" spans="2:6">
      <c r="B283" s="98"/>
      <c r="C283" s="80"/>
      <c r="D283" s="98"/>
      <c r="E283" s="98"/>
      <c r="F283" s="98"/>
    </row>
    <row r="284" spans="2:6">
      <c r="B284" s="98"/>
      <c r="C284" s="80"/>
      <c r="D284" s="98"/>
      <c r="E284" s="98"/>
      <c r="F284" s="98"/>
    </row>
    <row r="285" spans="2:6">
      <c r="B285" s="98"/>
      <c r="C285" s="80"/>
      <c r="D285" s="98"/>
      <c r="E285" s="98"/>
      <c r="F285" s="98"/>
    </row>
    <row r="286" spans="2:6">
      <c r="B286" s="98"/>
      <c r="C286" s="80"/>
      <c r="D286" s="98"/>
      <c r="E286" s="98"/>
      <c r="F286" s="98"/>
    </row>
    <row r="287" spans="2:6">
      <c r="B287" s="98"/>
      <c r="C287" s="80"/>
      <c r="D287" s="98"/>
      <c r="E287" s="98"/>
      <c r="F287" s="98"/>
    </row>
    <row r="288" spans="2:6">
      <c r="B288" s="98"/>
      <c r="C288" s="80"/>
      <c r="D288" s="98"/>
      <c r="E288" s="98"/>
      <c r="F288" s="98"/>
    </row>
    <row r="289" spans="2:6">
      <c r="B289" s="98"/>
      <c r="C289" s="80"/>
      <c r="D289" s="98"/>
      <c r="E289" s="98"/>
      <c r="F289" s="98"/>
    </row>
    <row r="290" spans="2:6">
      <c r="B290" s="98"/>
      <c r="C290" s="80"/>
      <c r="D290" s="98"/>
      <c r="E290" s="98"/>
      <c r="F290" s="98"/>
    </row>
    <row r="291" spans="2:6">
      <c r="B291" s="98"/>
      <c r="C291" s="80"/>
      <c r="D291" s="98"/>
      <c r="E291" s="98"/>
      <c r="F291" s="98"/>
    </row>
    <row r="292" spans="2:6">
      <c r="B292" s="98"/>
      <c r="C292" s="80"/>
      <c r="D292" s="98"/>
      <c r="E292" s="98"/>
      <c r="F292" s="98"/>
    </row>
    <row r="293" spans="2:6">
      <c r="B293" s="98"/>
      <c r="C293" s="80"/>
      <c r="D293" s="98"/>
      <c r="E293" s="98"/>
      <c r="F293" s="98"/>
    </row>
    <row r="294" spans="2:6">
      <c r="B294" s="98"/>
      <c r="C294" s="80"/>
      <c r="D294" s="98"/>
      <c r="E294" s="98"/>
      <c r="F294" s="98"/>
    </row>
    <row r="295" spans="2:6">
      <c r="B295" s="98"/>
      <c r="C295" s="80"/>
      <c r="D295" s="98"/>
      <c r="E295" s="98"/>
      <c r="F295" s="98"/>
    </row>
    <row r="296" spans="2:6">
      <c r="B296" s="98"/>
      <c r="C296" s="80"/>
      <c r="D296" s="98"/>
      <c r="E296" s="98"/>
      <c r="F296" s="98"/>
    </row>
    <row r="297" spans="2:6">
      <c r="B297" s="98"/>
      <c r="C297" s="80"/>
      <c r="D297" s="98"/>
      <c r="E297" s="98"/>
      <c r="F297" s="98"/>
    </row>
    <row r="298" spans="2:6">
      <c r="B298" s="98"/>
      <c r="C298" s="80"/>
      <c r="D298" s="98"/>
      <c r="E298" s="98"/>
      <c r="F298" s="98"/>
    </row>
    <row r="299" spans="2:6">
      <c r="B299" s="98"/>
      <c r="C299" s="80"/>
      <c r="D299" s="98"/>
      <c r="E299" s="98"/>
      <c r="F299" s="98"/>
    </row>
    <row r="300" spans="2:6">
      <c r="B300" s="98"/>
      <c r="C300" s="80"/>
      <c r="D300" s="98"/>
      <c r="E300" s="98"/>
      <c r="F300" s="98"/>
    </row>
    <row r="301" spans="2:6">
      <c r="B301" s="98"/>
      <c r="C301" s="80"/>
      <c r="D301" s="98"/>
      <c r="E301" s="98"/>
      <c r="F301" s="98"/>
    </row>
    <row r="302" spans="2:6">
      <c r="B302" s="98"/>
      <c r="C302" s="80"/>
      <c r="D302" s="98"/>
      <c r="E302" s="98"/>
      <c r="F302" s="98"/>
    </row>
    <row r="303" spans="2:6">
      <c r="B303" s="98"/>
      <c r="C303" s="80"/>
      <c r="D303" s="98"/>
      <c r="E303" s="98"/>
      <c r="F303" s="98"/>
    </row>
    <row r="304" spans="2:6">
      <c r="B304" s="98"/>
      <c r="C304" s="80"/>
      <c r="D304" s="98"/>
      <c r="E304" s="98"/>
      <c r="F304" s="98"/>
    </row>
    <row r="305" spans="2:6">
      <c r="B305" s="98"/>
      <c r="C305" s="80"/>
      <c r="D305" s="98"/>
      <c r="E305" s="98"/>
      <c r="F305" s="98"/>
    </row>
    <row r="306" spans="2:6">
      <c r="B306" s="98"/>
      <c r="C306" s="80"/>
      <c r="D306" s="98"/>
      <c r="E306" s="98"/>
      <c r="F306" s="98"/>
    </row>
    <row r="307" spans="2:6">
      <c r="B307" s="98"/>
      <c r="C307" s="80"/>
      <c r="D307" s="98"/>
      <c r="E307" s="98"/>
      <c r="F307" s="98"/>
    </row>
    <row r="308" spans="2:6">
      <c r="B308" s="98"/>
      <c r="C308" s="80"/>
      <c r="D308" s="98"/>
      <c r="E308" s="98"/>
      <c r="F308" s="98"/>
    </row>
    <row r="309" spans="2:6">
      <c r="B309" s="98"/>
      <c r="C309" s="80"/>
      <c r="D309" s="98"/>
      <c r="E309" s="98"/>
      <c r="F309" s="98"/>
    </row>
    <row r="310" spans="2:6">
      <c r="B310" s="98"/>
      <c r="C310" s="80"/>
      <c r="D310" s="98"/>
      <c r="E310" s="98"/>
      <c r="F310" s="98"/>
    </row>
    <row r="311" spans="2:6">
      <c r="B311" s="98"/>
      <c r="C311" s="80"/>
      <c r="D311" s="98"/>
      <c r="E311" s="98"/>
      <c r="F311" s="98"/>
    </row>
    <row r="312" spans="2:6">
      <c r="B312" s="98"/>
      <c r="C312" s="80"/>
      <c r="D312" s="98"/>
      <c r="E312" s="98"/>
      <c r="F312" s="98"/>
    </row>
    <row r="313" spans="2:6">
      <c r="B313" s="98"/>
      <c r="C313" s="80"/>
      <c r="D313" s="98"/>
      <c r="E313" s="98"/>
      <c r="F313" s="98"/>
    </row>
    <row r="314" spans="2:6">
      <c r="B314" s="98"/>
      <c r="C314" s="80"/>
      <c r="D314" s="98"/>
      <c r="E314" s="98"/>
      <c r="F314" s="98"/>
    </row>
    <row r="315" spans="2:6">
      <c r="B315" s="98"/>
      <c r="C315" s="80"/>
      <c r="D315" s="98"/>
      <c r="E315" s="98"/>
      <c r="F315" s="98"/>
    </row>
    <row r="316" spans="2:6">
      <c r="B316" s="98"/>
      <c r="C316" s="80"/>
      <c r="D316" s="98"/>
      <c r="E316" s="98"/>
      <c r="F316" s="98"/>
    </row>
    <row r="317" spans="2:6">
      <c r="B317" s="98"/>
      <c r="C317" s="80"/>
      <c r="D317" s="98"/>
      <c r="E317" s="98"/>
      <c r="F317" s="98"/>
    </row>
    <row r="318" spans="2:6">
      <c r="B318" s="98"/>
      <c r="C318" s="80"/>
      <c r="D318" s="98"/>
      <c r="E318" s="98"/>
      <c r="F318" s="98"/>
    </row>
    <row r="319" spans="2:6">
      <c r="B319" s="98"/>
      <c r="C319" s="80"/>
      <c r="D319" s="98"/>
      <c r="E319" s="98"/>
      <c r="F319" s="98"/>
    </row>
    <row r="320" spans="2:6">
      <c r="B320" s="98"/>
      <c r="C320" s="80"/>
      <c r="D320" s="98"/>
      <c r="E320" s="98"/>
      <c r="F320" s="98"/>
    </row>
    <row r="321" spans="2:6">
      <c r="B321" s="98"/>
      <c r="C321" s="80"/>
      <c r="D321" s="98"/>
      <c r="E321" s="98"/>
      <c r="F321" s="98"/>
    </row>
    <row r="322" spans="2:6">
      <c r="B322" s="98"/>
      <c r="C322" s="80"/>
      <c r="D322" s="98"/>
      <c r="E322" s="98"/>
      <c r="F322" s="98"/>
    </row>
    <row r="323" spans="2:6">
      <c r="B323" s="98"/>
      <c r="C323" s="80"/>
      <c r="D323" s="98"/>
      <c r="E323" s="98"/>
      <c r="F323" s="98"/>
    </row>
    <row r="324" spans="2:6">
      <c r="B324" s="98"/>
      <c r="C324" s="80"/>
      <c r="D324" s="98"/>
      <c r="E324" s="98"/>
      <c r="F324" s="98"/>
    </row>
    <row r="325" spans="2:6">
      <c r="B325" s="98"/>
      <c r="C325" s="80"/>
      <c r="D325" s="98"/>
      <c r="E325" s="98"/>
      <c r="F325" s="98"/>
    </row>
    <row r="326" spans="2:6">
      <c r="B326" s="98"/>
      <c r="C326" s="80"/>
      <c r="D326" s="98"/>
      <c r="E326" s="98"/>
      <c r="F326" s="98"/>
    </row>
    <row r="327" spans="2:6">
      <c r="B327" s="98"/>
      <c r="C327" s="80"/>
      <c r="D327" s="98"/>
      <c r="E327" s="98"/>
      <c r="F327" s="98"/>
    </row>
    <row r="328" spans="2:6">
      <c r="B328" s="98"/>
      <c r="C328" s="80"/>
      <c r="D328" s="98"/>
      <c r="E328" s="98"/>
      <c r="F328" s="98"/>
    </row>
    <row r="329" spans="2:6">
      <c r="B329" s="98"/>
      <c r="C329" s="80"/>
      <c r="D329" s="98"/>
      <c r="E329" s="98"/>
      <c r="F329" s="98"/>
    </row>
    <row r="330" spans="2:6">
      <c r="B330" s="98"/>
      <c r="C330" s="80"/>
      <c r="D330" s="98"/>
      <c r="E330" s="98"/>
      <c r="F330" s="98"/>
    </row>
    <row r="331" spans="2:6">
      <c r="B331" s="98"/>
      <c r="C331" s="80"/>
      <c r="D331" s="98"/>
      <c r="E331" s="98"/>
      <c r="F331" s="98"/>
    </row>
    <row r="332" spans="2:6">
      <c r="B332" s="98"/>
      <c r="C332" s="80"/>
      <c r="D332" s="98"/>
      <c r="E332" s="98"/>
      <c r="F332" s="98"/>
    </row>
    <row r="333" spans="2:6">
      <c r="B333" s="98"/>
      <c r="C333" s="80"/>
      <c r="D333" s="98"/>
      <c r="E333" s="98"/>
      <c r="F333" s="98"/>
    </row>
    <row r="334" spans="2:6">
      <c r="B334" s="98"/>
      <c r="C334" s="80"/>
      <c r="D334" s="98"/>
      <c r="E334" s="98"/>
      <c r="F334" s="98"/>
    </row>
    <row r="335" spans="2:6">
      <c r="B335" s="98"/>
      <c r="C335" s="80"/>
      <c r="D335" s="98"/>
      <c r="E335" s="98"/>
      <c r="F335" s="98"/>
    </row>
    <row r="336" spans="2:6">
      <c r="B336" s="98"/>
      <c r="C336" s="80"/>
      <c r="D336" s="98"/>
      <c r="E336" s="98"/>
      <c r="F336" s="98"/>
    </row>
    <row r="337" spans="2:6">
      <c r="B337" s="98"/>
      <c r="C337" s="80"/>
      <c r="D337" s="98"/>
      <c r="E337" s="98"/>
      <c r="F337" s="98"/>
    </row>
    <row r="338" spans="2:6">
      <c r="B338" s="98"/>
      <c r="C338" s="80"/>
      <c r="D338" s="98"/>
      <c r="E338" s="98"/>
      <c r="F338" s="98"/>
    </row>
    <row r="339" spans="2:6">
      <c r="B339" s="98"/>
      <c r="C339" s="80"/>
      <c r="D339" s="98"/>
      <c r="E339" s="98"/>
      <c r="F339" s="98"/>
    </row>
    <row r="340" spans="2:6">
      <c r="B340" s="98"/>
      <c r="C340" s="80"/>
      <c r="D340" s="98"/>
      <c r="E340" s="98"/>
      <c r="F340" s="98"/>
    </row>
    <row r="341" spans="2:6">
      <c r="B341" s="98"/>
      <c r="C341" s="80"/>
      <c r="D341" s="98"/>
      <c r="E341" s="98"/>
      <c r="F341" s="98"/>
    </row>
    <row r="342" spans="2:6">
      <c r="B342" s="98"/>
      <c r="C342" s="80"/>
      <c r="D342" s="98"/>
      <c r="E342" s="98"/>
      <c r="F342" s="98"/>
    </row>
    <row r="343" spans="2:6">
      <c r="B343" s="98"/>
      <c r="C343" s="80"/>
      <c r="D343" s="98"/>
      <c r="E343" s="98"/>
      <c r="F343" s="98"/>
    </row>
    <row r="344" spans="2:6">
      <c r="B344" s="98"/>
      <c r="C344" s="80"/>
      <c r="D344" s="98"/>
      <c r="E344" s="98"/>
      <c r="F344" s="98"/>
    </row>
    <row r="345" spans="2:6">
      <c r="B345" s="98"/>
      <c r="C345" s="80"/>
      <c r="D345" s="98"/>
      <c r="E345" s="98"/>
      <c r="F345" s="98"/>
    </row>
    <row r="346" spans="2:6">
      <c r="B346" s="98"/>
      <c r="C346" s="80"/>
      <c r="D346" s="98"/>
      <c r="E346" s="98"/>
      <c r="F346" s="98"/>
    </row>
    <row r="347" spans="2:6">
      <c r="B347" s="98"/>
      <c r="C347" s="80"/>
      <c r="D347" s="98"/>
      <c r="E347" s="98"/>
      <c r="F347" s="98"/>
    </row>
    <row r="348" spans="2:6">
      <c r="B348" s="98"/>
      <c r="C348" s="80"/>
      <c r="D348" s="98"/>
      <c r="E348" s="98"/>
      <c r="F348" s="98"/>
    </row>
    <row r="349" spans="2:6">
      <c r="B349" s="98"/>
      <c r="C349" s="80"/>
      <c r="D349" s="98"/>
      <c r="E349" s="98"/>
      <c r="F349" s="98"/>
    </row>
    <row r="350" spans="2:6">
      <c r="B350" s="98"/>
      <c r="C350" s="80"/>
      <c r="D350" s="98"/>
      <c r="E350" s="98"/>
      <c r="F350" s="98"/>
    </row>
    <row r="351" spans="2:6">
      <c r="B351" s="98"/>
      <c r="C351" s="80"/>
      <c r="D351" s="98"/>
      <c r="E351" s="98"/>
      <c r="F351" s="98"/>
    </row>
    <row r="352" spans="2:6">
      <c r="B352" s="98"/>
      <c r="C352" s="80"/>
      <c r="D352" s="98"/>
      <c r="E352" s="98"/>
      <c r="F352" s="98"/>
    </row>
    <row r="353" spans="2:6">
      <c r="B353" s="98"/>
      <c r="C353" s="80"/>
      <c r="D353" s="98"/>
      <c r="E353" s="98"/>
      <c r="F353" s="98"/>
    </row>
    <row r="354" spans="2:6">
      <c r="B354" s="98"/>
      <c r="C354" s="80"/>
      <c r="D354" s="98"/>
      <c r="E354" s="98"/>
      <c r="F354" s="98"/>
    </row>
    <row r="355" spans="2:6">
      <c r="B355" s="98"/>
      <c r="C355" s="80"/>
      <c r="D355" s="98"/>
      <c r="E355" s="98"/>
      <c r="F355" s="98"/>
    </row>
    <row r="356" spans="2:6">
      <c r="B356" s="98"/>
      <c r="C356" s="80"/>
      <c r="D356" s="98"/>
      <c r="E356" s="98"/>
      <c r="F356" s="98"/>
    </row>
    <row r="357" spans="2:6">
      <c r="B357" s="98"/>
      <c r="C357" s="80"/>
      <c r="D357" s="98"/>
      <c r="E357" s="98"/>
      <c r="F357" s="98"/>
    </row>
    <row r="358" spans="2:6">
      <c r="B358" s="98"/>
      <c r="C358" s="80"/>
      <c r="D358" s="98"/>
      <c r="E358" s="98"/>
      <c r="F358" s="98"/>
    </row>
    <row r="359" spans="2:6">
      <c r="B359" s="98"/>
      <c r="C359" s="80"/>
      <c r="D359" s="98"/>
      <c r="E359" s="98"/>
      <c r="F359" s="98"/>
    </row>
    <row r="360" spans="2:6">
      <c r="B360" s="98"/>
      <c r="C360" s="80"/>
      <c r="D360" s="98"/>
      <c r="E360" s="98"/>
      <c r="F360" s="98"/>
    </row>
    <row r="361" spans="2:6">
      <c r="B361" s="98"/>
      <c r="C361" s="80"/>
      <c r="D361" s="98"/>
      <c r="E361" s="98"/>
      <c r="F361" s="98"/>
    </row>
    <row r="362" spans="2:6">
      <c r="B362" s="98"/>
      <c r="C362" s="80"/>
      <c r="D362" s="98"/>
      <c r="E362" s="98"/>
      <c r="F362" s="98"/>
    </row>
    <row r="363" spans="2:6">
      <c r="B363" s="98"/>
      <c r="C363" s="80"/>
      <c r="D363" s="98"/>
      <c r="E363" s="98"/>
      <c r="F363" s="98"/>
    </row>
    <row r="364" spans="2:6">
      <c r="B364" s="98"/>
      <c r="C364" s="80"/>
      <c r="D364" s="98"/>
      <c r="E364" s="98"/>
      <c r="F364" s="98"/>
    </row>
    <row r="365" spans="2:6">
      <c r="B365" s="98"/>
      <c r="C365" s="80"/>
      <c r="D365" s="98"/>
      <c r="E365" s="98"/>
      <c r="F365" s="98"/>
    </row>
    <row r="366" spans="2:6">
      <c r="B366" s="98"/>
      <c r="C366" s="80"/>
      <c r="D366" s="98"/>
      <c r="E366" s="98"/>
      <c r="F366" s="98"/>
    </row>
    <row r="367" spans="2:6">
      <c r="B367" s="98"/>
      <c r="C367" s="80"/>
      <c r="D367" s="98"/>
      <c r="E367" s="98"/>
      <c r="F367" s="98"/>
    </row>
    <row r="368" spans="2:6">
      <c r="B368" s="98"/>
      <c r="C368" s="80"/>
      <c r="D368" s="98"/>
      <c r="E368" s="98"/>
      <c r="F368" s="98"/>
    </row>
    <row r="369" spans="2:6">
      <c r="B369" s="98"/>
      <c r="C369" s="80"/>
      <c r="D369" s="98"/>
      <c r="E369" s="98"/>
      <c r="F369" s="98"/>
    </row>
    <row r="370" spans="2:6">
      <c r="B370" s="98"/>
      <c r="C370" s="80"/>
      <c r="D370" s="98"/>
      <c r="E370" s="98"/>
      <c r="F370" s="98"/>
    </row>
    <row r="371" spans="2:6">
      <c r="B371" s="98"/>
      <c r="C371" s="80"/>
      <c r="D371" s="98"/>
      <c r="E371" s="98"/>
      <c r="F371" s="98"/>
    </row>
    <row r="372" spans="2:6">
      <c r="B372" s="98"/>
      <c r="C372" s="80"/>
      <c r="D372" s="98"/>
      <c r="E372" s="98"/>
      <c r="F372" s="98"/>
    </row>
    <row r="373" spans="2:6">
      <c r="B373" s="98"/>
      <c r="C373" s="80"/>
      <c r="D373" s="98"/>
      <c r="E373" s="98"/>
      <c r="F373" s="98"/>
    </row>
    <row r="374" spans="2:6">
      <c r="B374" s="98"/>
      <c r="C374" s="80"/>
      <c r="D374" s="98"/>
      <c r="E374" s="98"/>
      <c r="F374" s="98"/>
    </row>
    <row r="375" spans="2:6">
      <c r="B375" s="98"/>
      <c r="C375" s="80"/>
      <c r="D375" s="98"/>
      <c r="E375" s="98"/>
      <c r="F375" s="98"/>
    </row>
    <row r="376" spans="2:6">
      <c r="B376" s="98"/>
      <c r="C376" s="80"/>
      <c r="D376" s="98"/>
      <c r="E376" s="98"/>
      <c r="F376" s="98"/>
    </row>
    <row r="377" spans="2:6">
      <c r="B377" s="98"/>
      <c r="C377" s="80"/>
      <c r="D377" s="98"/>
      <c r="E377" s="98"/>
      <c r="F377" s="98"/>
    </row>
    <row r="378" spans="2:6">
      <c r="B378" s="98"/>
      <c r="C378" s="80"/>
      <c r="D378" s="98"/>
      <c r="E378" s="98"/>
      <c r="F378" s="98"/>
    </row>
    <row r="379" spans="2:6">
      <c r="B379" s="98"/>
      <c r="C379" s="80"/>
      <c r="D379" s="98"/>
      <c r="E379" s="98"/>
      <c r="F379" s="98"/>
    </row>
    <row r="380" spans="2:6">
      <c r="B380" s="98"/>
      <c r="C380" s="80"/>
      <c r="D380" s="98"/>
      <c r="E380" s="98"/>
      <c r="F380" s="98"/>
    </row>
    <row r="381" spans="2:6">
      <c r="B381" s="98"/>
      <c r="C381" s="80"/>
      <c r="D381" s="98"/>
      <c r="E381" s="98"/>
      <c r="F381" s="98"/>
    </row>
    <row r="382" spans="2:6">
      <c r="B382" s="98"/>
      <c r="C382" s="80"/>
      <c r="D382" s="98"/>
      <c r="E382" s="98"/>
      <c r="F382" s="98"/>
    </row>
    <row r="383" spans="2:6">
      <c r="B383" s="98"/>
      <c r="C383" s="80"/>
      <c r="D383" s="98"/>
      <c r="E383" s="98"/>
      <c r="F383" s="98"/>
    </row>
    <row r="384" spans="2:6">
      <c r="B384" s="98"/>
      <c r="C384" s="80"/>
      <c r="D384" s="98"/>
      <c r="E384" s="98"/>
      <c r="F384" s="98"/>
    </row>
    <row r="385" spans="2:6">
      <c r="B385" s="98"/>
      <c r="C385" s="80"/>
      <c r="D385" s="98"/>
      <c r="E385" s="98"/>
      <c r="F385" s="98"/>
    </row>
    <row r="386" spans="2:6">
      <c r="B386" s="98"/>
      <c r="C386" s="80"/>
      <c r="D386" s="98"/>
      <c r="E386" s="98"/>
      <c r="F386" s="98"/>
    </row>
    <row r="387" spans="2:6">
      <c r="B387" s="98"/>
      <c r="C387" s="80"/>
      <c r="D387" s="98"/>
      <c r="E387" s="98"/>
      <c r="F387" s="98"/>
    </row>
    <row r="388" spans="2:6">
      <c r="B388" s="98"/>
      <c r="C388" s="80"/>
      <c r="D388" s="98"/>
      <c r="E388" s="98"/>
      <c r="F388" s="98"/>
    </row>
    <row r="389" spans="2:6">
      <c r="B389" s="98"/>
      <c r="C389" s="80"/>
      <c r="D389" s="98"/>
      <c r="E389" s="98"/>
      <c r="F389" s="98"/>
    </row>
    <row r="390" spans="2:6">
      <c r="B390" s="98"/>
      <c r="C390" s="80"/>
      <c r="D390" s="98"/>
      <c r="E390" s="98"/>
      <c r="F390" s="98"/>
    </row>
    <row r="391" spans="2:6">
      <c r="B391" s="98"/>
      <c r="C391" s="80"/>
      <c r="D391" s="98"/>
      <c r="E391" s="98"/>
      <c r="F391" s="98"/>
    </row>
    <row r="392" spans="2:6">
      <c r="B392" s="98"/>
      <c r="C392" s="80"/>
      <c r="D392" s="98"/>
      <c r="E392" s="98"/>
      <c r="F392" s="98"/>
    </row>
    <row r="393" spans="2:6">
      <c r="B393" s="98"/>
      <c r="C393" s="80"/>
      <c r="D393" s="98"/>
      <c r="E393" s="98"/>
      <c r="F393" s="98"/>
    </row>
    <row r="394" spans="2:6">
      <c r="B394" s="98"/>
      <c r="C394" s="80"/>
      <c r="D394" s="98"/>
      <c r="E394" s="98"/>
      <c r="F394" s="98"/>
    </row>
    <row r="395" spans="2:6">
      <c r="B395" s="98"/>
      <c r="C395" s="80"/>
      <c r="D395" s="98"/>
      <c r="E395" s="98"/>
      <c r="F395" s="98"/>
    </row>
    <row r="396" spans="2:6">
      <c r="C396" s="80"/>
    </row>
    <row r="397" spans="2:6">
      <c r="C397" s="80"/>
    </row>
    <row r="398" spans="2:6">
      <c r="C398" s="80"/>
    </row>
    <row r="399" spans="2:6">
      <c r="C399" s="80"/>
    </row>
    <row r="400" spans="2:6">
      <c r="C400" s="80"/>
    </row>
    <row r="401" spans="3:3">
      <c r="C401" s="80"/>
    </row>
    <row r="402" spans="3:3">
      <c r="C402" s="80"/>
    </row>
    <row r="403" spans="3:3">
      <c r="C403" s="80"/>
    </row>
    <row r="404" spans="3:3">
      <c r="C404" s="80"/>
    </row>
    <row r="405" spans="3:3">
      <c r="C405" s="80"/>
    </row>
    <row r="406" spans="3:3">
      <c r="C406" s="80"/>
    </row>
    <row r="407" spans="3:3">
      <c r="C407" s="80"/>
    </row>
    <row r="408" spans="3:3">
      <c r="C408" s="80"/>
    </row>
    <row r="409" spans="3:3">
      <c r="C409" s="80"/>
    </row>
    <row r="410" spans="3:3">
      <c r="C410" s="80"/>
    </row>
    <row r="411" spans="3:3">
      <c r="C411" s="80"/>
    </row>
    <row r="412" spans="3:3">
      <c r="C412" s="80"/>
    </row>
    <row r="413" spans="3:3">
      <c r="C413" s="80"/>
    </row>
    <row r="414" spans="3:3">
      <c r="C414" s="80"/>
    </row>
    <row r="415" spans="3:3">
      <c r="C415" s="80"/>
    </row>
    <row r="416" spans="3:3">
      <c r="C416" s="80"/>
    </row>
    <row r="417" spans="3:3">
      <c r="C417" s="80"/>
    </row>
    <row r="418" spans="3:3">
      <c r="C418" s="80"/>
    </row>
    <row r="419" spans="3:3">
      <c r="C419" s="80"/>
    </row>
    <row r="420" spans="3:3">
      <c r="C420" s="80"/>
    </row>
    <row r="421" spans="3:3">
      <c r="C421" s="80"/>
    </row>
    <row r="422" spans="3:3">
      <c r="C422" s="80"/>
    </row>
    <row r="423" spans="3:3">
      <c r="C423" s="80"/>
    </row>
    <row r="424" spans="3:3">
      <c r="C424" s="80"/>
    </row>
    <row r="425" spans="3:3">
      <c r="C425" s="80"/>
    </row>
    <row r="426" spans="3:3">
      <c r="C426" s="80"/>
    </row>
    <row r="427" spans="3:3">
      <c r="C427" s="80"/>
    </row>
    <row r="428" spans="3:3">
      <c r="C428" s="80"/>
    </row>
    <row r="429" spans="3:3">
      <c r="C429" s="80"/>
    </row>
    <row r="430" spans="3:3">
      <c r="C430" s="80"/>
    </row>
    <row r="431" spans="3:3">
      <c r="C431" s="80"/>
    </row>
    <row r="432" spans="3:3">
      <c r="C432" s="80"/>
    </row>
    <row r="433" spans="3:3">
      <c r="C433" s="80"/>
    </row>
    <row r="434" spans="3:3">
      <c r="C434" s="80"/>
    </row>
    <row r="435" spans="3:3">
      <c r="C435" s="80"/>
    </row>
    <row r="436" spans="3:3">
      <c r="C436" s="80"/>
    </row>
    <row r="437" spans="3:3">
      <c r="C437" s="80"/>
    </row>
    <row r="438" spans="3:3">
      <c r="C438" s="80"/>
    </row>
    <row r="439" spans="3:3">
      <c r="C439" s="80"/>
    </row>
    <row r="440" spans="3:3">
      <c r="C440" s="80"/>
    </row>
    <row r="441" spans="3:3">
      <c r="C441" s="80"/>
    </row>
    <row r="442" spans="3:3">
      <c r="C442" s="80"/>
    </row>
    <row r="443" spans="3:3">
      <c r="C443" s="80"/>
    </row>
    <row r="444" spans="3:3">
      <c r="C444" s="80"/>
    </row>
    <row r="445" spans="3:3">
      <c r="C445" s="80"/>
    </row>
    <row r="446" spans="3:3">
      <c r="C446" s="80"/>
    </row>
    <row r="447" spans="3:3">
      <c r="C447" s="80"/>
    </row>
    <row r="448" spans="3:3">
      <c r="C448" s="80"/>
    </row>
    <row r="449" spans="3:3">
      <c r="C449" s="80"/>
    </row>
    <row r="450" spans="3:3">
      <c r="C450" s="80"/>
    </row>
    <row r="451" spans="3:3">
      <c r="C451" s="80"/>
    </row>
    <row r="452" spans="3:3">
      <c r="C452" s="80"/>
    </row>
    <row r="453" spans="3:3">
      <c r="C453" s="80"/>
    </row>
    <row r="454" spans="3:3">
      <c r="C454" s="80"/>
    </row>
    <row r="455" spans="3:3">
      <c r="C455" s="80"/>
    </row>
    <row r="456" spans="3:3">
      <c r="C456" s="80"/>
    </row>
    <row r="457" spans="3:3">
      <c r="C457" s="80"/>
    </row>
    <row r="458" spans="3:3">
      <c r="C458" s="80"/>
    </row>
    <row r="459" spans="3:3">
      <c r="C459" s="80"/>
    </row>
    <row r="460" spans="3:3">
      <c r="C460" s="80"/>
    </row>
    <row r="461" spans="3:3">
      <c r="C461" s="80"/>
    </row>
    <row r="462" spans="3:3">
      <c r="C462" s="80"/>
    </row>
    <row r="463" spans="3:3">
      <c r="C463" s="80"/>
    </row>
    <row r="464" spans="3:3">
      <c r="C464" s="80"/>
    </row>
    <row r="465" spans="3:3">
      <c r="C465" s="80"/>
    </row>
    <row r="466" spans="3:3">
      <c r="C466" s="80"/>
    </row>
    <row r="467" spans="3:3">
      <c r="C467" s="80"/>
    </row>
    <row r="468" spans="3:3">
      <c r="C468" s="80"/>
    </row>
    <row r="469" spans="3:3">
      <c r="C469" s="80"/>
    </row>
    <row r="470" spans="3:3">
      <c r="C470" s="80"/>
    </row>
    <row r="471" spans="3:3">
      <c r="C471" s="80"/>
    </row>
    <row r="472" spans="3:3">
      <c r="C472" s="80"/>
    </row>
    <row r="473" spans="3:3">
      <c r="C473" s="80"/>
    </row>
    <row r="474" spans="3:3">
      <c r="C474" s="80"/>
    </row>
    <row r="475" spans="3:3">
      <c r="C475" s="80"/>
    </row>
    <row r="476" spans="3:3">
      <c r="C476" s="80"/>
    </row>
    <row r="477" spans="3:3">
      <c r="C477" s="80"/>
    </row>
    <row r="478" spans="3:3">
      <c r="C478" s="80"/>
    </row>
    <row r="479" spans="3:3">
      <c r="C479" s="80"/>
    </row>
    <row r="480" spans="3:3">
      <c r="C480" s="80"/>
    </row>
    <row r="481" spans="3:3">
      <c r="C481" s="80"/>
    </row>
    <row r="482" spans="3:3">
      <c r="C482" s="80"/>
    </row>
    <row r="483" spans="3:3">
      <c r="C483" s="80"/>
    </row>
    <row r="484" spans="3:3">
      <c r="C484" s="80"/>
    </row>
    <row r="485" spans="3:3">
      <c r="C485" s="80"/>
    </row>
    <row r="486" spans="3:3">
      <c r="C486" s="80"/>
    </row>
    <row r="487" spans="3:3">
      <c r="C487" s="80"/>
    </row>
    <row r="488" spans="3:3">
      <c r="C488" s="80"/>
    </row>
    <row r="489" spans="3:3">
      <c r="C489" s="80"/>
    </row>
    <row r="490" spans="3:3">
      <c r="C490" s="80"/>
    </row>
    <row r="491" spans="3:3">
      <c r="C491" s="80"/>
    </row>
    <row r="492" spans="3:3">
      <c r="C492" s="80"/>
    </row>
    <row r="493" spans="3:3">
      <c r="C493" s="80"/>
    </row>
    <row r="494" spans="3:3">
      <c r="C494" s="80"/>
    </row>
    <row r="495" spans="3:3">
      <c r="C495" s="80"/>
    </row>
    <row r="496" spans="3:3">
      <c r="C496" s="80"/>
    </row>
    <row r="497" spans="3:3">
      <c r="C497" s="80"/>
    </row>
    <row r="498" spans="3:3">
      <c r="C498" s="80"/>
    </row>
    <row r="499" spans="3:3">
      <c r="C499" s="80"/>
    </row>
    <row r="500" spans="3:3">
      <c r="C500" s="80"/>
    </row>
    <row r="501" spans="3:3">
      <c r="C501" s="80"/>
    </row>
    <row r="502" spans="3:3">
      <c r="C502" s="80"/>
    </row>
    <row r="503" spans="3:3">
      <c r="C503" s="80"/>
    </row>
    <row r="504" spans="3:3">
      <c r="C504" s="80"/>
    </row>
    <row r="505" spans="3:3">
      <c r="C505" s="80"/>
    </row>
    <row r="506" spans="3:3">
      <c r="C506" s="80"/>
    </row>
    <row r="507" spans="3:3">
      <c r="C507" s="80"/>
    </row>
    <row r="508" spans="3:3">
      <c r="C508" s="80"/>
    </row>
    <row r="509" spans="3:3">
      <c r="C509" s="80"/>
    </row>
    <row r="510" spans="3:3">
      <c r="C510" s="80"/>
    </row>
    <row r="511" spans="3:3">
      <c r="C511" s="80"/>
    </row>
    <row r="512" spans="3:3">
      <c r="C512" s="80"/>
    </row>
    <row r="513" spans="3:3">
      <c r="C513" s="80"/>
    </row>
    <row r="514" spans="3:3">
      <c r="C514" s="80"/>
    </row>
    <row r="515" spans="3:3">
      <c r="C515" s="80"/>
    </row>
    <row r="516" spans="3:3">
      <c r="C516" s="80"/>
    </row>
    <row r="517" spans="3:3">
      <c r="C517" s="80"/>
    </row>
    <row r="518" spans="3:3">
      <c r="C518" s="80"/>
    </row>
    <row r="519" spans="3:3">
      <c r="C519" s="80"/>
    </row>
    <row r="520" spans="3:3">
      <c r="C520" s="80"/>
    </row>
    <row r="521" spans="3:3">
      <c r="C521" s="80"/>
    </row>
    <row r="522" spans="3:3">
      <c r="C522" s="80"/>
    </row>
    <row r="523" spans="3:3">
      <c r="C523" s="80"/>
    </row>
    <row r="524" spans="3:3">
      <c r="C524" s="80"/>
    </row>
    <row r="525" spans="3:3">
      <c r="C525" s="80"/>
    </row>
    <row r="526" spans="3:3">
      <c r="C526" s="80"/>
    </row>
    <row r="527" spans="3:3">
      <c r="C527" s="80"/>
    </row>
    <row r="528" spans="3:3">
      <c r="C528" s="80"/>
    </row>
    <row r="529" spans="3:3">
      <c r="C529" s="80"/>
    </row>
    <row r="530" spans="3:3">
      <c r="C530" s="80"/>
    </row>
    <row r="531" spans="3:3">
      <c r="C531" s="80"/>
    </row>
    <row r="532" spans="3:3">
      <c r="C532" s="80"/>
    </row>
    <row r="533" spans="3:3">
      <c r="C533" s="80"/>
    </row>
    <row r="534" spans="3:3">
      <c r="C534" s="80"/>
    </row>
    <row r="535" spans="3:3">
      <c r="C535" s="80"/>
    </row>
    <row r="536" spans="3:3">
      <c r="C536" s="80"/>
    </row>
    <row r="537" spans="3:3">
      <c r="C537" s="80"/>
    </row>
    <row r="538" spans="3:3">
      <c r="C538" s="80"/>
    </row>
    <row r="539" spans="3:3">
      <c r="C539" s="80"/>
    </row>
    <row r="540" spans="3:3">
      <c r="C540" s="80"/>
    </row>
    <row r="541" spans="3:3">
      <c r="C541" s="80"/>
    </row>
    <row r="542" spans="3:3">
      <c r="C542" s="80"/>
    </row>
    <row r="543" spans="3:3">
      <c r="C543" s="80"/>
    </row>
    <row r="544" spans="3:3">
      <c r="C544" s="80"/>
    </row>
    <row r="545" spans="3:3">
      <c r="C545" s="80"/>
    </row>
    <row r="546" spans="3:3">
      <c r="C546" s="80"/>
    </row>
    <row r="547" spans="3:3">
      <c r="C547" s="80"/>
    </row>
    <row r="548" spans="3:3">
      <c r="C548" s="80"/>
    </row>
    <row r="549" spans="3:3">
      <c r="C549" s="80"/>
    </row>
    <row r="550" spans="3:3">
      <c r="C550" s="80"/>
    </row>
    <row r="551" spans="3:3">
      <c r="C551" s="80"/>
    </row>
    <row r="552" spans="3:3">
      <c r="C552" s="80"/>
    </row>
    <row r="553" spans="3:3">
      <c r="C553" s="80"/>
    </row>
    <row r="554" spans="3:3">
      <c r="C554" s="80"/>
    </row>
    <row r="555" spans="3:3">
      <c r="C555" s="80"/>
    </row>
    <row r="556" spans="3:3">
      <c r="C556" s="80"/>
    </row>
    <row r="557" spans="3:3">
      <c r="C557" s="80"/>
    </row>
    <row r="558" spans="3:3">
      <c r="C558" s="80"/>
    </row>
    <row r="559" spans="3:3">
      <c r="C559" s="80"/>
    </row>
    <row r="560" spans="3:3">
      <c r="C560" s="80"/>
    </row>
    <row r="561" spans="3:3">
      <c r="C561" s="80"/>
    </row>
    <row r="562" spans="3:3">
      <c r="C562" s="80"/>
    </row>
    <row r="563" spans="3:3">
      <c r="C563" s="80"/>
    </row>
    <row r="564" spans="3:3">
      <c r="C564" s="80"/>
    </row>
    <row r="565" spans="3:3">
      <c r="C565" s="80"/>
    </row>
    <row r="566" spans="3:3">
      <c r="C566" s="80"/>
    </row>
    <row r="567" spans="3:3">
      <c r="C567" s="80"/>
    </row>
    <row r="568" spans="3:3">
      <c r="C568" s="80"/>
    </row>
    <row r="569" spans="3:3">
      <c r="C569" s="80"/>
    </row>
    <row r="570" spans="3:3">
      <c r="C570" s="80"/>
    </row>
    <row r="571" spans="3:3">
      <c r="C571" s="80"/>
    </row>
    <row r="572" spans="3:3">
      <c r="C572" s="80"/>
    </row>
    <row r="573" spans="3:3">
      <c r="C573" s="80"/>
    </row>
    <row r="574" spans="3:3">
      <c r="C574" s="80"/>
    </row>
    <row r="575" spans="3:3">
      <c r="C575" s="80"/>
    </row>
    <row r="576" spans="3:3">
      <c r="C576" s="80"/>
    </row>
    <row r="577" spans="3:3">
      <c r="C577" s="80"/>
    </row>
    <row r="578" spans="3:3">
      <c r="C578" s="80"/>
    </row>
    <row r="579" spans="3:3">
      <c r="C579" s="80"/>
    </row>
    <row r="580" spans="3:3">
      <c r="C580" s="80"/>
    </row>
    <row r="581" spans="3:3">
      <c r="C581" s="80"/>
    </row>
    <row r="582" spans="3:3">
      <c r="C582" s="80"/>
    </row>
    <row r="583" spans="3:3">
      <c r="C583" s="80"/>
    </row>
    <row r="584" spans="3:3">
      <c r="C584" s="80"/>
    </row>
    <row r="585" spans="3:3">
      <c r="C585" s="80"/>
    </row>
    <row r="586" spans="3:3">
      <c r="C586" s="80"/>
    </row>
    <row r="587" spans="3:3">
      <c r="C587" s="80"/>
    </row>
    <row r="588" spans="3:3">
      <c r="C588" s="80"/>
    </row>
    <row r="589" spans="3:3">
      <c r="C589" s="80"/>
    </row>
    <row r="590" spans="3:3">
      <c r="C590" s="80"/>
    </row>
    <row r="591" spans="3:3">
      <c r="C591" s="80"/>
    </row>
    <row r="592" spans="3:3">
      <c r="C592" s="80"/>
    </row>
    <row r="593" spans="3:3">
      <c r="C593" s="80"/>
    </row>
    <row r="594" spans="3:3">
      <c r="C594" s="80"/>
    </row>
    <row r="595" spans="3:3">
      <c r="C595" s="80"/>
    </row>
    <row r="596" spans="3:3">
      <c r="C596" s="80"/>
    </row>
    <row r="597" spans="3:3">
      <c r="C597" s="80"/>
    </row>
    <row r="598" spans="3:3">
      <c r="C598" s="80"/>
    </row>
    <row r="599" spans="3:3">
      <c r="C599" s="80"/>
    </row>
    <row r="600" spans="3:3">
      <c r="C600" s="80"/>
    </row>
    <row r="601" spans="3:3">
      <c r="C601" s="80"/>
    </row>
    <row r="602" spans="3:3">
      <c r="C602" s="80"/>
    </row>
    <row r="603" spans="3:3">
      <c r="C603" s="80"/>
    </row>
    <row r="604" spans="3:3">
      <c r="C604" s="80"/>
    </row>
    <row r="605" spans="3:3">
      <c r="C605" s="80"/>
    </row>
    <row r="606" spans="3:3">
      <c r="C606" s="80"/>
    </row>
    <row r="607" spans="3:3">
      <c r="C607" s="80"/>
    </row>
    <row r="608" spans="3:3">
      <c r="C608" s="80"/>
    </row>
    <row r="609" spans="3:3">
      <c r="C609" s="80"/>
    </row>
    <row r="610" spans="3:3">
      <c r="C610" s="80"/>
    </row>
    <row r="611" spans="3:3">
      <c r="C611" s="80"/>
    </row>
    <row r="612" spans="3:3">
      <c r="C612" s="80"/>
    </row>
    <row r="613" spans="3:3">
      <c r="C613" s="80"/>
    </row>
    <row r="614" spans="3:3">
      <c r="C614" s="80"/>
    </row>
    <row r="615" spans="3:3">
      <c r="C615" s="80"/>
    </row>
    <row r="616" spans="3:3">
      <c r="C616" s="80"/>
    </row>
    <row r="617" spans="3:3">
      <c r="C617" s="80"/>
    </row>
    <row r="618" spans="3:3">
      <c r="C618" s="80"/>
    </row>
    <row r="619" spans="3:3">
      <c r="C619" s="80"/>
    </row>
    <row r="620" spans="3:3">
      <c r="C620" s="80"/>
    </row>
    <row r="621" spans="3:3">
      <c r="C621" s="80"/>
    </row>
    <row r="622" spans="3:3">
      <c r="C622" s="80"/>
    </row>
    <row r="623" spans="3:3">
      <c r="C623" s="80"/>
    </row>
    <row r="624" spans="3:3">
      <c r="C624" s="80"/>
    </row>
    <row r="625" spans="3:3">
      <c r="C625" s="80"/>
    </row>
    <row r="626" spans="3:3">
      <c r="C626" s="80"/>
    </row>
    <row r="627" spans="3:3">
      <c r="C627" s="80"/>
    </row>
    <row r="628" spans="3:3">
      <c r="C628" s="80"/>
    </row>
    <row r="629" spans="3:3">
      <c r="C629" s="80"/>
    </row>
    <row r="630" spans="3:3">
      <c r="C630" s="80"/>
    </row>
    <row r="631" spans="3:3">
      <c r="C631" s="80"/>
    </row>
    <row r="632" spans="3:3">
      <c r="C632" s="80"/>
    </row>
    <row r="633" spans="3:3">
      <c r="C633" s="80"/>
    </row>
    <row r="634" spans="3:3">
      <c r="C634" s="80"/>
    </row>
    <row r="635" spans="3:3">
      <c r="C635" s="80"/>
    </row>
    <row r="636" spans="3:3">
      <c r="C636" s="80"/>
    </row>
    <row r="637" spans="3:3">
      <c r="C637" s="80"/>
    </row>
    <row r="638" spans="3:3">
      <c r="C638" s="80"/>
    </row>
    <row r="639" spans="3:3">
      <c r="C639" s="80"/>
    </row>
    <row r="640" spans="3:3">
      <c r="C640" s="80"/>
    </row>
    <row r="641" spans="3:3">
      <c r="C641" s="80"/>
    </row>
    <row r="642" spans="3:3">
      <c r="C642" s="80"/>
    </row>
    <row r="643" spans="3:3">
      <c r="C643" s="80"/>
    </row>
    <row r="644" spans="3:3">
      <c r="C644" s="80"/>
    </row>
    <row r="645" spans="3:3">
      <c r="C645" s="80"/>
    </row>
    <row r="646" spans="3:3">
      <c r="C646" s="80"/>
    </row>
    <row r="647" spans="3:3">
      <c r="C647" s="80"/>
    </row>
    <row r="648" spans="3:3">
      <c r="C648" s="80"/>
    </row>
    <row r="649" spans="3:3">
      <c r="C649" s="80"/>
    </row>
    <row r="650" spans="3:3">
      <c r="C650" s="80"/>
    </row>
    <row r="651" spans="3:3">
      <c r="C651" s="80"/>
    </row>
    <row r="652" spans="3:3">
      <c r="C652" s="80"/>
    </row>
    <row r="653" spans="3:3">
      <c r="C653" s="80"/>
    </row>
    <row r="654" spans="3:3">
      <c r="C654" s="80"/>
    </row>
    <row r="655" spans="3:3">
      <c r="C655" s="80"/>
    </row>
    <row r="656" spans="3:3">
      <c r="C656" s="80"/>
    </row>
    <row r="657" spans="3:3">
      <c r="C657" s="80"/>
    </row>
    <row r="658" spans="3:3">
      <c r="C658" s="80"/>
    </row>
    <row r="659" spans="3:3">
      <c r="C659" s="80"/>
    </row>
    <row r="660" spans="3:3">
      <c r="C660" s="80"/>
    </row>
    <row r="661" spans="3:3">
      <c r="C661" s="80"/>
    </row>
    <row r="662" spans="3:3">
      <c r="C662" s="80"/>
    </row>
    <row r="663" spans="3:3">
      <c r="C663" s="80"/>
    </row>
    <row r="664" spans="3:3">
      <c r="C664" s="80"/>
    </row>
    <row r="665" spans="3:3">
      <c r="C665" s="80"/>
    </row>
    <row r="666" spans="3:3">
      <c r="C666" s="80"/>
    </row>
    <row r="667" spans="3:3">
      <c r="C667" s="80"/>
    </row>
    <row r="668" spans="3:3">
      <c r="C668" s="80"/>
    </row>
    <row r="669" spans="3:3">
      <c r="C669" s="80"/>
    </row>
    <row r="670" spans="3:3">
      <c r="C670" s="80"/>
    </row>
    <row r="671" spans="3:3">
      <c r="C671" s="80"/>
    </row>
    <row r="672" spans="3:3">
      <c r="C672" s="80"/>
    </row>
    <row r="673" spans="3:3">
      <c r="C673" s="80"/>
    </row>
    <row r="674" spans="3:3">
      <c r="C674" s="80"/>
    </row>
    <row r="675" spans="3:3">
      <c r="C675" s="80"/>
    </row>
    <row r="676" spans="3:3">
      <c r="C676" s="80"/>
    </row>
    <row r="677" spans="3:3">
      <c r="C677" s="80"/>
    </row>
    <row r="678" spans="3:3">
      <c r="C678" s="80"/>
    </row>
    <row r="679" spans="3:3">
      <c r="C679" s="80"/>
    </row>
    <row r="680" spans="3:3">
      <c r="C680" s="80"/>
    </row>
    <row r="681" spans="3:3">
      <c r="C681" s="80"/>
    </row>
    <row r="682" spans="3:3">
      <c r="C682" s="80"/>
    </row>
    <row r="683" spans="3:3">
      <c r="C683" s="80"/>
    </row>
    <row r="684" spans="3:3">
      <c r="C684" s="80"/>
    </row>
    <row r="685" spans="3:3">
      <c r="C685" s="80"/>
    </row>
    <row r="686" spans="3:3">
      <c r="C686" s="80"/>
    </row>
    <row r="687" spans="3:3">
      <c r="C687" s="80"/>
    </row>
    <row r="688" spans="3:3">
      <c r="C688" s="80"/>
    </row>
    <row r="689" spans="3:3">
      <c r="C689" s="80"/>
    </row>
    <row r="690" spans="3:3">
      <c r="C690" s="80"/>
    </row>
    <row r="691" spans="3:3">
      <c r="C691" s="80"/>
    </row>
    <row r="692" spans="3:3">
      <c r="C692" s="80"/>
    </row>
    <row r="693" spans="3:3">
      <c r="C693" s="80"/>
    </row>
    <row r="694" spans="3:3">
      <c r="C694" s="80"/>
    </row>
    <row r="695" spans="3:3">
      <c r="C695" s="80"/>
    </row>
    <row r="696" spans="3:3">
      <c r="C696" s="80"/>
    </row>
    <row r="697" spans="3:3">
      <c r="C697" s="80"/>
    </row>
    <row r="698" spans="3:3">
      <c r="C698" s="80"/>
    </row>
    <row r="699" spans="3:3">
      <c r="C699" s="80"/>
    </row>
    <row r="700" spans="3:3">
      <c r="C700" s="80"/>
    </row>
    <row r="701" spans="3:3">
      <c r="C701" s="80"/>
    </row>
    <row r="702" spans="3:3">
      <c r="C702" s="80"/>
    </row>
    <row r="703" spans="3:3">
      <c r="C703" s="80"/>
    </row>
    <row r="704" spans="3:3">
      <c r="C704" s="80"/>
    </row>
    <row r="705" spans="3:3">
      <c r="C705" s="80"/>
    </row>
    <row r="706" spans="3:3">
      <c r="C706" s="80"/>
    </row>
    <row r="707" spans="3:3">
      <c r="C707" s="80"/>
    </row>
    <row r="708" spans="3:3">
      <c r="C708" s="80"/>
    </row>
    <row r="709" spans="3:3">
      <c r="C709" s="80"/>
    </row>
    <row r="710" spans="3:3">
      <c r="C710" s="80"/>
    </row>
    <row r="711" spans="3:3">
      <c r="C711" s="80"/>
    </row>
    <row r="712" spans="3:3">
      <c r="C712" s="80"/>
    </row>
    <row r="713" spans="3:3">
      <c r="C713" s="80"/>
    </row>
    <row r="714" spans="3:3">
      <c r="C714" s="80"/>
    </row>
    <row r="715" spans="3:3">
      <c r="C715" s="80"/>
    </row>
    <row r="716" spans="3:3">
      <c r="C716" s="80"/>
    </row>
    <row r="717" spans="3:3">
      <c r="C717" s="80"/>
    </row>
    <row r="718" spans="3:3">
      <c r="C718" s="80"/>
    </row>
    <row r="719" spans="3:3">
      <c r="C719" s="80"/>
    </row>
    <row r="720" spans="3:3">
      <c r="C720" s="80"/>
    </row>
    <row r="721" spans="3:3">
      <c r="C721" s="80"/>
    </row>
    <row r="722" spans="3:3">
      <c r="C722" s="80"/>
    </row>
    <row r="723" spans="3:3">
      <c r="C723" s="80"/>
    </row>
    <row r="724" spans="3:3">
      <c r="C724" s="80"/>
    </row>
    <row r="725" spans="3:3">
      <c r="C725" s="80"/>
    </row>
    <row r="726" spans="3:3">
      <c r="C726" s="80"/>
    </row>
    <row r="727" spans="3:3">
      <c r="C727" s="80"/>
    </row>
    <row r="728" spans="3:3">
      <c r="C728" s="80"/>
    </row>
    <row r="729" spans="3:3">
      <c r="C729" s="80"/>
    </row>
    <row r="730" spans="3:3">
      <c r="C730" s="80"/>
    </row>
    <row r="731" spans="3:3">
      <c r="C731" s="80"/>
    </row>
    <row r="732" spans="3:3">
      <c r="C732" s="80"/>
    </row>
    <row r="733" spans="3:3">
      <c r="C733" s="80"/>
    </row>
    <row r="734" spans="3:3">
      <c r="C734" s="80"/>
    </row>
    <row r="735" spans="3:3">
      <c r="C735" s="80"/>
    </row>
    <row r="736" spans="3:3">
      <c r="C736" s="80"/>
    </row>
    <row r="737" spans="3:3">
      <c r="C737" s="80"/>
    </row>
    <row r="738" spans="3:3">
      <c r="C738" s="80"/>
    </row>
    <row r="739" spans="3:3">
      <c r="C739" s="80"/>
    </row>
    <row r="740" spans="3:3">
      <c r="C740" s="80"/>
    </row>
    <row r="741" spans="3:3">
      <c r="C741" s="80"/>
    </row>
    <row r="742" spans="3:3">
      <c r="C742" s="80"/>
    </row>
    <row r="743" spans="3:3">
      <c r="C743" s="80"/>
    </row>
    <row r="744" spans="3:3">
      <c r="C744" s="80"/>
    </row>
    <row r="745" spans="3:3">
      <c r="C745" s="80"/>
    </row>
    <row r="746" spans="3:3">
      <c r="C746" s="80"/>
    </row>
    <row r="747" spans="3:3">
      <c r="C747" s="80"/>
    </row>
    <row r="748" spans="3:3">
      <c r="C748" s="80"/>
    </row>
    <row r="749" spans="3:3">
      <c r="C749" s="80"/>
    </row>
    <row r="750" spans="3:3">
      <c r="C750" s="80"/>
    </row>
    <row r="751" spans="3:3">
      <c r="C751" s="80"/>
    </row>
    <row r="752" spans="3:3">
      <c r="C752" s="80"/>
    </row>
    <row r="753" spans="3:3">
      <c r="C753" s="80"/>
    </row>
    <row r="754" spans="3:3">
      <c r="C754" s="80"/>
    </row>
    <row r="755" spans="3:3">
      <c r="C755" s="80"/>
    </row>
    <row r="756" spans="3:3">
      <c r="C756" s="80"/>
    </row>
    <row r="757" spans="3:3">
      <c r="C757" s="80"/>
    </row>
    <row r="758" spans="3:3">
      <c r="C758" s="80"/>
    </row>
    <row r="759" spans="3:3">
      <c r="C759" s="80"/>
    </row>
    <row r="760" spans="3:3">
      <c r="C760" s="80"/>
    </row>
    <row r="761" spans="3:3">
      <c r="C761" s="80"/>
    </row>
    <row r="762" spans="3:3">
      <c r="C762" s="80"/>
    </row>
    <row r="763" spans="3:3">
      <c r="C763" s="80"/>
    </row>
    <row r="764" spans="3:3">
      <c r="C764" s="80"/>
    </row>
    <row r="765" spans="3:3">
      <c r="C765" s="80"/>
    </row>
    <row r="766" spans="3:3">
      <c r="C766" s="80"/>
    </row>
    <row r="767" spans="3:3">
      <c r="C767" s="80"/>
    </row>
    <row r="768" spans="3:3">
      <c r="C768" s="80"/>
    </row>
    <row r="769" spans="3:3">
      <c r="C769" s="80"/>
    </row>
    <row r="770" spans="3:3">
      <c r="C770" s="80"/>
    </row>
    <row r="771" spans="3:3">
      <c r="C771" s="80"/>
    </row>
    <row r="772" spans="3:3">
      <c r="C772" s="80"/>
    </row>
    <row r="773" spans="3:3">
      <c r="C773" s="80"/>
    </row>
    <row r="774" spans="3:3">
      <c r="C774" s="80"/>
    </row>
    <row r="775" spans="3:3">
      <c r="C775" s="80"/>
    </row>
    <row r="776" spans="3:3">
      <c r="C776" s="80"/>
    </row>
    <row r="777" spans="3:3">
      <c r="C777" s="80"/>
    </row>
    <row r="778" spans="3:3">
      <c r="C778" s="80"/>
    </row>
    <row r="779" spans="3:3">
      <c r="C779" s="80"/>
    </row>
    <row r="780" spans="3:3">
      <c r="C780" s="80"/>
    </row>
    <row r="781" spans="3:3">
      <c r="C781" s="80"/>
    </row>
    <row r="782" spans="3:3">
      <c r="C782" s="80"/>
    </row>
    <row r="783" spans="3:3">
      <c r="C783" s="80"/>
    </row>
    <row r="784" spans="3:3">
      <c r="C784" s="80"/>
    </row>
    <row r="785" spans="3:3">
      <c r="C785" s="80"/>
    </row>
    <row r="786" spans="3:3">
      <c r="C786" s="80"/>
    </row>
    <row r="787" spans="3:3">
      <c r="C787" s="80"/>
    </row>
    <row r="788" spans="3:3">
      <c r="C788" s="80"/>
    </row>
    <row r="789" spans="3:3">
      <c r="C789" s="80"/>
    </row>
    <row r="790" spans="3:3">
      <c r="C790" s="80"/>
    </row>
    <row r="791" spans="3:3">
      <c r="C791" s="80"/>
    </row>
    <row r="792" spans="3:3">
      <c r="C792" s="80"/>
    </row>
    <row r="793" spans="3:3">
      <c r="C793" s="80"/>
    </row>
    <row r="794" spans="3:3">
      <c r="C794" s="80"/>
    </row>
    <row r="795" spans="3:3">
      <c r="C795" s="80"/>
    </row>
    <row r="796" spans="3:3">
      <c r="C796" s="80"/>
    </row>
    <row r="797" spans="3:3">
      <c r="C797" s="80"/>
    </row>
    <row r="798" spans="3:3">
      <c r="C798" s="80"/>
    </row>
    <row r="799" spans="3:3">
      <c r="C799" s="80"/>
    </row>
    <row r="800" spans="3:3">
      <c r="C800" s="80"/>
    </row>
    <row r="801" spans="3:3">
      <c r="C801" s="80"/>
    </row>
    <row r="802" spans="3:3">
      <c r="C802" s="80"/>
    </row>
    <row r="803" spans="3:3">
      <c r="C803" s="80"/>
    </row>
    <row r="804" spans="3:3">
      <c r="C804" s="80"/>
    </row>
    <row r="805" spans="3:3">
      <c r="C805" s="80"/>
    </row>
    <row r="806" spans="3:3">
      <c r="C806" s="80"/>
    </row>
    <row r="807" spans="3:3">
      <c r="C807" s="80"/>
    </row>
    <row r="808" spans="3:3">
      <c r="C808" s="80"/>
    </row>
    <row r="809" spans="3:3">
      <c r="C809" s="80"/>
    </row>
    <row r="810" spans="3:3">
      <c r="C810" s="80"/>
    </row>
    <row r="811" spans="3:3">
      <c r="C811" s="80"/>
    </row>
    <row r="812" spans="3:3">
      <c r="C812" s="80"/>
    </row>
    <row r="813" spans="3:3">
      <c r="C813" s="80"/>
    </row>
    <row r="814" spans="3:3">
      <c r="C814" s="80"/>
    </row>
    <row r="815" spans="3:3">
      <c r="C815" s="80"/>
    </row>
    <row r="816" spans="3:3">
      <c r="C816" s="80"/>
    </row>
    <row r="817" spans="3:3">
      <c r="C817" s="80"/>
    </row>
    <row r="818" spans="3:3">
      <c r="C818" s="80"/>
    </row>
    <row r="819" spans="3:3">
      <c r="C819" s="80"/>
    </row>
    <row r="820" spans="3:3">
      <c r="C820" s="80"/>
    </row>
    <row r="821" spans="3:3">
      <c r="C821" s="80"/>
    </row>
    <row r="822" spans="3:3">
      <c r="C822" s="80"/>
    </row>
    <row r="823" spans="3:3">
      <c r="C823" s="80"/>
    </row>
    <row r="824" spans="3:3">
      <c r="C824" s="80"/>
    </row>
    <row r="825" spans="3:3">
      <c r="C825" s="80"/>
    </row>
    <row r="826" spans="3:3">
      <c r="C826" s="80"/>
    </row>
    <row r="827" spans="3:3">
      <c r="C827" s="80"/>
    </row>
    <row r="828" spans="3:3">
      <c r="C828" s="80"/>
    </row>
    <row r="829" spans="3:3">
      <c r="C829" s="80"/>
    </row>
    <row r="830" spans="3:3">
      <c r="C830" s="80"/>
    </row>
    <row r="831" spans="3:3">
      <c r="C831" s="80"/>
    </row>
    <row r="832" spans="3:3">
      <c r="C832" s="80"/>
    </row>
    <row r="833" spans="3:3">
      <c r="C833" s="80"/>
    </row>
    <row r="834" spans="3:3">
      <c r="C834" s="80"/>
    </row>
    <row r="835" spans="3:3">
      <c r="C835" s="80"/>
    </row>
    <row r="836" spans="3:3">
      <c r="C836" s="80"/>
    </row>
    <row r="837" spans="3:3">
      <c r="C837" s="80"/>
    </row>
    <row r="838" spans="3:3">
      <c r="C838" s="80"/>
    </row>
    <row r="839" spans="3:3">
      <c r="C839" s="80"/>
    </row>
    <row r="840" spans="3:3">
      <c r="C840" s="80"/>
    </row>
    <row r="841" spans="3:3">
      <c r="C841" s="80"/>
    </row>
    <row r="842" spans="3:3">
      <c r="C842" s="80"/>
    </row>
    <row r="843" spans="3:3">
      <c r="C843" s="80"/>
    </row>
    <row r="844" spans="3:3">
      <c r="C844" s="80"/>
    </row>
    <row r="845" spans="3:3">
      <c r="C845" s="80"/>
    </row>
    <row r="846" spans="3:3">
      <c r="C846" s="80"/>
    </row>
    <row r="847" spans="3:3">
      <c r="C847" s="80"/>
    </row>
    <row r="848" spans="3:3">
      <c r="C848" s="80"/>
    </row>
    <row r="849" spans="3:3">
      <c r="C849" s="80"/>
    </row>
    <row r="850" spans="3:3">
      <c r="C850" s="80"/>
    </row>
    <row r="851" spans="3:3">
      <c r="C851" s="80"/>
    </row>
    <row r="852" spans="3:3">
      <c r="C852" s="80"/>
    </row>
    <row r="853" spans="3:3">
      <c r="C853" s="80"/>
    </row>
    <row r="854" spans="3:3">
      <c r="C854" s="80"/>
    </row>
    <row r="855" spans="3:3">
      <c r="C855" s="80"/>
    </row>
    <row r="856" spans="3:3">
      <c r="C856" s="80"/>
    </row>
    <row r="857" spans="3:3">
      <c r="C857" s="80"/>
    </row>
    <row r="858" spans="3:3">
      <c r="C858" s="80"/>
    </row>
    <row r="859" spans="3:3">
      <c r="C859" s="80"/>
    </row>
    <row r="860" spans="3:3">
      <c r="C860" s="80"/>
    </row>
    <row r="861" spans="3:3">
      <c r="C861" s="80"/>
    </row>
    <row r="862" spans="3:3">
      <c r="C862" s="80"/>
    </row>
    <row r="863" spans="3:3">
      <c r="C863" s="80"/>
    </row>
    <row r="864" spans="3:3">
      <c r="C864" s="80"/>
    </row>
    <row r="865" spans="3:3">
      <c r="C865" s="80"/>
    </row>
    <row r="866" spans="3:3">
      <c r="C866" s="80"/>
    </row>
    <row r="867" spans="3:3">
      <c r="C867" s="80"/>
    </row>
    <row r="868" spans="3:3">
      <c r="C868" s="80"/>
    </row>
    <row r="869" spans="3:3">
      <c r="C869" s="80"/>
    </row>
    <row r="870" spans="3:3">
      <c r="C870" s="80"/>
    </row>
    <row r="871" spans="3:3">
      <c r="C871" s="80"/>
    </row>
    <row r="872" spans="3:3">
      <c r="C872" s="80"/>
    </row>
    <row r="873" spans="3:3">
      <c r="C873" s="80"/>
    </row>
    <row r="874" spans="3:3">
      <c r="C874" s="80"/>
    </row>
    <row r="875" spans="3:3">
      <c r="C875" s="80"/>
    </row>
    <row r="876" spans="3:3">
      <c r="C876" s="80"/>
    </row>
    <row r="877" spans="3:3">
      <c r="C877" s="80"/>
    </row>
    <row r="878" spans="3:3">
      <c r="C878" s="80"/>
    </row>
    <row r="879" spans="3:3">
      <c r="C879" s="80"/>
    </row>
    <row r="880" spans="3:3">
      <c r="C880" s="80"/>
    </row>
    <row r="881" spans="3:3">
      <c r="C881" s="80"/>
    </row>
    <row r="882" spans="3:3">
      <c r="C882" s="80"/>
    </row>
    <row r="883" spans="3:3">
      <c r="C883" s="80"/>
    </row>
    <row r="884" spans="3:3">
      <c r="C884" s="80"/>
    </row>
    <row r="885" spans="3:3">
      <c r="C885" s="80"/>
    </row>
    <row r="886" spans="3:3">
      <c r="C886" s="80"/>
    </row>
    <row r="887" spans="3:3">
      <c r="C887" s="80"/>
    </row>
    <row r="888" spans="3:3">
      <c r="C888" s="80"/>
    </row>
    <row r="889" spans="3:3">
      <c r="C889" s="80"/>
    </row>
    <row r="890" spans="3:3">
      <c r="C890" s="80"/>
    </row>
    <row r="891" spans="3:3">
      <c r="C891" s="80"/>
    </row>
    <row r="892" spans="3:3">
      <c r="C892" s="80"/>
    </row>
    <row r="893" spans="3:3">
      <c r="C893" s="80"/>
    </row>
    <row r="894" spans="3:3">
      <c r="C894" s="80"/>
    </row>
    <row r="895" spans="3:3">
      <c r="C895" s="80"/>
    </row>
    <row r="896" spans="3:3">
      <c r="C896" s="80"/>
    </row>
    <row r="897" spans="3:3">
      <c r="C897" s="80"/>
    </row>
    <row r="898" spans="3:3">
      <c r="C898" s="80"/>
    </row>
    <row r="899" spans="3:3">
      <c r="C899" s="80"/>
    </row>
    <row r="900" spans="3:3">
      <c r="C900" s="80"/>
    </row>
    <row r="901" spans="3:3">
      <c r="C901" s="80"/>
    </row>
    <row r="902" spans="3:3">
      <c r="C902" s="80"/>
    </row>
    <row r="903" spans="3:3">
      <c r="C903" s="80"/>
    </row>
    <row r="904" spans="3:3">
      <c r="C904" s="80"/>
    </row>
    <row r="905" spans="3:3">
      <c r="C905" s="80"/>
    </row>
    <row r="906" spans="3:3">
      <c r="C906" s="80"/>
    </row>
    <row r="907" spans="3:3">
      <c r="C907" s="80"/>
    </row>
    <row r="908" spans="3:3">
      <c r="C908" s="80"/>
    </row>
    <row r="909" spans="3:3">
      <c r="C909" s="80"/>
    </row>
    <row r="910" spans="3:3">
      <c r="C910" s="80"/>
    </row>
    <row r="911" spans="3:3">
      <c r="C911" s="80"/>
    </row>
    <row r="912" spans="3:3">
      <c r="C912" s="80"/>
    </row>
    <row r="913" spans="3:3">
      <c r="C913" s="80"/>
    </row>
    <row r="914" spans="3:3">
      <c r="C914" s="80"/>
    </row>
    <row r="915" spans="3:3">
      <c r="C915" s="80"/>
    </row>
    <row r="916" spans="3:3">
      <c r="C916" s="80"/>
    </row>
    <row r="917" spans="3:3">
      <c r="C917" s="80"/>
    </row>
    <row r="918" spans="3:3">
      <c r="C918" s="80"/>
    </row>
    <row r="919" spans="3:3">
      <c r="C919" s="80"/>
    </row>
    <row r="920" spans="3:3">
      <c r="C920" s="80"/>
    </row>
    <row r="921" spans="3:3">
      <c r="C921" s="80"/>
    </row>
    <row r="922" spans="3:3">
      <c r="C922" s="80"/>
    </row>
    <row r="923" spans="3:3">
      <c r="C923" s="80"/>
    </row>
    <row r="924" spans="3:3">
      <c r="C924" s="80"/>
    </row>
    <row r="925" spans="3:3">
      <c r="C925" s="80"/>
    </row>
    <row r="926" spans="3:3">
      <c r="C926" s="80"/>
    </row>
    <row r="927" spans="3:3">
      <c r="C927" s="80"/>
    </row>
    <row r="928" spans="3:3">
      <c r="C928" s="80"/>
    </row>
    <row r="929" spans="3:3">
      <c r="C929" s="80"/>
    </row>
    <row r="930" spans="3:3">
      <c r="C930" s="80"/>
    </row>
    <row r="931" spans="3:3">
      <c r="C931" s="80"/>
    </row>
    <row r="932" spans="3:3">
      <c r="C932" s="80"/>
    </row>
    <row r="933" spans="3:3">
      <c r="C933" s="80"/>
    </row>
    <row r="934" spans="3:3">
      <c r="C934" s="80"/>
    </row>
    <row r="935" spans="3:3">
      <c r="C935" s="80"/>
    </row>
    <row r="936" spans="3:3">
      <c r="C936" s="80"/>
    </row>
    <row r="937" spans="3:3">
      <c r="C937" s="80"/>
    </row>
    <row r="938" spans="3:3">
      <c r="C938" s="80"/>
    </row>
    <row r="939" spans="3:3">
      <c r="C939" s="80"/>
    </row>
    <row r="940" spans="3:3">
      <c r="C940" s="80"/>
    </row>
    <row r="941" spans="3:3">
      <c r="C941" s="80"/>
    </row>
    <row r="942" spans="3:3">
      <c r="C942" s="80"/>
    </row>
    <row r="943" spans="3:3">
      <c r="C943" s="80"/>
    </row>
    <row r="944" spans="3:3">
      <c r="C944" s="80"/>
    </row>
    <row r="945" spans="3:3">
      <c r="C945" s="80"/>
    </row>
    <row r="946" spans="3:3">
      <c r="C946" s="80"/>
    </row>
    <row r="947" spans="3:3">
      <c r="C947" s="80"/>
    </row>
    <row r="948" spans="3:3">
      <c r="C948" s="80"/>
    </row>
    <row r="949" spans="3:3">
      <c r="C949" s="80"/>
    </row>
    <row r="950" spans="3:3">
      <c r="C950" s="80"/>
    </row>
    <row r="951" spans="3:3">
      <c r="C951" s="80"/>
    </row>
    <row r="952" spans="3:3">
      <c r="C952" s="80"/>
    </row>
    <row r="953" spans="3:3">
      <c r="C953" s="80"/>
    </row>
    <row r="954" spans="3:3">
      <c r="C954" s="80"/>
    </row>
    <row r="955" spans="3:3">
      <c r="C955" s="80"/>
    </row>
    <row r="956" spans="3:3">
      <c r="C956" s="80"/>
    </row>
    <row r="957" spans="3:3">
      <c r="C957" s="80"/>
    </row>
    <row r="958" spans="3:3">
      <c r="C958" s="80"/>
    </row>
    <row r="959" spans="3:3">
      <c r="C959" s="80"/>
    </row>
    <row r="960" spans="3:3">
      <c r="C960" s="80"/>
    </row>
    <row r="961" spans="3:3">
      <c r="C961" s="80"/>
    </row>
    <row r="962" spans="3:3">
      <c r="C962" s="80"/>
    </row>
    <row r="963" spans="3:3">
      <c r="C963" s="80"/>
    </row>
    <row r="964" spans="3:3">
      <c r="C964" s="80"/>
    </row>
    <row r="965" spans="3:3">
      <c r="C965" s="80"/>
    </row>
    <row r="966" spans="3:3">
      <c r="C966" s="80"/>
    </row>
    <row r="967" spans="3:3">
      <c r="C967" s="80"/>
    </row>
    <row r="968" spans="3:3">
      <c r="C968" s="80"/>
    </row>
    <row r="969" spans="3:3">
      <c r="C969" s="80"/>
    </row>
    <row r="970" spans="3:3">
      <c r="C970" s="80"/>
    </row>
    <row r="971" spans="3:3">
      <c r="C971" s="80"/>
    </row>
    <row r="972" spans="3:3">
      <c r="C972" s="80"/>
    </row>
    <row r="973" spans="3:3">
      <c r="C973" s="80"/>
    </row>
    <row r="974" spans="3:3">
      <c r="C974" s="80"/>
    </row>
    <row r="975" spans="3:3">
      <c r="C975" s="80"/>
    </row>
    <row r="976" spans="3:3">
      <c r="C976" s="80"/>
    </row>
    <row r="977" spans="3:3">
      <c r="C977" s="80"/>
    </row>
    <row r="978" spans="3:3">
      <c r="C978" s="80"/>
    </row>
    <row r="979" spans="3:3">
      <c r="C979" s="80"/>
    </row>
    <row r="980" spans="3:3">
      <c r="C980" s="80"/>
    </row>
    <row r="981" spans="3:3">
      <c r="C981" s="80"/>
    </row>
    <row r="982" spans="3:3">
      <c r="C982" s="80"/>
    </row>
    <row r="983" spans="3:3">
      <c r="C983" s="80"/>
    </row>
    <row r="984" spans="3:3">
      <c r="C984" s="80"/>
    </row>
    <row r="985" spans="3:3">
      <c r="C985" s="80"/>
    </row>
    <row r="986" spans="3:3">
      <c r="C986" s="80"/>
    </row>
    <row r="987" spans="3:3">
      <c r="C987" s="80"/>
    </row>
    <row r="988" spans="3:3">
      <c r="C988" s="80"/>
    </row>
    <row r="989" spans="3:3">
      <c r="C989" s="80"/>
    </row>
    <row r="990" spans="3:3">
      <c r="C990" s="80"/>
    </row>
    <row r="991" spans="3:3">
      <c r="C991" s="80"/>
    </row>
    <row r="992" spans="3:3">
      <c r="C992" s="80"/>
    </row>
    <row r="993" spans="3:3">
      <c r="C993" s="80"/>
    </row>
    <row r="994" spans="3:3">
      <c r="C994" s="80"/>
    </row>
    <row r="995" spans="3:3">
      <c r="C995" s="80"/>
    </row>
    <row r="996" spans="3:3">
      <c r="C996" s="80"/>
    </row>
    <row r="997" spans="3:3">
      <c r="C997" s="80"/>
    </row>
    <row r="998" spans="3:3">
      <c r="C998" s="80"/>
    </row>
    <row r="999" spans="3:3">
      <c r="C999" s="80"/>
    </row>
    <row r="1000" spans="3:3">
      <c r="C1000" s="80"/>
    </row>
    <row r="1001" spans="3:3">
      <c r="C1001" s="80"/>
    </row>
    <row r="1002" spans="3:3">
      <c r="C1002" s="80"/>
    </row>
    <row r="1003" spans="3:3">
      <c r="C1003" s="80"/>
    </row>
    <row r="1004" spans="3:3">
      <c r="C1004" s="80"/>
    </row>
    <row r="1005" spans="3:3">
      <c r="C1005" s="80"/>
    </row>
    <row r="1006" spans="3:3">
      <c r="C1006" s="80"/>
    </row>
    <row r="1007" spans="3:3">
      <c r="C1007" s="80"/>
    </row>
    <row r="1008" spans="3:3">
      <c r="C1008" s="80"/>
    </row>
    <row r="1009" spans="3:3">
      <c r="C1009" s="80"/>
    </row>
    <row r="1010" spans="3:3">
      <c r="C1010" s="80"/>
    </row>
    <row r="1011" spans="3:3">
      <c r="C1011" s="80"/>
    </row>
    <row r="1012" spans="3:3">
      <c r="C1012" s="80"/>
    </row>
    <row r="1013" spans="3:3">
      <c r="C1013" s="80"/>
    </row>
    <row r="1014" spans="3:3">
      <c r="C1014" s="80"/>
    </row>
    <row r="1015" spans="3:3">
      <c r="C1015" s="80"/>
    </row>
    <row r="1016" spans="3:3">
      <c r="C1016" s="80"/>
    </row>
    <row r="1017" spans="3:3">
      <c r="C1017" s="80"/>
    </row>
    <row r="1018" spans="3:3">
      <c r="C1018" s="80"/>
    </row>
    <row r="1019" spans="3:3">
      <c r="C1019" s="80"/>
    </row>
    <row r="1020" spans="3:3">
      <c r="C1020" s="80"/>
    </row>
    <row r="1021" spans="3:3">
      <c r="C1021" s="80"/>
    </row>
    <row r="1022" spans="3:3">
      <c r="C1022" s="80"/>
    </row>
    <row r="1023" spans="3:3">
      <c r="C1023" s="80"/>
    </row>
    <row r="1024" spans="3:3">
      <c r="C1024" s="80"/>
    </row>
    <row r="1025" spans="3:3">
      <c r="C1025" s="80"/>
    </row>
    <row r="1026" spans="3:3">
      <c r="C1026" s="80"/>
    </row>
    <row r="1027" spans="3:3">
      <c r="C1027" s="80"/>
    </row>
    <row r="1028" spans="3:3">
      <c r="C1028" s="80"/>
    </row>
    <row r="1029" spans="3:3">
      <c r="C1029" s="80"/>
    </row>
    <row r="1030" spans="3:3">
      <c r="C1030" s="80"/>
    </row>
    <row r="1031" spans="3:3">
      <c r="C1031" s="80"/>
    </row>
    <row r="1032" spans="3:3">
      <c r="C1032" s="80"/>
    </row>
    <row r="1033" spans="3:3">
      <c r="C1033" s="80"/>
    </row>
    <row r="1034" spans="3:3">
      <c r="C1034" s="80"/>
    </row>
    <row r="1035" spans="3:3">
      <c r="C1035" s="80"/>
    </row>
    <row r="1036" spans="3:3">
      <c r="C1036" s="80"/>
    </row>
    <row r="1037" spans="3:3">
      <c r="C1037" s="80"/>
    </row>
    <row r="1038" spans="3:3">
      <c r="C1038" s="80"/>
    </row>
    <row r="1039" spans="3:3">
      <c r="C1039" s="80"/>
    </row>
    <row r="1040" spans="3:3">
      <c r="C1040" s="80"/>
    </row>
    <row r="1041" spans="3:3">
      <c r="C1041" s="80"/>
    </row>
    <row r="1042" spans="3:3">
      <c r="C1042" s="80"/>
    </row>
    <row r="1043" spans="3:3">
      <c r="C1043" s="80"/>
    </row>
    <row r="1044" spans="3:3">
      <c r="C1044" s="80"/>
    </row>
    <row r="1045" spans="3:3">
      <c r="C1045" s="80"/>
    </row>
    <row r="1046" spans="3:3">
      <c r="C1046" s="80"/>
    </row>
    <row r="1047" spans="3:3">
      <c r="C1047" s="80"/>
    </row>
    <row r="1048" spans="3:3">
      <c r="C1048" s="80"/>
    </row>
    <row r="1049" spans="3:3">
      <c r="C1049" s="80"/>
    </row>
    <row r="1050" spans="3:3">
      <c r="C1050" s="80"/>
    </row>
    <row r="1051" spans="3:3">
      <c r="C1051" s="80"/>
    </row>
    <row r="1052" spans="3:3">
      <c r="C1052" s="80"/>
    </row>
    <row r="1053" spans="3:3">
      <c r="C1053" s="80"/>
    </row>
    <row r="1054" spans="3:3">
      <c r="C1054" s="80"/>
    </row>
    <row r="1055" spans="3:3">
      <c r="C1055" s="80"/>
    </row>
    <row r="1056" spans="3:3">
      <c r="C1056" s="80"/>
    </row>
    <row r="1057" spans="3:3">
      <c r="C1057" s="80"/>
    </row>
    <row r="1058" spans="3:3">
      <c r="C1058" s="80"/>
    </row>
    <row r="1059" spans="3:3">
      <c r="C1059" s="80"/>
    </row>
    <row r="1060" spans="3:3">
      <c r="C1060" s="80"/>
    </row>
  </sheetData>
  <mergeCells count="3">
    <mergeCell ref="A4:I4"/>
    <mergeCell ref="A9:A10"/>
    <mergeCell ref="I9:I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 enableFormatConditionsCalculation="0">
    <tabColor indexed="13"/>
  </sheetPr>
  <dimension ref="A1:AM145"/>
  <sheetViews>
    <sheetView topLeftCell="A31" zoomScale="130" workbookViewId="0">
      <selection activeCell="G44" sqref="G44"/>
    </sheetView>
  </sheetViews>
  <sheetFormatPr defaultRowHeight="21"/>
  <cols>
    <col min="1" max="1" width="8.28515625" style="10" customWidth="1"/>
    <col min="2" max="2" width="8.5703125" style="10" customWidth="1"/>
    <col min="3" max="3" width="8.5703125" style="80" customWidth="1"/>
    <col min="4" max="4" width="11.140625" style="10" customWidth="1"/>
    <col min="5" max="5" width="9.28515625" style="98" customWidth="1"/>
    <col min="6" max="6" width="9.42578125" style="98" customWidth="1"/>
    <col min="7" max="7" width="10.85546875" style="10" customWidth="1"/>
    <col min="8" max="8" width="10" style="10" customWidth="1"/>
    <col min="9" max="9" width="24.85546875" style="10" customWidth="1"/>
    <col min="10" max="10" width="9.140625" style="13"/>
    <col min="11" max="11" width="10.7109375" style="13" customWidth="1"/>
    <col min="12" max="12" width="10.140625" style="13" customWidth="1"/>
    <col min="13" max="13" width="9.140625" style="13"/>
    <col min="14" max="14" width="10.140625" style="13" customWidth="1"/>
    <col min="15" max="15" width="9.7109375" style="13" customWidth="1"/>
    <col min="16" max="18" width="9.140625" style="13"/>
    <col min="19" max="20" width="9.140625" style="10"/>
    <col min="21" max="39" width="9.140625" style="14"/>
    <col min="40" max="16384" width="9.140625" style="10"/>
  </cols>
  <sheetData>
    <row r="1" spans="1:39" s="2" customFormat="1" ht="21" customHeight="1">
      <c r="A1" s="1" t="s">
        <v>57</v>
      </c>
      <c r="B1" s="21"/>
      <c r="C1" s="137"/>
      <c r="D1" s="90"/>
      <c r="E1" s="101"/>
      <c r="F1" s="101"/>
      <c r="G1" s="5"/>
      <c r="I1" s="7" t="s">
        <v>0</v>
      </c>
      <c r="J1" s="6"/>
      <c r="K1" s="6"/>
      <c r="L1" s="6"/>
      <c r="M1" s="6"/>
      <c r="N1" s="6"/>
      <c r="O1" s="6"/>
      <c r="P1" s="6"/>
      <c r="Q1" s="6"/>
      <c r="R1" s="6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s="2" customFormat="1" ht="21" customHeight="1">
      <c r="A2" s="100" t="s">
        <v>1</v>
      </c>
      <c r="B2" s="21"/>
      <c r="C2" s="133"/>
      <c r="D2" s="90"/>
      <c r="E2" s="101"/>
      <c r="F2" s="101"/>
      <c r="G2" s="5"/>
      <c r="J2" s="6"/>
      <c r="K2" s="6"/>
      <c r="L2" s="6"/>
      <c r="M2" s="6"/>
      <c r="N2" s="6"/>
      <c r="O2" s="6"/>
      <c r="P2" s="6"/>
      <c r="Q2" s="6"/>
      <c r="R2" s="6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s="91" customFormat="1" ht="15" customHeight="1">
      <c r="A3" s="102"/>
      <c r="C3" s="141"/>
      <c r="D3" s="103"/>
      <c r="E3" s="104"/>
      <c r="F3" s="104"/>
      <c r="G3" s="93"/>
      <c r="J3" s="13"/>
      <c r="K3" s="13"/>
      <c r="L3" s="13"/>
      <c r="M3" s="13"/>
      <c r="N3" s="13"/>
      <c r="O3" s="13"/>
      <c r="P3" s="13"/>
      <c r="Q3" s="13"/>
      <c r="R3" s="13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</row>
    <row r="4" spans="1:39" s="16" customFormat="1" ht="26.25" customHeight="1">
      <c r="A4" s="106"/>
      <c r="C4" s="135" t="s">
        <v>2</v>
      </c>
      <c r="D4" s="107"/>
      <c r="E4" s="108"/>
      <c r="F4" s="108"/>
      <c r="G4" s="18"/>
      <c r="J4" s="19"/>
      <c r="K4" s="19"/>
      <c r="L4" s="19"/>
      <c r="M4" s="19"/>
      <c r="N4" s="19"/>
      <c r="O4" s="19"/>
      <c r="P4" s="19"/>
      <c r="Q4" s="19"/>
      <c r="R4" s="19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16" customFormat="1" ht="5.0999999999999996" customHeight="1">
      <c r="A5" s="106"/>
      <c r="C5" s="135"/>
      <c r="D5" s="107"/>
      <c r="E5" s="108"/>
      <c r="F5" s="108"/>
      <c r="G5" s="18"/>
      <c r="J5" s="13"/>
      <c r="K5" s="13"/>
      <c r="L5" s="13"/>
      <c r="M5" s="13"/>
      <c r="N5" s="13"/>
      <c r="O5" s="13"/>
      <c r="P5" s="13"/>
      <c r="Q5" s="13"/>
      <c r="R5" s="13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48" customFormat="1" ht="23.1" customHeight="1">
      <c r="A6" s="109" t="s">
        <v>140</v>
      </c>
      <c r="C6" s="139"/>
      <c r="D6" s="50" t="s">
        <v>145</v>
      </c>
      <c r="E6" s="76"/>
      <c r="F6" s="94"/>
      <c r="G6" s="50" t="s">
        <v>151</v>
      </c>
      <c r="I6" s="110"/>
      <c r="J6" s="6"/>
      <c r="K6" s="6"/>
      <c r="L6" s="6"/>
      <c r="M6" s="6"/>
      <c r="N6" s="6"/>
      <c r="O6" s="6"/>
      <c r="P6" s="6"/>
      <c r="Q6" s="6"/>
      <c r="R6" s="6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</row>
    <row r="7" spans="1:39" s="48" customFormat="1" ht="23.1" customHeight="1">
      <c r="A7" s="109" t="s">
        <v>51</v>
      </c>
      <c r="C7" s="139"/>
      <c r="D7" s="50" t="s">
        <v>52</v>
      </c>
      <c r="E7" s="76"/>
      <c r="F7" s="94"/>
      <c r="G7" s="50" t="s">
        <v>53</v>
      </c>
      <c r="J7" s="6"/>
      <c r="K7" s="6"/>
      <c r="L7" s="6"/>
      <c r="M7" s="6"/>
      <c r="N7" s="6"/>
      <c r="O7" s="6"/>
      <c r="P7" s="6"/>
      <c r="Q7" s="6"/>
      <c r="R7" s="6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39" s="48" customFormat="1" ht="23.1" customHeight="1">
      <c r="A8" s="109" t="s">
        <v>8</v>
      </c>
      <c r="C8" s="52">
        <v>337.6</v>
      </c>
      <c r="D8" s="50" t="s">
        <v>18</v>
      </c>
      <c r="E8" s="111"/>
      <c r="F8" s="112"/>
      <c r="G8" s="257" t="s">
        <v>280</v>
      </c>
      <c r="H8" s="53"/>
      <c r="J8" s="6"/>
      <c r="K8" s="6"/>
      <c r="L8" s="6"/>
      <c r="M8" s="6"/>
      <c r="N8" s="6"/>
      <c r="O8" s="6"/>
      <c r="P8" s="6"/>
      <c r="Q8" s="6"/>
      <c r="R8" s="6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</row>
    <row r="9" spans="1:39" s="6" customFormat="1" ht="23.1" customHeight="1">
      <c r="A9" s="423" t="s">
        <v>10</v>
      </c>
      <c r="B9" s="122" t="s">
        <v>11</v>
      </c>
      <c r="C9" s="131" t="s">
        <v>11</v>
      </c>
      <c r="D9" s="122" t="s">
        <v>12</v>
      </c>
      <c r="E9" s="122" t="s">
        <v>13</v>
      </c>
      <c r="F9" s="122" t="s">
        <v>14</v>
      </c>
      <c r="G9" s="122" t="s">
        <v>15</v>
      </c>
      <c r="H9" s="122" t="s">
        <v>16</v>
      </c>
      <c r="I9" s="423" t="s">
        <v>17</v>
      </c>
      <c r="X9" s="2"/>
      <c r="Y9" s="22"/>
      <c r="Z9" s="22"/>
      <c r="AA9" s="23"/>
    </row>
    <row r="10" spans="1:39" s="6" customFormat="1" ht="23.1" customHeight="1">
      <c r="A10" s="424"/>
      <c r="B10" s="121" t="s">
        <v>18</v>
      </c>
      <c r="C10" s="132" t="s">
        <v>9</v>
      </c>
      <c r="D10" s="124" t="s">
        <v>19</v>
      </c>
      <c r="E10" s="124" t="s">
        <v>20</v>
      </c>
      <c r="F10" s="124" t="s">
        <v>21</v>
      </c>
      <c r="G10" s="124" t="s">
        <v>22</v>
      </c>
      <c r="H10" s="124" t="s">
        <v>23</v>
      </c>
      <c r="I10" s="424"/>
      <c r="X10" s="2"/>
      <c r="Y10" s="22"/>
      <c r="Z10" s="22"/>
      <c r="AA10" s="23"/>
    </row>
    <row r="11" spans="1:39" s="48" customFormat="1" ht="21" customHeight="1">
      <c r="A11" s="264" t="s">
        <v>166</v>
      </c>
      <c r="B11" s="36">
        <v>0.41</v>
      </c>
      <c r="C11" s="126">
        <f>B11+C8</f>
        <v>338.01000000000005</v>
      </c>
      <c r="D11" s="36" t="s">
        <v>291</v>
      </c>
      <c r="E11" s="36">
        <v>37.75</v>
      </c>
      <c r="F11" s="36">
        <v>15.69</v>
      </c>
      <c r="G11" s="126">
        <f t="shared" ref="G11:G42" si="0">H11/F11</f>
        <v>0.5325047801147228</v>
      </c>
      <c r="H11" s="37">
        <v>8.3550000000000004</v>
      </c>
      <c r="I11" s="38" t="s">
        <v>56</v>
      </c>
      <c r="J11" s="28"/>
      <c r="K11" s="28"/>
      <c r="L11" s="28"/>
      <c r="M11" s="28"/>
      <c r="N11" s="28"/>
      <c r="O11" s="28"/>
      <c r="P11" s="28"/>
      <c r="Q11" s="28"/>
      <c r="R11" s="28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</row>
    <row r="12" spans="1:39" s="28" customFormat="1" ht="21" customHeight="1">
      <c r="A12" s="114" t="s">
        <v>275</v>
      </c>
      <c r="B12" s="26">
        <v>0.52</v>
      </c>
      <c r="C12" s="27">
        <f>B12+C8</f>
        <v>338.12</v>
      </c>
      <c r="D12" s="26" t="s">
        <v>292</v>
      </c>
      <c r="E12" s="26">
        <v>40</v>
      </c>
      <c r="F12" s="26">
        <v>18.309999999999999</v>
      </c>
      <c r="G12" s="27">
        <f t="shared" si="0"/>
        <v>0.72381212452211907</v>
      </c>
      <c r="H12" s="27">
        <v>13.253</v>
      </c>
      <c r="I12" s="278" t="s">
        <v>150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</row>
    <row r="13" spans="1:39" s="28" customFormat="1" ht="21" customHeight="1">
      <c r="A13" s="114" t="s">
        <v>338</v>
      </c>
      <c r="B13" s="26">
        <v>0.32</v>
      </c>
      <c r="C13" s="27">
        <f>B13+C8</f>
        <v>337.92</v>
      </c>
      <c r="D13" s="26" t="s">
        <v>339</v>
      </c>
      <c r="E13" s="26">
        <v>17.7</v>
      </c>
      <c r="F13" s="26">
        <v>9.89</v>
      </c>
      <c r="G13" s="27">
        <f t="shared" si="0"/>
        <v>0.53933265925176943</v>
      </c>
      <c r="H13" s="27">
        <v>5.3339999999999996</v>
      </c>
      <c r="I13" s="386" t="s">
        <v>56</v>
      </c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</row>
    <row r="14" spans="1:39" s="28" customFormat="1" ht="21" customHeight="1">
      <c r="A14" s="114" t="s">
        <v>172</v>
      </c>
      <c r="B14" s="26">
        <v>0.56000000000000005</v>
      </c>
      <c r="C14" s="27">
        <f>B14+C8</f>
        <v>338.16</v>
      </c>
      <c r="D14" s="26" t="s">
        <v>340</v>
      </c>
      <c r="E14" s="26">
        <v>42</v>
      </c>
      <c r="F14" s="26">
        <v>21.44</v>
      </c>
      <c r="G14" s="27">
        <f t="shared" si="0"/>
        <v>0.76833022388059691</v>
      </c>
      <c r="H14" s="27">
        <v>16.472999999999999</v>
      </c>
      <c r="I14" s="267" t="s">
        <v>150</v>
      </c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1:39" s="28" customFormat="1" ht="21" customHeight="1">
      <c r="A15" s="114" t="s">
        <v>184</v>
      </c>
      <c r="B15" s="26">
        <v>0.33</v>
      </c>
      <c r="C15" s="27">
        <f>B15+C8</f>
        <v>337.93</v>
      </c>
      <c r="D15" s="26" t="s">
        <v>407</v>
      </c>
      <c r="E15" s="26">
        <v>18.5</v>
      </c>
      <c r="F15" s="26">
        <v>9.81</v>
      </c>
      <c r="G15" s="27">
        <f t="shared" si="0"/>
        <v>0.4532110091743119</v>
      </c>
      <c r="H15" s="27">
        <v>4.4459999999999997</v>
      </c>
      <c r="I15" s="386" t="s">
        <v>56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</row>
    <row r="16" spans="1:39" s="28" customFormat="1" ht="21" customHeight="1">
      <c r="A16" s="114" t="s">
        <v>186</v>
      </c>
      <c r="B16" s="26">
        <v>0.41</v>
      </c>
      <c r="C16" s="27">
        <f>B16+C8</f>
        <v>338.01000000000005</v>
      </c>
      <c r="D16" s="26" t="s">
        <v>408</v>
      </c>
      <c r="E16" s="26">
        <v>35.799999999999997</v>
      </c>
      <c r="F16" s="26">
        <v>13.9</v>
      </c>
      <c r="G16" s="27">
        <f t="shared" si="0"/>
        <v>0.60323741007194243</v>
      </c>
      <c r="H16" s="27">
        <v>8.3849999999999998</v>
      </c>
      <c r="I16" s="267" t="s">
        <v>150</v>
      </c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</row>
    <row r="17" spans="1:39" s="28" customFormat="1" ht="21" customHeight="1">
      <c r="A17" s="114" t="s">
        <v>376</v>
      </c>
      <c r="B17" s="26">
        <v>0.31</v>
      </c>
      <c r="C17" s="27">
        <f>B17+C8</f>
        <v>337.91</v>
      </c>
      <c r="D17" s="26" t="s">
        <v>409</v>
      </c>
      <c r="E17" s="26">
        <v>18.399999999999999</v>
      </c>
      <c r="F17" s="26">
        <v>10.029999999999999</v>
      </c>
      <c r="G17" s="27">
        <f t="shared" si="0"/>
        <v>0.54556331006979075</v>
      </c>
      <c r="H17" s="27">
        <v>5.4720000000000004</v>
      </c>
      <c r="I17" s="267" t="s">
        <v>150</v>
      </c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</row>
    <row r="18" spans="1:39" s="28" customFormat="1" ht="21" customHeight="1">
      <c r="A18" s="114" t="s">
        <v>198</v>
      </c>
      <c r="B18" s="26">
        <v>0.31</v>
      </c>
      <c r="C18" s="27">
        <f>B18+C8</f>
        <v>337.91</v>
      </c>
      <c r="D18" s="26" t="s">
        <v>488</v>
      </c>
      <c r="E18" s="26">
        <v>18.8</v>
      </c>
      <c r="F18" s="26">
        <v>9.9700000000000006</v>
      </c>
      <c r="G18" s="27">
        <f t="shared" si="0"/>
        <v>0.55506519558676026</v>
      </c>
      <c r="H18" s="27">
        <v>5.5339999999999998</v>
      </c>
      <c r="I18" s="386" t="s">
        <v>56</v>
      </c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</row>
    <row r="19" spans="1:39" s="28" customFormat="1" ht="21" customHeight="1">
      <c r="A19" s="114" t="s">
        <v>192</v>
      </c>
      <c r="B19" s="26">
        <v>0.68</v>
      </c>
      <c r="C19" s="27">
        <f>B19+C8</f>
        <v>338.28000000000003</v>
      </c>
      <c r="D19" s="69" t="s">
        <v>489</v>
      </c>
      <c r="E19" s="26">
        <v>50.4</v>
      </c>
      <c r="F19" s="26">
        <v>28.19</v>
      </c>
      <c r="G19" s="27">
        <f t="shared" si="0"/>
        <v>0.75235899255054983</v>
      </c>
      <c r="H19" s="27">
        <v>21.209</v>
      </c>
      <c r="I19" s="267" t="s">
        <v>150</v>
      </c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1:39" s="28" customFormat="1" ht="21" customHeight="1">
      <c r="A20" s="114" t="s">
        <v>193</v>
      </c>
      <c r="B20" s="26">
        <v>0.53</v>
      </c>
      <c r="C20" s="27">
        <f>B20+C8</f>
        <v>338.13</v>
      </c>
      <c r="D20" s="69" t="s">
        <v>490</v>
      </c>
      <c r="E20" s="69">
        <v>46.7</v>
      </c>
      <c r="F20" s="26">
        <v>20.78</v>
      </c>
      <c r="G20" s="27">
        <f t="shared" si="0"/>
        <v>0.72338787295476414</v>
      </c>
      <c r="H20" s="27">
        <v>15.032</v>
      </c>
      <c r="I20" s="267" t="s">
        <v>150</v>
      </c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</row>
    <row r="21" spans="1:39" s="28" customFormat="1" ht="21" customHeight="1">
      <c r="A21" s="114" t="s">
        <v>213</v>
      </c>
      <c r="B21" s="26">
        <v>0.65</v>
      </c>
      <c r="C21" s="27">
        <f>B21+C8</f>
        <v>338.25</v>
      </c>
      <c r="D21" s="69" t="s">
        <v>563</v>
      </c>
      <c r="E21" s="26">
        <v>50.1</v>
      </c>
      <c r="F21" s="26">
        <v>26.75</v>
      </c>
      <c r="G21" s="27">
        <f t="shared" si="0"/>
        <v>0.75140186915887852</v>
      </c>
      <c r="H21" s="27">
        <v>20.100000000000001</v>
      </c>
      <c r="I21" s="386" t="s">
        <v>56</v>
      </c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1:39" s="28" customFormat="1" ht="21" customHeight="1">
      <c r="A22" s="114" t="s">
        <v>210</v>
      </c>
      <c r="B22" s="26">
        <v>1.55</v>
      </c>
      <c r="C22" s="27">
        <f>B22+C8</f>
        <v>339.15000000000003</v>
      </c>
      <c r="D22" s="69" t="s">
        <v>564</v>
      </c>
      <c r="E22" s="26">
        <v>66.400000000000006</v>
      </c>
      <c r="F22" s="26">
        <v>83.79</v>
      </c>
      <c r="G22" s="27">
        <f t="shared" si="0"/>
        <v>0.85436209571547916</v>
      </c>
      <c r="H22" s="27">
        <v>71.587000000000003</v>
      </c>
      <c r="I22" s="267" t="s">
        <v>150</v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</row>
    <row r="23" spans="1:39" s="334" customFormat="1" ht="21" customHeight="1">
      <c r="A23" s="114" t="s">
        <v>209</v>
      </c>
      <c r="B23" s="305">
        <v>1.02</v>
      </c>
      <c r="C23" s="307">
        <f>B23+C8</f>
        <v>338.62</v>
      </c>
      <c r="D23" s="305" t="s">
        <v>565</v>
      </c>
      <c r="E23" s="305">
        <v>61.2</v>
      </c>
      <c r="F23" s="305">
        <v>50.91</v>
      </c>
      <c r="G23" s="307">
        <f t="shared" si="0"/>
        <v>0.79681791396582213</v>
      </c>
      <c r="H23" s="307">
        <v>40.566000000000003</v>
      </c>
      <c r="I23" s="267" t="s">
        <v>150</v>
      </c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</row>
    <row r="24" spans="1:39" s="334" customFormat="1" ht="21" customHeight="1">
      <c r="A24" s="114" t="s">
        <v>214</v>
      </c>
      <c r="B24" s="305">
        <v>1.75</v>
      </c>
      <c r="C24" s="307">
        <f>B24+C8</f>
        <v>339.35</v>
      </c>
      <c r="D24" s="305" t="s">
        <v>650</v>
      </c>
      <c r="E24" s="305">
        <v>72</v>
      </c>
      <c r="F24" s="305">
        <v>96.79</v>
      </c>
      <c r="G24" s="307">
        <f t="shared" si="0"/>
        <v>0.85802252298791193</v>
      </c>
      <c r="H24" s="307">
        <v>83.048000000000002</v>
      </c>
      <c r="I24" s="386" t="s">
        <v>56</v>
      </c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</row>
    <row r="25" spans="1:39" s="28" customFormat="1" ht="21" customHeight="1">
      <c r="A25" s="114" t="s">
        <v>222</v>
      </c>
      <c r="B25" s="26">
        <v>0.85</v>
      </c>
      <c r="C25" s="27">
        <f>B25+C8</f>
        <v>338.45000000000005</v>
      </c>
      <c r="D25" s="26" t="s">
        <v>651</v>
      </c>
      <c r="E25" s="26">
        <v>56.5</v>
      </c>
      <c r="F25" s="26">
        <v>33.380000000000003</v>
      </c>
      <c r="G25" s="27">
        <f t="shared" si="0"/>
        <v>0.75065907729179138</v>
      </c>
      <c r="H25" s="27">
        <v>25.056999999999999</v>
      </c>
      <c r="I25" s="267" t="s">
        <v>150</v>
      </c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</row>
    <row r="26" spans="1:39" s="28" customFormat="1" ht="21" customHeight="1">
      <c r="A26" s="114" t="s">
        <v>619</v>
      </c>
      <c r="B26" s="26">
        <v>1.07</v>
      </c>
      <c r="C26" s="27">
        <f>B26+C8</f>
        <v>338.67</v>
      </c>
      <c r="D26" s="26" t="s">
        <v>652</v>
      </c>
      <c r="E26" s="26">
        <v>60.2</v>
      </c>
      <c r="F26" s="26">
        <v>48.88</v>
      </c>
      <c r="G26" s="27">
        <f t="shared" si="0"/>
        <v>0.82215630114566274</v>
      </c>
      <c r="H26" s="27">
        <v>40.186999999999998</v>
      </c>
      <c r="I26" s="267" t="s">
        <v>150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1:39" s="28" customFormat="1" ht="21" customHeight="1">
      <c r="A27" s="114" t="s">
        <v>694</v>
      </c>
      <c r="B27" s="26">
        <v>0.61</v>
      </c>
      <c r="C27" s="27">
        <f>B27+C8</f>
        <v>338.21000000000004</v>
      </c>
      <c r="D27" s="26" t="s">
        <v>730</v>
      </c>
      <c r="E27" s="26">
        <v>44.5</v>
      </c>
      <c r="F27" s="26">
        <v>21.71</v>
      </c>
      <c r="G27" s="27">
        <f t="shared" si="0"/>
        <v>0.75941962229387372</v>
      </c>
      <c r="H27" s="27">
        <v>16.486999999999998</v>
      </c>
      <c r="I27" s="386" t="s">
        <v>56</v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s="28" customFormat="1" ht="21" customHeight="1">
      <c r="A28" s="114" t="s">
        <v>230</v>
      </c>
      <c r="B28" s="26">
        <v>0.7</v>
      </c>
      <c r="C28" s="27">
        <f>B28+C8</f>
        <v>338.3</v>
      </c>
      <c r="D28" s="26" t="s">
        <v>731</v>
      </c>
      <c r="E28" s="26">
        <v>50.5</v>
      </c>
      <c r="F28" s="26">
        <v>27.34</v>
      </c>
      <c r="G28" s="27">
        <f t="shared" si="0"/>
        <v>0.79056327724945141</v>
      </c>
      <c r="H28" s="27">
        <v>21.614000000000001</v>
      </c>
      <c r="I28" s="267" t="s">
        <v>150</v>
      </c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1:39" s="28" customFormat="1" ht="21" customHeight="1">
      <c r="A29" s="114" t="s">
        <v>695</v>
      </c>
      <c r="B29" s="26">
        <v>0.44</v>
      </c>
      <c r="C29" s="27">
        <f>B29+C8</f>
        <v>338.04</v>
      </c>
      <c r="D29" s="26" t="s">
        <v>732</v>
      </c>
      <c r="E29" s="26">
        <v>38.700000000000003</v>
      </c>
      <c r="F29" s="26">
        <v>15.72</v>
      </c>
      <c r="G29" s="27">
        <f t="shared" si="0"/>
        <v>0.69650127226463099</v>
      </c>
      <c r="H29" s="27">
        <v>10.949</v>
      </c>
      <c r="I29" s="267" t="s">
        <v>150</v>
      </c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1:39" s="28" customFormat="1" ht="21" customHeight="1">
      <c r="A30" s="114" t="s">
        <v>783</v>
      </c>
      <c r="B30" s="26">
        <v>0.71</v>
      </c>
      <c r="C30" s="27">
        <f>B30+C8</f>
        <v>338.31</v>
      </c>
      <c r="D30" s="26" t="s">
        <v>807</v>
      </c>
      <c r="E30" s="26">
        <v>28.2</v>
      </c>
      <c r="F30" s="26">
        <v>22.17</v>
      </c>
      <c r="G30" s="27">
        <f t="shared" si="0"/>
        <v>1.0112313937753721</v>
      </c>
      <c r="H30" s="27">
        <v>22.419</v>
      </c>
      <c r="I30" s="386" t="s">
        <v>56</v>
      </c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  <row r="31" spans="1:39" s="28" customFormat="1" ht="21" customHeight="1">
      <c r="A31" s="114" t="s">
        <v>768</v>
      </c>
      <c r="B31" s="26">
        <v>0.45</v>
      </c>
      <c r="C31" s="27">
        <f>B31+C8</f>
        <v>338.05</v>
      </c>
      <c r="D31" s="26" t="s">
        <v>805</v>
      </c>
      <c r="E31" s="26">
        <v>42.2</v>
      </c>
      <c r="F31" s="26">
        <v>18.27</v>
      </c>
      <c r="G31" s="27">
        <f t="shared" si="0"/>
        <v>0.70503557744937062</v>
      </c>
      <c r="H31" s="27">
        <v>12.881</v>
      </c>
      <c r="I31" s="267" t="s">
        <v>150</v>
      </c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</row>
    <row r="32" spans="1:39" s="28" customFormat="1" ht="21" customHeight="1">
      <c r="A32" s="114" t="s">
        <v>769</v>
      </c>
      <c r="B32" s="26">
        <v>0.36</v>
      </c>
      <c r="C32" s="27">
        <f>B32+C8</f>
        <v>337.96000000000004</v>
      </c>
      <c r="D32" s="26" t="s">
        <v>806</v>
      </c>
      <c r="E32" s="26">
        <v>24.4</v>
      </c>
      <c r="F32" s="26">
        <v>13.48</v>
      </c>
      <c r="G32" s="27">
        <f t="shared" si="0"/>
        <v>0.74547477744807111</v>
      </c>
      <c r="H32" s="27">
        <v>10.048999999999999</v>
      </c>
      <c r="I32" s="267" t="s">
        <v>150</v>
      </c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</row>
    <row r="33" spans="1:39" s="28" customFormat="1" ht="21" customHeight="1">
      <c r="A33" s="114" t="s">
        <v>247</v>
      </c>
      <c r="B33" s="26">
        <v>0.34</v>
      </c>
      <c r="C33" s="27">
        <f>B33+C8</f>
        <v>337.94</v>
      </c>
      <c r="D33" s="26" t="s">
        <v>876</v>
      </c>
      <c r="E33" s="26">
        <v>24.4</v>
      </c>
      <c r="F33" s="26">
        <v>13.12</v>
      </c>
      <c r="G33" s="27">
        <f t="shared" si="0"/>
        <v>0.72995426829268295</v>
      </c>
      <c r="H33" s="27">
        <v>9.577</v>
      </c>
      <c r="I33" s="386" t="s">
        <v>56</v>
      </c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s="28" customFormat="1" ht="21" customHeight="1">
      <c r="A34" s="114" t="s">
        <v>844</v>
      </c>
      <c r="B34" s="26">
        <v>0.25</v>
      </c>
      <c r="C34" s="27">
        <f>B34+C8</f>
        <v>337.85</v>
      </c>
      <c r="D34" s="26" t="s">
        <v>877</v>
      </c>
      <c r="E34" s="26">
        <v>20.8</v>
      </c>
      <c r="F34" s="26">
        <v>9.8800000000000008</v>
      </c>
      <c r="G34" s="27">
        <f t="shared" si="0"/>
        <v>0.61376518218623477</v>
      </c>
      <c r="H34" s="27">
        <v>6.0640000000000001</v>
      </c>
      <c r="I34" s="267" t="s">
        <v>150</v>
      </c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</row>
    <row r="35" spans="1:39" s="28" customFormat="1" ht="21" customHeight="1">
      <c r="A35" s="114" t="s">
        <v>845</v>
      </c>
      <c r="B35" s="26">
        <v>0.22</v>
      </c>
      <c r="C35" s="27">
        <f>B35+C8</f>
        <v>337.82000000000005</v>
      </c>
      <c r="D35" s="26" t="s">
        <v>878</v>
      </c>
      <c r="E35" s="26">
        <v>20.399999999999999</v>
      </c>
      <c r="F35" s="26">
        <v>9.3699999999999992</v>
      </c>
      <c r="G35" s="27">
        <f t="shared" si="0"/>
        <v>0.60757737459978656</v>
      </c>
      <c r="H35" s="27">
        <v>5.6929999999999996</v>
      </c>
      <c r="I35" s="267" t="s">
        <v>150</v>
      </c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</row>
    <row r="36" spans="1:39" s="28" customFormat="1" ht="21" customHeight="1">
      <c r="A36" s="114" t="s">
        <v>252</v>
      </c>
      <c r="B36" s="26">
        <v>0.19</v>
      </c>
      <c r="C36" s="27">
        <f>B36+C8</f>
        <v>337.79</v>
      </c>
      <c r="D36" s="26" t="s">
        <v>941</v>
      </c>
      <c r="E36" s="26">
        <v>19.8</v>
      </c>
      <c r="F36" s="26">
        <v>9.17</v>
      </c>
      <c r="G36" s="27">
        <f t="shared" si="0"/>
        <v>0.55452562704471098</v>
      </c>
      <c r="H36" s="27">
        <v>5.085</v>
      </c>
      <c r="I36" s="386" t="s">
        <v>56</v>
      </c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</row>
    <row r="37" spans="1:39" s="28" customFormat="1" ht="21" customHeight="1">
      <c r="A37" s="114" t="s">
        <v>258</v>
      </c>
      <c r="B37" s="26">
        <v>0.28000000000000003</v>
      </c>
      <c r="C37" s="27">
        <f>B37+C8</f>
        <v>337.88</v>
      </c>
      <c r="D37" s="26" t="s">
        <v>942</v>
      </c>
      <c r="E37" s="26">
        <v>22.2</v>
      </c>
      <c r="F37" s="26">
        <v>10.71</v>
      </c>
      <c r="G37" s="27">
        <f t="shared" si="0"/>
        <v>0.65863678804855275</v>
      </c>
      <c r="H37" s="27">
        <v>7.0540000000000003</v>
      </c>
      <c r="I37" s="267" t="s">
        <v>150</v>
      </c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1:39" s="28" customFormat="1" ht="21" customHeight="1">
      <c r="A38" s="114" t="s">
        <v>259</v>
      </c>
      <c r="B38" s="69">
        <v>0.55000000000000004</v>
      </c>
      <c r="C38" s="27">
        <f>B38+C8</f>
        <v>338.15000000000003</v>
      </c>
      <c r="D38" s="26" t="s">
        <v>943</v>
      </c>
      <c r="E38" s="26">
        <v>43.7</v>
      </c>
      <c r="F38" s="26">
        <v>22.1</v>
      </c>
      <c r="G38" s="27">
        <f t="shared" si="0"/>
        <v>0.73361990950226241</v>
      </c>
      <c r="H38" s="27">
        <v>16.213000000000001</v>
      </c>
      <c r="I38" s="267" t="s">
        <v>150</v>
      </c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</row>
    <row r="39" spans="1:39" s="28" customFormat="1" ht="21" customHeight="1">
      <c r="A39" s="70" t="s">
        <v>260</v>
      </c>
      <c r="B39" s="326">
        <v>0.16</v>
      </c>
      <c r="C39" s="35">
        <f>B39+C8</f>
        <v>337.76000000000005</v>
      </c>
      <c r="D39" s="34" t="s">
        <v>992</v>
      </c>
      <c r="E39" s="34">
        <v>19.600000000000001</v>
      </c>
      <c r="F39" s="34">
        <v>8.59</v>
      </c>
      <c r="G39" s="35">
        <f t="shared" si="0"/>
        <v>0.54074505238649584</v>
      </c>
      <c r="H39" s="35">
        <v>4.6449999999999996</v>
      </c>
      <c r="I39" s="390" t="s">
        <v>56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</row>
    <row r="40" spans="1:39" s="28" customFormat="1" ht="21" customHeight="1">
      <c r="A40" s="120" t="s">
        <v>265</v>
      </c>
      <c r="B40" s="317">
        <v>0.09</v>
      </c>
      <c r="C40" s="113">
        <f>B40+C8</f>
        <v>337.69</v>
      </c>
      <c r="D40" s="318" t="s">
        <v>993</v>
      </c>
      <c r="E40" s="317">
        <v>14.5</v>
      </c>
      <c r="F40" s="317">
        <v>7.93</v>
      </c>
      <c r="G40" s="319">
        <f t="shared" si="0"/>
        <v>0.44047919293820931</v>
      </c>
      <c r="H40" s="319">
        <v>3.4929999999999999</v>
      </c>
      <c r="I40" s="268" t="s">
        <v>150</v>
      </c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</row>
    <row r="41" spans="1:39" s="28" customFormat="1" ht="21" customHeight="1">
      <c r="A41" s="120" t="s">
        <v>266</v>
      </c>
      <c r="B41" s="143">
        <v>0.12</v>
      </c>
      <c r="C41" s="27">
        <f>B41+C8</f>
        <v>337.72</v>
      </c>
      <c r="D41" s="142" t="s">
        <v>1032</v>
      </c>
      <c r="E41" s="143">
        <v>14.6</v>
      </c>
      <c r="F41" s="143">
        <v>7.73</v>
      </c>
      <c r="G41" s="144">
        <f t="shared" si="0"/>
        <v>0.40517464424320826</v>
      </c>
      <c r="H41" s="144">
        <v>3.1320000000000001</v>
      </c>
      <c r="I41" s="386" t="s">
        <v>56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</row>
    <row r="42" spans="1:39" s="28" customFormat="1" ht="21" customHeight="1">
      <c r="A42" s="403" t="s">
        <v>270</v>
      </c>
      <c r="B42" s="297">
        <v>0.22</v>
      </c>
      <c r="C42" s="205">
        <f>B42+C8</f>
        <v>337.82000000000005</v>
      </c>
      <c r="D42" s="404" t="s">
        <v>1033</v>
      </c>
      <c r="E42" s="297">
        <v>20.399999999999999</v>
      </c>
      <c r="F42" s="297">
        <v>9.57</v>
      </c>
      <c r="G42" s="298">
        <f t="shared" si="0"/>
        <v>0.606478578892372</v>
      </c>
      <c r="H42" s="298">
        <v>5.8040000000000003</v>
      </c>
      <c r="I42" s="278" t="s">
        <v>150</v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</row>
    <row r="43" spans="1:39" s="28" customFormat="1" ht="21" customHeight="1">
      <c r="A43" s="388"/>
      <c r="B43" s="389"/>
      <c r="C43" s="244"/>
      <c r="D43" s="405"/>
      <c r="E43" s="245"/>
      <c r="F43" s="245"/>
      <c r="G43" s="244"/>
      <c r="H43" s="244"/>
      <c r="I43" s="406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1:39" s="28" customFormat="1" ht="21" customHeight="1">
      <c r="A44" s="115"/>
      <c r="B44" s="29"/>
      <c r="C44" s="30"/>
      <c r="D44" s="148"/>
      <c r="E44" s="29"/>
      <c r="F44" s="29"/>
      <c r="G44" s="30"/>
      <c r="H44" s="30"/>
      <c r="I44" s="79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1:39" s="28" customFormat="1" ht="21" customHeight="1">
      <c r="A45" s="115"/>
      <c r="B45" s="188"/>
      <c r="C45" s="30"/>
      <c r="D45" s="148"/>
      <c r="E45" s="188"/>
      <c r="F45" s="188"/>
      <c r="G45" s="189"/>
      <c r="H45" s="189"/>
      <c r="I45" s="407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</row>
    <row r="46" spans="1:39" s="28" customFormat="1" ht="21" customHeight="1">
      <c r="A46" s="115"/>
      <c r="B46" s="98"/>
      <c r="C46" s="30"/>
      <c r="D46" s="29"/>
      <c r="E46" s="29"/>
      <c r="F46" s="29"/>
      <c r="G46" s="30"/>
      <c r="H46" s="30"/>
      <c r="I46" s="407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</row>
    <row r="47" spans="1:39" s="28" customFormat="1" ht="21" customHeight="1">
      <c r="A47" s="115"/>
      <c r="B47" s="98"/>
      <c r="C47" s="30"/>
      <c r="D47" s="29"/>
      <c r="E47" s="29"/>
      <c r="F47" s="29"/>
      <c r="G47" s="30"/>
      <c r="H47" s="30"/>
      <c r="I47" s="79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</row>
    <row r="48" spans="1:39" s="28" customFormat="1" ht="21" customHeight="1">
      <c r="A48" s="115"/>
      <c r="B48" s="98"/>
      <c r="C48" s="30"/>
      <c r="D48" s="29"/>
      <c r="E48" s="29"/>
      <c r="F48" s="29"/>
      <c r="G48" s="30"/>
      <c r="H48" s="30"/>
      <c r="I48" s="407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</row>
    <row r="49" spans="1:39" s="28" customFormat="1" ht="21" customHeight="1">
      <c r="A49" s="115"/>
      <c r="B49" s="98"/>
      <c r="C49" s="30"/>
      <c r="D49" s="29"/>
      <c r="E49" s="29"/>
      <c r="F49" s="29"/>
      <c r="G49" s="30"/>
      <c r="H49" s="30"/>
      <c r="I49" s="407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</row>
    <row r="50" spans="1:39" s="28" customFormat="1" ht="21" customHeight="1">
      <c r="A50" s="115"/>
      <c r="B50" s="98"/>
      <c r="C50" s="30"/>
      <c r="D50" s="29"/>
      <c r="E50" s="29"/>
      <c r="F50" s="29"/>
      <c r="G50" s="30"/>
      <c r="H50" s="30"/>
      <c r="I50" s="79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</row>
    <row r="51" spans="1:39" s="28" customFormat="1" ht="21" customHeight="1">
      <c r="A51" s="115"/>
      <c r="B51" s="98"/>
      <c r="C51" s="30"/>
      <c r="D51" s="29"/>
      <c r="E51" s="29"/>
      <c r="F51" s="29"/>
      <c r="G51" s="30"/>
      <c r="H51" s="30"/>
      <c r="I51" s="407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</row>
    <row r="52" spans="1:39" s="28" customFormat="1" ht="21" customHeight="1">
      <c r="A52" s="115"/>
      <c r="B52" s="98"/>
      <c r="C52" s="30"/>
      <c r="D52" s="29"/>
      <c r="E52" s="29"/>
      <c r="F52" s="29"/>
      <c r="G52" s="30"/>
      <c r="H52" s="30"/>
      <c r="I52" s="79"/>
      <c r="Q52" s="28" t="s">
        <v>24</v>
      </c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</row>
    <row r="53" spans="1:39" s="28" customFormat="1" ht="21" customHeight="1">
      <c r="D53" s="29"/>
      <c r="E53" s="29"/>
      <c r="F53" s="29"/>
      <c r="G53" s="30"/>
      <c r="H53" s="30"/>
      <c r="I53" s="79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</row>
    <row r="54" spans="1:39" s="28" customFormat="1" ht="21" customHeight="1">
      <c r="A54" s="332" t="s">
        <v>159</v>
      </c>
      <c r="B54" s="29"/>
      <c r="C54" s="29"/>
      <c r="D54" s="29"/>
      <c r="E54" s="29"/>
      <c r="F54" s="29"/>
      <c r="G54" s="30"/>
      <c r="H54" s="30"/>
      <c r="I54" s="79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</row>
    <row r="55" spans="1:39" s="28" customFormat="1" ht="21" customHeight="1">
      <c r="A55" s="115" t="s">
        <v>160</v>
      </c>
      <c r="B55" s="333">
        <f>+COUNT(B11:B52)</f>
        <v>32</v>
      </c>
      <c r="C55" s="29" t="s">
        <v>158</v>
      </c>
      <c r="D55" s="29"/>
      <c r="E55" s="29"/>
      <c r="F55" s="29"/>
      <c r="G55" s="30"/>
      <c r="H55" s="30"/>
      <c r="I55" s="79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</row>
    <row r="56" spans="1:39" s="28" customFormat="1" ht="21" customHeight="1">
      <c r="A56" s="115"/>
      <c r="B56" s="98"/>
      <c r="C56" s="30"/>
      <c r="D56" s="29"/>
      <c r="E56" s="29"/>
      <c r="F56" s="29"/>
      <c r="G56" s="30"/>
      <c r="H56" s="30"/>
      <c r="I56" s="79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</row>
    <row r="57" spans="1:39" s="28" customFormat="1" ht="21" customHeight="1">
      <c r="D57" s="29"/>
      <c r="E57" s="29"/>
      <c r="F57" s="29"/>
      <c r="G57" s="30"/>
      <c r="H57" s="30"/>
      <c r="I57" s="79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</row>
    <row r="58" spans="1:39">
      <c r="D58" s="29"/>
      <c r="E58" s="29"/>
      <c r="F58" s="29"/>
      <c r="G58" s="30"/>
      <c r="H58" s="30"/>
      <c r="I58" s="79"/>
      <c r="J58" s="28"/>
      <c r="K58" s="28"/>
      <c r="L58" s="28"/>
      <c r="M58" s="28"/>
      <c r="N58" s="28"/>
      <c r="O58" s="28"/>
      <c r="P58" s="28"/>
      <c r="Q58" s="28"/>
      <c r="R58" s="28"/>
    </row>
    <row r="59" spans="1:39">
      <c r="A59" s="115"/>
      <c r="B59" s="98"/>
      <c r="C59" s="30"/>
      <c r="D59" s="29"/>
      <c r="E59" s="29"/>
      <c r="F59" s="29"/>
      <c r="G59" s="30"/>
      <c r="H59" s="30"/>
      <c r="I59" s="79"/>
      <c r="J59" s="28"/>
      <c r="K59" s="28"/>
      <c r="L59" s="28"/>
      <c r="M59" s="28"/>
      <c r="N59" s="28"/>
      <c r="O59" s="28"/>
      <c r="P59" s="28"/>
      <c r="Q59" s="28"/>
      <c r="R59" s="28"/>
    </row>
    <row r="60" spans="1:39">
      <c r="A60" s="115"/>
      <c r="B60" s="98"/>
      <c r="C60" s="30"/>
      <c r="D60" s="29"/>
      <c r="E60" s="29"/>
      <c r="F60" s="29"/>
      <c r="G60" s="30"/>
      <c r="H60" s="30"/>
      <c r="I60" s="79"/>
      <c r="J60" s="28"/>
      <c r="K60" s="28"/>
      <c r="L60" s="28"/>
      <c r="M60" s="28"/>
      <c r="N60" s="28"/>
      <c r="O60" s="28"/>
      <c r="P60" s="28"/>
      <c r="Q60" s="28"/>
      <c r="R60" s="28"/>
    </row>
    <row r="61" spans="1:39">
      <c r="A61" s="115"/>
      <c r="B61" s="98"/>
      <c r="C61" s="30"/>
      <c r="D61" s="29"/>
      <c r="E61" s="29"/>
      <c r="F61" s="29"/>
      <c r="G61" s="30"/>
      <c r="H61" s="30"/>
      <c r="I61" s="79"/>
      <c r="J61" s="28"/>
      <c r="K61" s="28"/>
      <c r="L61" s="28"/>
      <c r="M61" s="28"/>
      <c r="N61" s="28"/>
      <c r="O61" s="28"/>
      <c r="P61" s="28"/>
      <c r="Q61" s="28"/>
      <c r="R61" s="28"/>
    </row>
    <row r="62" spans="1:39">
      <c r="A62" s="115"/>
      <c r="B62" s="98"/>
      <c r="C62" s="30"/>
      <c r="D62" s="29"/>
      <c r="E62" s="29"/>
      <c r="F62" s="29"/>
      <c r="G62" s="30"/>
      <c r="H62" s="30"/>
      <c r="I62" s="79"/>
      <c r="J62" s="28"/>
      <c r="K62" s="28"/>
      <c r="L62" s="28"/>
      <c r="M62" s="28"/>
      <c r="N62" s="28"/>
      <c r="O62" s="28"/>
      <c r="P62" s="28"/>
      <c r="Q62" s="28"/>
      <c r="R62" s="28"/>
    </row>
    <row r="63" spans="1:39">
      <c r="A63" s="115"/>
      <c r="B63" s="98"/>
      <c r="C63" s="30"/>
      <c r="D63" s="29"/>
      <c r="E63" s="29"/>
      <c r="F63" s="29"/>
      <c r="G63" s="30"/>
      <c r="H63" s="30"/>
      <c r="I63" s="79"/>
      <c r="J63" s="28"/>
      <c r="K63" s="28"/>
      <c r="L63" s="28"/>
      <c r="M63" s="28"/>
      <c r="N63" s="28"/>
      <c r="O63" s="28"/>
      <c r="P63" s="28"/>
      <c r="Q63" s="28"/>
      <c r="R63" s="28"/>
    </row>
    <row r="64" spans="1:39">
      <c r="D64" s="29"/>
      <c r="E64" s="29"/>
      <c r="F64" s="29"/>
      <c r="G64" s="30"/>
      <c r="H64" s="30"/>
      <c r="I64" s="79"/>
      <c r="J64" s="28"/>
      <c r="K64" s="28"/>
      <c r="L64" s="28"/>
      <c r="M64" s="28"/>
      <c r="N64" s="28"/>
      <c r="O64" s="28"/>
      <c r="P64" s="28"/>
      <c r="Q64" s="28"/>
      <c r="R64" s="28"/>
    </row>
    <row r="65" spans="4:18">
      <c r="D65" s="29"/>
      <c r="E65" s="29"/>
      <c r="F65" s="29"/>
      <c r="G65" s="30"/>
      <c r="H65" s="30"/>
      <c r="I65" s="79"/>
      <c r="J65" s="28"/>
      <c r="K65" s="28"/>
      <c r="L65" s="28"/>
      <c r="M65" s="28"/>
      <c r="N65" s="28"/>
      <c r="O65" s="28"/>
      <c r="P65" s="28"/>
      <c r="Q65" s="28"/>
      <c r="R65" s="28"/>
    </row>
    <row r="66" spans="4:18" ht="21.75">
      <c r="J66"/>
      <c r="K66"/>
      <c r="L66"/>
      <c r="M66"/>
      <c r="N66"/>
      <c r="O66"/>
      <c r="P66"/>
      <c r="Q66"/>
      <c r="R66"/>
    </row>
    <row r="67" spans="4:18" ht="21.75">
      <c r="J67"/>
      <c r="K67"/>
      <c r="L67"/>
      <c r="M67"/>
      <c r="N67"/>
      <c r="O67"/>
      <c r="P67"/>
      <c r="Q67"/>
      <c r="R67"/>
    </row>
    <row r="68" spans="4:18" ht="21.75">
      <c r="J68"/>
      <c r="K68"/>
      <c r="L68"/>
      <c r="M68"/>
      <c r="N68"/>
      <c r="O68"/>
      <c r="P68"/>
      <c r="Q68"/>
      <c r="R68"/>
    </row>
    <row r="69" spans="4:18" ht="21.75">
      <c r="J69"/>
      <c r="K69"/>
      <c r="L69"/>
      <c r="M69"/>
      <c r="N69"/>
      <c r="O69"/>
      <c r="P69"/>
      <c r="Q69"/>
      <c r="R69"/>
    </row>
    <row r="70" spans="4:18" ht="21.75">
      <c r="J70"/>
      <c r="K70"/>
      <c r="L70"/>
      <c r="M70"/>
      <c r="N70"/>
      <c r="O70"/>
      <c r="P70"/>
      <c r="Q70"/>
      <c r="R70"/>
    </row>
    <row r="71" spans="4:18" ht="21.75">
      <c r="J71"/>
      <c r="K71"/>
      <c r="L71"/>
      <c r="M71"/>
      <c r="N71"/>
      <c r="O71"/>
      <c r="P71"/>
      <c r="Q71"/>
      <c r="R71"/>
    </row>
    <row r="72" spans="4:18" ht="21.75">
      <c r="J72"/>
      <c r="K72"/>
      <c r="L72"/>
      <c r="M72"/>
      <c r="N72"/>
      <c r="O72"/>
      <c r="P72"/>
      <c r="Q72"/>
      <c r="R72"/>
    </row>
    <row r="73" spans="4:18" ht="21.75">
      <c r="J73"/>
      <c r="K73"/>
      <c r="L73"/>
      <c r="M73"/>
      <c r="N73"/>
      <c r="O73"/>
      <c r="P73"/>
      <c r="Q73"/>
      <c r="R73"/>
    </row>
    <row r="74" spans="4:18" ht="21.75">
      <c r="J74"/>
      <c r="K74"/>
      <c r="L74"/>
      <c r="M74"/>
      <c r="N74"/>
      <c r="O74"/>
      <c r="P74"/>
      <c r="Q74"/>
      <c r="R74"/>
    </row>
    <row r="75" spans="4:18" ht="21.75">
      <c r="J75"/>
      <c r="K75"/>
      <c r="L75"/>
      <c r="M75"/>
      <c r="N75"/>
      <c r="O75"/>
      <c r="P75"/>
      <c r="Q75"/>
      <c r="R75"/>
    </row>
    <row r="76" spans="4:18" ht="21.75">
      <c r="J76"/>
      <c r="K76"/>
      <c r="L76"/>
      <c r="M76"/>
      <c r="N76"/>
      <c r="O76"/>
      <c r="P76"/>
      <c r="Q76"/>
      <c r="R76"/>
    </row>
    <row r="77" spans="4:18" ht="21.75">
      <c r="J77"/>
      <c r="K77"/>
      <c r="L77"/>
      <c r="M77"/>
      <c r="N77"/>
      <c r="O77"/>
      <c r="P77"/>
      <c r="Q77"/>
      <c r="R77"/>
    </row>
    <row r="78" spans="4:18" ht="21.75">
      <c r="J78"/>
      <c r="K78"/>
      <c r="L78"/>
      <c r="M78"/>
      <c r="N78"/>
      <c r="O78"/>
      <c r="P78"/>
      <c r="Q78"/>
      <c r="R78"/>
    </row>
    <row r="79" spans="4:18" ht="21.75">
      <c r="J79"/>
      <c r="K79"/>
      <c r="L79"/>
      <c r="M79"/>
      <c r="N79"/>
      <c r="O79"/>
      <c r="P79"/>
      <c r="Q79"/>
      <c r="R79"/>
    </row>
    <row r="80" spans="4:18" ht="21.75">
      <c r="J80"/>
      <c r="K80"/>
      <c r="L80"/>
      <c r="M80"/>
      <c r="N80"/>
      <c r="O80"/>
      <c r="P80"/>
      <c r="Q80"/>
      <c r="R80"/>
    </row>
    <row r="81" spans="10:18" ht="21.75">
      <c r="J81"/>
      <c r="K81"/>
      <c r="L81"/>
      <c r="M81"/>
      <c r="N81"/>
      <c r="O81"/>
      <c r="P81"/>
      <c r="Q81"/>
      <c r="R81"/>
    </row>
    <row r="82" spans="10:18" ht="21.75">
      <c r="J82"/>
      <c r="K82"/>
      <c r="L82"/>
      <c r="M82"/>
      <c r="N82"/>
      <c r="O82"/>
      <c r="P82"/>
      <c r="Q82"/>
      <c r="R82"/>
    </row>
    <row r="83" spans="10:18" ht="21.75">
      <c r="J83"/>
      <c r="K83"/>
      <c r="L83"/>
      <c r="M83"/>
      <c r="N83"/>
      <c r="O83"/>
      <c r="P83"/>
      <c r="Q83"/>
      <c r="R83"/>
    </row>
    <row r="84" spans="10:18" ht="21.75">
      <c r="J84"/>
      <c r="K84"/>
      <c r="L84"/>
      <c r="M84"/>
      <c r="N84"/>
      <c r="O84"/>
      <c r="P84"/>
      <c r="Q84"/>
      <c r="R84"/>
    </row>
    <row r="85" spans="10:18" ht="21.75">
      <c r="J85"/>
      <c r="K85"/>
      <c r="L85"/>
      <c r="M85"/>
      <c r="N85"/>
      <c r="O85"/>
      <c r="P85"/>
      <c r="Q85"/>
      <c r="R85"/>
    </row>
    <row r="86" spans="10:18" ht="21.75">
      <c r="J86"/>
      <c r="K86"/>
      <c r="L86"/>
      <c r="M86"/>
      <c r="N86"/>
      <c r="O86"/>
      <c r="P86"/>
      <c r="Q86"/>
      <c r="R86"/>
    </row>
    <row r="87" spans="10:18" ht="21.75">
      <c r="J87"/>
      <c r="K87"/>
      <c r="L87"/>
      <c r="M87"/>
      <c r="N87"/>
      <c r="O87"/>
      <c r="P87"/>
      <c r="Q87"/>
      <c r="R87"/>
    </row>
    <row r="88" spans="10:18" ht="21.75">
      <c r="J88"/>
      <c r="K88"/>
      <c r="L88"/>
      <c r="M88"/>
      <c r="N88"/>
      <c r="O88"/>
      <c r="P88"/>
      <c r="Q88"/>
      <c r="R88"/>
    </row>
    <row r="89" spans="10:18" ht="21.75">
      <c r="J89"/>
      <c r="K89"/>
      <c r="L89"/>
      <c r="M89"/>
      <c r="N89"/>
      <c r="O89"/>
      <c r="P89"/>
      <c r="Q89"/>
      <c r="R89"/>
    </row>
    <row r="90" spans="10:18" ht="21.75">
      <c r="J90"/>
      <c r="K90"/>
      <c r="L90"/>
      <c r="M90"/>
      <c r="N90"/>
      <c r="O90"/>
      <c r="P90"/>
      <c r="Q90"/>
      <c r="R90"/>
    </row>
    <row r="91" spans="10:18" ht="21.75">
      <c r="J91"/>
      <c r="K91"/>
      <c r="L91"/>
      <c r="M91"/>
      <c r="N91"/>
      <c r="O91"/>
      <c r="P91"/>
      <c r="Q91"/>
      <c r="R91"/>
    </row>
    <row r="92" spans="10:18" ht="21.75">
      <c r="J92"/>
      <c r="K92"/>
      <c r="L92"/>
      <c r="M92"/>
      <c r="N92"/>
      <c r="O92"/>
      <c r="P92"/>
      <c r="Q92"/>
      <c r="R92"/>
    </row>
    <row r="93" spans="10:18" ht="21.75">
      <c r="J93"/>
      <c r="K93"/>
      <c r="L93"/>
      <c r="M93"/>
      <c r="N93"/>
      <c r="O93"/>
      <c r="P93"/>
      <c r="Q93"/>
      <c r="R93"/>
    </row>
    <row r="94" spans="10:18" ht="21.75">
      <c r="J94"/>
      <c r="K94"/>
      <c r="L94"/>
      <c r="M94"/>
      <c r="N94"/>
      <c r="O94"/>
      <c r="P94"/>
      <c r="Q94"/>
      <c r="R94"/>
    </row>
    <row r="95" spans="10:18" ht="21.75">
      <c r="J95"/>
      <c r="K95"/>
      <c r="L95"/>
      <c r="M95"/>
      <c r="N95"/>
      <c r="O95"/>
      <c r="P95"/>
      <c r="Q95"/>
      <c r="R95"/>
    </row>
    <row r="96" spans="10:18" ht="21.75"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.75"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.75">
      <c r="J114"/>
      <c r="K114"/>
      <c r="L114"/>
      <c r="M114"/>
      <c r="N114"/>
      <c r="O114"/>
      <c r="P114"/>
      <c r="Q114"/>
      <c r="R114"/>
    </row>
    <row r="115" spans="10:18" ht="21.75">
      <c r="J115"/>
      <c r="K115"/>
      <c r="L115"/>
      <c r="M115"/>
      <c r="N115"/>
      <c r="O115"/>
      <c r="P115"/>
      <c r="Q115"/>
      <c r="R115"/>
    </row>
    <row r="116" spans="10:18" ht="21.75">
      <c r="J116"/>
      <c r="K116"/>
      <c r="L116"/>
      <c r="M116"/>
      <c r="N116"/>
      <c r="O116"/>
      <c r="P116"/>
      <c r="Q116"/>
      <c r="R116"/>
    </row>
    <row r="117" spans="10:18" ht="21.75">
      <c r="J117"/>
      <c r="K117"/>
      <c r="L117"/>
      <c r="M117"/>
      <c r="N117"/>
      <c r="O117"/>
      <c r="P117"/>
      <c r="Q117"/>
      <c r="R117"/>
    </row>
    <row r="118" spans="10:18" ht="21.75">
      <c r="J118"/>
      <c r="K118"/>
      <c r="L118"/>
      <c r="M118"/>
      <c r="N118"/>
      <c r="O118"/>
      <c r="P118"/>
      <c r="Q118"/>
      <c r="R118"/>
    </row>
    <row r="119" spans="10:18" ht="21.75">
      <c r="J119"/>
      <c r="K119"/>
      <c r="L119"/>
      <c r="M119"/>
      <c r="N119"/>
      <c r="O119"/>
      <c r="P119"/>
      <c r="Q119"/>
      <c r="R119"/>
    </row>
    <row r="120" spans="10:18" ht="21.75">
      <c r="J120"/>
      <c r="K120"/>
      <c r="L120"/>
      <c r="M120"/>
      <c r="N120"/>
      <c r="O120"/>
      <c r="P120"/>
      <c r="Q120"/>
      <c r="R120"/>
    </row>
    <row r="121" spans="10:18" ht="21.75">
      <c r="J121"/>
      <c r="K121"/>
      <c r="L121"/>
      <c r="M121"/>
      <c r="N121"/>
      <c r="O121"/>
      <c r="P121"/>
      <c r="Q121"/>
      <c r="R121"/>
    </row>
    <row r="122" spans="10:18" ht="21.75">
      <c r="J122"/>
      <c r="K122"/>
      <c r="L122"/>
      <c r="M122"/>
      <c r="N122"/>
      <c r="O122"/>
      <c r="P122"/>
      <c r="Q122"/>
      <c r="R122"/>
    </row>
    <row r="123" spans="10:18" ht="21.75">
      <c r="J123"/>
      <c r="K123"/>
      <c r="L123"/>
      <c r="M123"/>
      <c r="N123"/>
      <c r="O123"/>
      <c r="P123"/>
      <c r="Q123"/>
      <c r="R123"/>
    </row>
    <row r="124" spans="10:18" ht="21.75">
      <c r="J124"/>
      <c r="K124"/>
      <c r="L124"/>
      <c r="M124"/>
      <c r="N124"/>
      <c r="O124"/>
      <c r="P124"/>
      <c r="Q124"/>
      <c r="R124"/>
    </row>
    <row r="125" spans="10:18" ht="21.75">
      <c r="J125"/>
      <c r="K125"/>
      <c r="L125"/>
      <c r="M125"/>
      <c r="N125"/>
      <c r="O125"/>
      <c r="P125"/>
      <c r="Q125"/>
      <c r="R125"/>
    </row>
    <row r="126" spans="10:18" ht="21.75">
      <c r="J126"/>
      <c r="K126"/>
      <c r="L126"/>
      <c r="M126"/>
      <c r="N126"/>
      <c r="O126"/>
      <c r="P126"/>
      <c r="Q126"/>
      <c r="R126"/>
    </row>
    <row r="127" spans="10:18" ht="21.75">
      <c r="J127"/>
      <c r="K127"/>
      <c r="L127"/>
      <c r="M127"/>
      <c r="N127"/>
      <c r="O127"/>
      <c r="P127"/>
      <c r="Q127"/>
      <c r="R127"/>
    </row>
    <row r="128" spans="10:18" ht="21.75">
      <c r="J128"/>
      <c r="K128"/>
      <c r="L128"/>
      <c r="M128"/>
      <c r="N128"/>
      <c r="O128"/>
      <c r="P128"/>
      <c r="Q128"/>
      <c r="R128"/>
    </row>
    <row r="129" spans="10:18" ht="21.75">
      <c r="J129"/>
      <c r="K129"/>
      <c r="L129"/>
      <c r="M129"/>
      <c r="N129"/>
      <c r="O129"/>
      <c r="P129"/>
      <c r="Q129"/>
      <c r="R129"/>
    </row>
    <row r="130" spans="10:18" ht="21.75">
      <c r="J130"/>
      <c r="K130"/>
      <c r="L130"/>
      <c r="M130"/>
      <c r="N130"/>
      <c r="O130"/>
      <c r="P130"/>
      <c r="Q130"/>
      <c r="R130"/>
    </row>
    <row r="131" spans="10:18" ht="21.75">
      <c r="J131"/>
      <c r="K131"/>
      <c r="L131"/>
      <c r="M131"/>
      <c r="N131"/>
      <c r="O131"/>
      <c r="P131"/>
      <c r="Q131"/>
      <c r="R131"/>
    </row>
    <row r="132" spans="10:18" ht="21.75">
      <c r="J132"/>
      <c r="K132"/>
      <c r="L132"/>
      <c r="M132"/>
      <c r="N132"/>
      <c r="O132"/>
      <c r="P132"/>
      <c r="Q132"/>
      <c r="R132"/>
    </row>
    <row r="133" spans="10:18"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0:18"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0:18"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0:18"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0:18"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0:18"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0:18"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0:18"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0:18"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0:18"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0:18"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0:18"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10:18">
      <c r="J145" s="32"/>
      <c r="K145" s="32"/>
      <c r="L145" s="32"/>
      <c r="M145" s="32"/>
      <c r="N145" s="32"/>
      <c r="O145" s="32"/>
      <c r="P145" s="32"/>
      <c r="Q145" s="32"/>
      <c r="R145" s="32"/>
    </row>
  </sheetData>
  <mergeCells count="2">
    <mergeCell ref="A9:A10"/>
    <mergeCell ref="I9:I10"/>
  </mergeCells>
  <phoneticPr fontId="14" type="noConversion"/>
  <pageMargins left="0.82" right="0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M301"/>
  <sheetViews>
    <sheetView topLeftCell="A40" zoomScale="130" zoomScaleNormal="100" workbookViewId="0">
      <selection activeCell="G49" sqref="G49"/>
    </sheetView>
  </sheetViews>
  <sheetFormatPr defaultRowHeight="21"/>
  <cols>
    <col min="1" max="1" width="8.85546875" style="10" customWidth="1"/>
    <col min="2" max="2" width="9.28515625" style="98" customWidth="1"/>
    <col min="3" max="3" width="9.28515625" style="80" customWidth="1"/>
    <col min="4" max="4" width="11.42578125" style="10" customWidth="1"/>
    <col min="5" max="5" width="9.7109375" style="98" customWidth="1"/>
    <col min="6" max="6" width="9.7109375" style="10" customWidth="1"/>
    <col min="7" max="7" width="11.5703125" style="10" customWidth="1"/>
    <col min="8" max="8" width="11.5703125" style="80" customWidth="1"/>
    <col min="9" max="9" width="20.85546875" style="10" customWidth="1"/>
    <col min="10" max="10" width="9.140625" style="13"/>
    <col min="11" max="11" width="10.7109375" style="13" customWidth="1"/>
    <col min="12" max="12" width="10.140625" style="13" customWidth="1"/>
    <col min="13" max="13" width="9.140625" style="13"/>
    <col min="14" max="14" width="10.140625" style="13" customWidth="1"/>
    <col min="15" max="15" width="9.7109375" style="13" customWidth="1"/>
    <col min="16" max="18" width="9.140625" style="13"/>
    <col min="19" max="16384" width="9.140625" style="10"/>
  </cols>
  <sheetData>
    <row r="1" spans="1:39" s="2" customFormat="1" ht="23.25">
      <c r="A1" s="1" t="s">
        <v>57</v>
      </c>
      <c r="B1" s="22"/>
      <c r="C1" s="127"/>
      <c r="D1" s="90"/>
      <c r="E1" s="101"/>
      <c r="F1" s="5"/>
      <c r="G1" s="5"/>
      <c r="H1" s="23"/>
      <c r="I1" s="7" t="s">
        <v>0</v>
      </c>
      <c r="J1" s="6"/>
      <c r="K1" s="6"/>
      <c r="L1" s="6"/>
      <c r="M1" s="6"/>
      <c r="N1" s="6"/>
      <c r="O1" s="6"/>
      <c r="P1" s="6"/>
      <c r="Q1" s="6"/>
      <c r="R1" s="6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s="2" customFormat="1" ht="21.75">
      <c r="A2" s="100" t="s">
        <v>1</v>
      </c>
      <c r="B2" s="22"/>
      <c r="C2" s="133"/>
      <c r="D2" s="90"/>
      <c r="E2" s="101"/>
      <c r="F2" s="5"/>
      <c r="G2" s="5"/>
      <c r="H2" s="23"/>
      <c r="J2" s="6"/>
      <c r="K2" s="6"/>
      <c r="L2" s="6"/>
      <c r="M2" s="6"/>
      <c r="N2" s="6"/>
      <c r="O2" s="6"/>
      <c r="P2" s="6"/>
      <c r="Q2" s="6"/>
      <c r="R2" s="6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s="91" customFormat="1" ht="26.25">
      <c r="A3" s="102"/>
      <c r="B3" s="228"/>
      <c r="C3" s="141"/>
      <c r="D3" s="103"/>
      <c r="E3" s="104"/>
      <c r="F3" s="93"/>
      <c r="G3" s="93"/>
      <c r="H3" s="227"/>
      <c r="J3" s="13"/>
      <c r="K3" s="13"/>
      <c r="L3" s="13"/>
      <c r="M3" s="13"/>
      <c r="N3" s="13"/>
      <c r="O3" s="13"/>
      <c r="P3" s="13"/>
      <c r="Q3" s="13"/>
      <c r="R3" s="13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</row>
    <row r="4" spans="1:39" s="16" customFormat="1" ht="26.25" customHeight="1">
      <c r="A4" s="434" t="s">
        <v>2</v>
      </c>
      <c r="B4" s="434"/>
      <c r="C4" s="434"/>
      <c r="D4" s="434"/>
      <c r="E4" s="434"/>
      <c r="F4" s="434"/>
      <c r="G4" s="434"/>
      <c r="H4" s="434"/>
      <c r="I4" s="434"/>
      <c r="J4" s="19"/>
      <c r="K4" s="19"/>
      <c r="L4" s="19"/>
      <c r="M4" s="19"/>
      <c r="N4" s="19"/>
      <c r="O4" s="19"/>
      <c r="P4" s="19"/>
      <c r="Q4" s="19"/>
      <c r="R4" s="19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16" customFormat="1" ht="26.25">
      <c r="A5" s="106"/>
      <c r="B5" s="212"/>
      <c r="C5" s="135"/>
      <c r="D5" s="107"/>
      <c r="E5" s="108"/>
      <c r="F5" s="18"/>
      <c r="G5" s="18"/>
      <c r="H5" s="226"/>
      <c r="J5" s="13"/>
      <c r="K5" s="13"/>
      <c r="L5" s="13"/>
      <c r="M5" s="13"/>
      <c r="N5" s="13"/>
      <c r="O5" s="13"/>
      <c r="P5" s="13"/>
      <c r="Q5" s="13"/>
      <c r="R5" s="13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48" customFormat="1" ht="21.75">
      <c r="A6" s="109" t="s">
        <v>101</v>
      </c>
      <c r="B6" s="94"/>
      <c r="C6" s="139"/>
      <c r="D6" s="50" t="s">
        <v>146</v>
      </c>
      <c r="E6" s="76"/>
      <c r="G6" s="50" t="s">
        <v>102</v>
      </c>
      <c r="H6" s="52"/>
      <c r="I6" s="110"/>
      <c r="J6" s="6"/>
      <c r="K6" s="6"/>
      <c r="L6" s="6"/>
      <c r="M6" s="6"/>
      <c r="N6" s="6"/>
      <c r="O6" s="6"/>
      <c r="P6" s="6"/>
      <c r="Q6" s="6"/>
      <c r="R6" s="6"/>
    </row>
    <row r="7" spans="1:39" s="48" customFormat="1" ht="21.75">
      <c r="A7" s="109" t="s">
        <v>103</v>
      </c>
      <c r="B7" s="94"/>
      <c r="C7" s="139"/>
      <c r="D7" s="50" t="s">
        <v>104</v>
      </c>
      <c r="E7" s="76"/>
      <c r="G7" s="50" t="s">
        <v>105</v>
      </c>
      <c r="H7" s="52"/>
      <c r="J7" s="6"/>
      <c r="K7" s="6"/>
      <c r="L7" s="6"/>
      <c r="M7" s="6"/>
      <c r="N7" s="6"/>
      <c r="O7" s="6"/>
      <c r="P7" s="6"/>
      <c r="Q7" s="6"/>
      <c r="R7" s="6"/>
    </row>
    <row r="8" spans="1:39" s="48" customFormat="1" ht="21.75">
      <c r="A8" s="109" t="s">
        <v>8</v>
      </c>
      <c r="B8" s="94"/>
      <c r="C8" s="52">
        <v>363.61700000000002</v>
      </c>
      <c r="D8" s="50" t="s">
        <v>18</v>
      </c>
      <c r="E8" s="111"/>
      <c r="F8" s="66"/>
      <c r="G8" s="257" t="s">
        <v>280</v>
      </c>
      <c r="H8" s="136"/>
      <c r="J8" s="6"/>
      <c r="K8" s="6"/>
      <c r="L8" s="6"/>
      <c r="M8" s="6"/>
      <c r="N8" s="6"/>
      <c r="O8" s="6"/>
      <c r="P8" s="6"/>
      <c r="Q8" s="6"/>
      <c r="R8" s="6"/>
    </row>
    <row r="9" spans="1:39" s="6" customFormat="1" ht="21.75">
      <c r="A9" s="423" t="s">
        <v>10</v>
      </c>
      <c r="B9" s="225" t="s">
        <v>11</v>
      </c>
      <c r="C9" s="131" t="s">
        <v>11</v>
      </c>
      <c r="D9" s="122" t="s">
        <v>12</v>
      </c>
      <c r="E9" s="225" t="s">
        <v>13</v>
      </c>
      <c r="F9" s="122" t="s">
        <v>14</v>
      </c>
      <c r="G9" s="122" t="s">
        <v>15</v>
      </c>
      <c r="H9" s="131" t="s">
        <v>16</v>
      </c>
      <c r="I9" s="423" t="s">
        <v>17</v>
      </c>
      <c r="X9" s="2" t="s">
        <v>31</v>
      </c>
      <c r="Y9" s="22">
        <f>+B15</f>
        <v>0.71</v>
      </c>
      <c r="Z9" s="22">
        <f>+F15</f>
        <v>8.6199999999999992</v>
      </c>
      <c r="AA9" s="23">
        <f>+G15</f>
        <v>0.19744779582366589</v>
      </c>
    </row>
    <row r="10" spans="1:39" s="6" customFormat="1" ht="21.75">
      <c r="A10" s="424"/>
      <c r="B10" s="121" t="s">
        <v>18</v>
      </c>
      <c r="C10" s="132" t="s">
        <v>9</v>
      </c>
      <c r="D10" s="124" t="s">
        <v>19</v>
      </c>
      <c r="E10" s="224" t="s">
        <v>20</v>
      </c>
      <c r="F10" s="124" t="s">
        <v>21</v>
      </c>
      <c r="G10" s="124" t="s">
        <v>22</v>
      </c>
      <c r="H10" s="132" t="s">
        <v>23</v>
      </c>
      <c r="I10" s="424"/>
      <c r="X10" s="2" t="s">
        <v>31</v>
      </c>
      <c r="Y10" s="22" t="e">
        <f>+#REF!</f>
        <v>#REF!</v>
      </c>
      <c r="Z10" s="22" t="e">
        <f>+#REF!</f>
        <v>#REF!</v>
      </c>
      <c r="AA10" s="23" t="e">
        <f>+#REF!</f>
        <v>#REF!</v>
      </c>
    </row>
    <row r="11" spans="1:39" s="28" customFormat="1" ht="21" customHeight="1">
      <c r="A11" s="264" t="s">
        <v>163</v>
      </c>
      <c r="B11" s="36">
        <v>0.51</v>
      </c>
      <c r="C11" s="126">
        <f>B11+C8</f>
        <v>364.12700000000001</v>
      </c>
      <c r="D11" s="36" t="s">
        <v>271</v>
      </c>
      <c r="E11" s="36">
        <v>12.4</v>
      </c>
      <c r="F11" s="26">
        <v>5.89</v>
      </c>
      <c r="G11" s="126">
        <f t="shared" ref="G11:G45" si="0">H11/F11</f>
        <v>0</v>
      </c>
      <c r="H11" s="37">
        <v>0</v>
      </c>
      <c r="I11" s="382" t="s">
        <v>56</v>
      </c>
    </row>
    <row r="12" spans="1:39" s="28" customFormat="1" ht="21" customHeight="1">
      <c r="A12" s="114" t="s">
        <v>167</v>
      </c>
      <c r="B12" s="26">
        <v>0.52</v>
      </c>
      <c r="C12" s="27">
        <f>B12+C8</f>
        <v>364.137</v>
      </c>
      <c r="D12" s="26" t="s">
        <v>293</v>
      </c>
      <c r="E12" s="26">
        <v>12.4</v>
      </c>
      <c r="F12" s="26">
        <v>5.93</v>
      </c>
      <c r="G12" s="27">
        <f t="shared" si="0"/>
        <v>0</v>
      </c>
      <c r="H12" s="27">
        <v>0</v>
      </c>
      <c r="I12" s="278" t="s">
        <v>150</v>
      </c>
    </row>
    <row r="13" spans="1:39" s="28" customFormat="1" ht="21" customHeight="1">
      <c r="A13" s="114" t="s">
        <v>310</v>
      </c>
      <c r="B13" s="26">
        <v>0.52</v>
      </c>
      <c r="C13" s="27">
        <f>B13+C8</f>
        <v>364.137</v>
      </c>
      <c r="D13" s="26" t="s">
        <v>180</v>
      </c>
      <c r="E13" s="26">
        <v>12.4</v>
      </c>
      <c r="F13" s="28">
        <v>5.93</v>
      </c>
      <c r="G13" s="27">
        <f t="shared" si="0"/>
        <v>0</v>
      </c>
      <c r="H13" s="27">
        <v>0</v>
      </c>
      <c r="I13" s="267" t="s">
        <v>56</v>
      </c>
    </row>
    <row r="14" spans="1:39" s="28" customFormat="1" ht="21" customHeight="1">
      <c r="A14" s="114" t="s">
        <v>316</v>
      </c>
      <c r="B14" s="26">
        <v>1.25</v>
      </c>
      <c r="C14" s="27">
        <f>B14+C8</f>
        <v>364.86700000000002</v>
      </c>
      <c r="D14" s="26" t="s">
        <v>341</v>
      </c>
      <c r="E14" s="26">
        <v>18.399999999999999</v>
      </c>
      <c r="F14" s="26">
        <v>16.23</v>
      </c>
      <c r="G14" s="27">
        <f t="shared" si="0"/>
        <v>0.49581022797288976</v>
      </c>
      <c r="H14" s="27">
        <v>8.0470000000000006</v>
      </c>
      <c r="I14" s="267" t="s">
        <v>150</v>
      </c>
    </row>
    <row r="15" spans="1:39" s="28" customFormat="1" ht="21" customHeight="1">
      <c r="A15" s="114" t="s">
        <v>175</v>
      </c>
      <c r="B15" s="26">
        <v>0.71</v>
      </c>
      <c r="C15" s="27">
        <f>B15+C8</f>
        <v>364.327</v>
      </c>
      <c r="D15" s="26" t="s">
        <v>342</v>
      </c>
      <c r="E15" s="26">
        <v>14.4</v>
      </c>
      <c r="F15" s="26">
        <v>8.6199999999999992</v>
      </c>
      <c r="G15" s="27">
        <f t="shared" si="0"/>
        <v>0.19744779582366589</v>
      </c>
      <c r="H15" s="27">
        <v>1.702</v>
      </c>
      <c r="I15" s="267" t="s">
        <v>150</v>
      </c>
    </row>
    <row r="16" spans="1:39" s="28" customFormat="1" ht="21" customHeight="1">
      <c r="A16" s="114" t="s">
        <v>372</v>
      </c>
      <c r="B16" s="26">
        <v>1.03</v>
      </c>
      <c r="C16" s="27">
        <f>B16+C8</f>
        <v>364.64699999999999</v>
      </c>
      <c r="D16" s="26" t="s">
        <v>410</v>
      </c>
      <c r="E16" s="26">
        <v>18.3</v>
      </c>
      <c r="F16" s="26">
        <v>13.77</v>
      </c>
      <c r="G16" s="27">
        <f t="shared" si="0"/>
        <v>0.49956427015250543</v>
      </c>
      <c r="H16" s="27">
        <v>6.8789999999999996</v>
      </c>
      <c r="I16" s="267" t="s">
        <v>56</v>
      </c>
    </row>
    <row r="17" spans="1:9" s="28" customFormat="1" ht="21" customHeight="1">
      <c r="A17" s="114" t="s">
        <v>187</v>
      </c>
      <c r="B17" s="26">
        <v>1.0900000000000001</v>
      </c>
      <c r="C17" s="27">
        <f>B17+C8</f>
        <v>364.70699999999999</v>
      </c>
      <c r="D17" s="26" t="s">
        <v>411</v>
      </c>
      <c r="E17" s="26">
        <v>16.2</v>
      </c>
      <c r="F17" s="26">
        <v>9.2799999999999994</v>
      </c>
      <c r="G17" s="27">
        <f t="shared" si="0"/>
        <v>0.15323275862068966</v>
      </c>
      <c r="H17" s="27">
        <v>1.4219999999999999</v>
      </c>
      <c r="I17" s="267" t="s">
        <v>150</v>
      </c>
    </row>
    <row r="18" spans="1:9" s="28" customFormat="1" ht="21" customHeight="1">
      <c r="A18" s="114" t="s">
        <v>380</v>
      </c>
      <c r="B18" s="26">
        <v>0.7</v>
      </c>
      <c r="C18" s="27">
        <f>B18+C8</f>
        <v>364.31700000000001</v>
      </c>
      <c r="D18" s="26" t="s">
        <v>412</v>
      </c>
      <c r="E18" s="26">
        <v>15</v>
      </c>
      <c r="F18" s="26">
        <v>5.92</v>
      </c>
      <c r="G18" s="27">
        <f t="shared" si="0"/>
        <v>6.3851351351351351E-2</v>
      </c>
      <c r="H18" s="27">
        <v>0.378</v>
      </c>
      <c r="I18" s="267" t="s">
        <v>150</v>
      </c>
    </row>
    <row r="19" spans="1:9" s="28" customFormat="1" ht="21" customHeight="1">
      <c r="A19" s="114" t="s">
        <v>191</v>
      </c>
      <c r="B19" s="26">
        <v>0.61</v>
      </c>
      <c r="C19" s="27">
        <f>B19+C8</f>
        <v>364.22700000000003</v>
      </c>
      <c r="D19" s="26" t="s">
        <v>491</v>
      </c>
      <c r="E19" s="26">
        <v>14.3</v>
      </c>
      <c r="F19" s="26">
        <v>8.02</v>
      </c>
      <c r="G19" s="27">
        <f t="shared" si="0"/>
        <v>0.18229426433915213</v>
      </c>
      <c r="H19" s="27">
        <v>1.462</v>
      </c>
      <c r="I19" s="267" t="s">
        <v>56</v>
      </c>
    </row>
    <row r="20" spans="1:9" s="28" customFormat="1" ht="21" customHeight="1">
      <c r="A20" s="114" t="s">
        <v>460</v>
      </c>
      <c r="B20" s="26">
        <v>0.56999999999999995</v>
      </c>
      <c r="C20" s="27">
        <f>B20+C8</f>
        <v>364.18700000000001</v>
      </c>
      <c r="D20" s="26" t="s">
        <v>492</v>
      </c>
      <c r="E20" s="26">
        <v>14.15</v>
      </c>
      <c r="F20" s="26">
        <v>7.68</v>
      </c>
      <c r="G20" s="27">
        <f t="shared" si="0"/>
        <v>0.17708333333333334</v>
      </c>
      <c r="H20" s="27">
        <v>1.36</v>
      </c>
      <c r="I20" s="267" t="s">
        <v>150</v>
      </c>
    </row>
    <row r="21" spans="1:9" s="28" customFormat="1" ht="21" customHeight="1">
      <c r="A21" s="114" t="s">
        <v>461</v>
      </c>
      <c r="B21" s="26">
        <v>0.64</v>
      </c>
      <c r="C21" s="27">
        <f>B21+C8</f>
        <v>364.25700000000001</v>
      </c>
      <c r="D21" s="26" t="s">
        <v>165</v>
      </c>
      <c r="E21" s="26">
        <v>14.35</v>
      </c>
      <c r="F21" s="26">
        <v>8.24</v>
      </c>
      <c r="G21" s="27">
        <f t="shared" si="0"/>
        <v>0.18555825242718446</v>
      </c>
      <c r="H21" s="27">
        <v>1.5289999999999999</v>
      </c>
      <c r="I21" s="267" t="s">
        <v>150</v>
      </c>
    </row>
    <row r="22" spans="1:9" s="28" customFormat="1" ht="21" customHeight="1">
      <c r="A22" s="114" t="s">
        <v>201</v>
      </c>
      <c r="B22" s="26">
        <v>0.64</v>
      </c>
      <c r="C22" s="27">
        <f>B22+C8</f>
        <v>364.25700000000001</v>
      </c>
      <c r="D22" s="26" t="s">
        <v>566</v>
      </c>
      <c r="E22" s="26">
        <v>14.35</v>
      </c>
      <c r="F22" s="26">
        <v>8.3800000000000008</v>
      </c>
      <c r="G22" s="27">
        <f t="shared" si="0"/>
        <v>0.18639618138424821</v>
      </c>
      <c r="H22" s="27">
        <v>1.5620000000000001</v>
      </c>
      <c r="I22" s="267" t="s">
        <v>56</v>
      </c>
    </row>
    <row r="23" spans="1:9" s="28" customFormat="1" ht="21" customHeight="1">
      <c r="A23" s="114" t="s">
        <v>205</v>
      </c>
      <c r="B23" s="26">
        <v>0.96</v>
      </c>
      <c r="C23" s="27">
        <f>B23+C8</f>
        <v>364.577</v>
      </c>
      <c r="D23" s="26" t="s">
        <v>414</v>
      </c>
      <c r="E23" s="26">
        <v>16.600000000000001</v>
      </c>
      <c r="F23" s="26">
        <v>11.64</v>
      </c>
      <c r="G23" s="27">
        <f t="shared" si="0"/>
        <v>0.34123711340206186</v>
      </c>
      <c r="H23" s="27">
        <v>3.972</v>
      </c>
      <c r="I23" s="267" t="s">
        <v>150</v>
      </c>
    </row>
    <row r="24" spans="1:9" s="28" customFormat="1" ht="21" customHeight="1">
      <c r="A24" s="114" t="s">
        <v>206</v>
      </c>
      <c r="B24" s="26">
        <v>1.66</v>
      </c>
      <c r="C24" s="27">
        <f>B24+C8</f>
        <v>365.27700000000004</v>
      </c>
      <c r="D24" s="26" t="s">
        <v>567</v>
      </c>
      <c r="E24" s="26">
        <v>20</v>
      </c>
      <c r="F24" s="26">
        <v>20.98</v>
      </c>
      <c r="G24" s="27">
        <f t="shared" si="0"/>
        <v>0.49914204003813151</v>
      </c>
      <c r="H24" s="27">
        <v>10.472</v>
      </c>
      <c r="I24" s="267" t="s">
        <v>150</v>
      </c>
    </row>
    <row r="25" spans="1:9" s="28" customFormat="1" ht="21" customHeight="1">
      <c r="A25" s="114" t="s">
        <v>202</v>
      </c>
      <c r="B25" s="26">
        <v>2.27</v>
      </c>
      <c r="C25" s="27">
        <f>B25+C8</f>
        <v>365.887</v>
      </c>
      <c r="D25" s="26" t="s">
        <v>568</v>
      </c>
      <c r="E25" s="26">
        <v>36</v>
      </c>
      <c r="F25" s="26">
        <v>48.19</v>
      </c>
      <c r="G25" s="27">
        <f t="shared" si="0"/>
        <v>0.77132185100643291</v>
      </c>
      <c r="H25" s="27">
        <v>37.17</v>
      </c>
      <c r="I25" s="267" t="s">
        <v>150</v>
      </c>
    </row>
    <row r="26" spans="1:9" s="28" customFormat="1" ht="21" customHeight="1">
      <c r="A26" s="114" t="s">
        <v>203</v>
      </c>
      <c r="B26" s="26">
        <v>2.97</v>
      </c>
      <c r="C26" s="27">
        <f>B26+C8</f>
        <v>366.58700000000005</v>
      </c>
      <c r="D26" s="26" t="s">
        <v>569</v>
      </c>
      <c r="E26" s="26">
        <v>54</v>
      </c>
      <c r="F26" s="26">
        <v>80.42</v>
      </c>
      <c r="G26" s="27">
        <f t="shared" si="0"/>
        <v>0.80639144491420034</v>
      </c>
      <c r="H26" s="27">
        <v>64.849999999999994</v>
      </c>
      <c r="I26" s="267" t="s">
        <v>150</v>
      </c>
    </row>
    <row r="27" spans="1:9" s="28" customFormat="1" ht="21" customHeight="1">
      <c r="A27" s="114" t="s">
        <v>216</v>
      </c>
      <c r="B27" s="26">
        <v>1.54</v>
      </c>
      <c r="C27" s="27">
        <f>B27+C8</f>
        <v>365.15700000000004</v>
      </c>
      <c r="D27" s="26" t="s">
        <v>653</v>
      </c>
      <c r="E27" s="26">
        <v>19.5</v>
      </c>
      <c r="F27" s="26">
        <v>19.52</v>
      </c>
      <c r="G27" s="27">
        <f t="shared" si="0"/>
        <v>0.48171106557377052</v>
      </c>
      <c r="H27" s="27">
        <v>9.4030000000000005</v>
      </c>
      <c r="I27" s="267" t="s">
        <v>56</v>
      </c>
    </row>
    <row r="28" spans="1:9" s="28" customFormat="1" ht="21" customHeight="1">
      <c r="A28" s="114" t="s">
        <v>223</v>
      </c>
      <c r="B28" s="26">
        <v>1.17</v>
      </c>
      <c r="C28" s="27">
        <f>B28+C8</f>
        <v>364.78700000000003</v>
      </c>
      <c r="D28" s="26" t="s">
        <v>654</v>
      </c>
      <c r="E28" s="26">
        <v>16.5</v>
      </c>
      <c r="F28" s="26">
        <v>9.99</v>
      </c>
      <c r="G28" s="27">
        <f t="shared" si="0"/>
        <v>0.16196196196196197</v>
      </c>
      <c r="H28" s="27">
        <v>1.6180000000000001</v>
      </c>
      <c r="I28" s="267" t="s">
        <v>150</v>
      </c>
    </row>
    <row r="29" spans="1:9" s="28" customFormat="1" ht="21" customHeight="1">
      <c r="A29" s="114" t="s">
        <v>606</v>
      </c>
      <c r="B29" s="26">
        <v>1.08</v>
      </c>
      <c r="C29" s="27">
        <f>B29+C8</f>
        <v>364.697</v>
      </c>
      <c r="D29" s="26" t="s">
        <v>284</v>
      </c>
      <c r="E29" s="26">
        <v>16.2</v>
      </c>
      <c r="F29" s="26">
        <v>9.3000000000000007</v>
      </c>
      <c r="G29" s="27">
        <f t="shared" si="0"/>
        <v>0.59634408602150535</v>
      </c>
      <c r="H29" s="27">
        <v>5.5460000000000003</v>
      </c>
      <c r="I29" s="267" t="s">
        <v>150</v>
      </c>
    </row>
    <row r="30" spans="1:9" s="28" customFormat="1" ht="21" customHeight="1">
      <c r="A30" s="114" t="s">
        <v>733</v>
      </c>
      <c r="B30" s="26">
        <v>1.1499999999999999</v>
      </c>
      <c r="C30" s="27">
        <f>B30+C8</f>
        <v>364.767</v>
      </c>
      <c r="D30" s="26" t="s">
        <v>734</v>
      </c>
      <c r="E30" s="26">
        <v>16.5</v>
      </c>
      <c r="F30" s="26">
        <v>9.6300000000000008</v>
      </c>
      <c r="G30" s="27">
        <f t="shared" si="0"/>
        <v>0.15545171339563862</v>
      </c>
      <c r="H30" s="27">
        <v>1.4970000000000001</v>
      </c>
      <c r="I30" s="267" t="s">
        <v>56</v>
      </c>
    </row>
    <row r="31" spans="1:9" s="28" customFormat="1" ht="21" customHeight="1">
      <c r="A31" s="114" t="s">
        <v>232</v>
      </c>
      <c r="B31" s="26">
        <v>1.02</v>
      </c>
      <c r="C31" s="27">
        <f>B31+C8</f>
        <v>364.637</v>
      </c>
      <c r="D31" s="26" t="s">
        <v>734</v>
      </c>
      <c r="E31" s="26">
        <v>16.8</v>
      </c>
      <c r="F31" s="26">
        <v>8.42</v>
      </c>
      <c r="G31" s="27">
        <f t="shared" si="0"/>
        <v>0.1496437054631829</v>
      </c>
      <c r="H31" s="27">
        <v>1.26</v>
      </c>
      <c r="I31" s="267" t="s">
        <v>150</v>
      </c>
    </row>
    <row r="32" spans="1:9" s="28" customFormat="1" ht="21" customHeight="1">
      <c r="A32" s="114" t="s">
        <v>229</v>
      </c>
      <c r="B32" s="26">
        <v>3.85</v>
      </c>
      <c r="C32" s="27">
        <f>B32+C8</f>
        <v>367.46700000000004</v>
      </c>
      <c r="D32" s="26" t="s">
        <v>735</v>
      </c>
      <c r="E32" s="26">
        <v>62</v>
      </c>
      <c r="F32" s="26">
        <v>138.44999999999999</v>
      </c>
      <c r="G32" s="27">
        <f t="shared" si="0"/>
        <v>1.0194293968941857</v>
      </c>
      <c r="H32" s="27">
        <v>141.13999999999999</v>
      </c>
      <c r="I32" s="267" t="s">
        <v>150</v>
      </c>
    </row>
    <row r="33" spans="1:18" s="28" customFormat="1" ht="21" customHeight="1">
      <c r="A33" s="114" t="s">
        <v>773</v>
      </c>
      <c r="B33" s="26">
        <v>3</v>
      </c>
      <c r="C33" s="27">
        <f>B33+C8</f>
        <v>366.61700000000002</v>
      </c>
      <c r="D33" s="26" t="s">
        <v>808</v>
      </c>
      <c r="E33" s="26">
        <v>54</v>
      </c>
      <c r="F33" s="26">
        <v>84.92</v>
      </c>
      <c r="G33" s="27">
        <f t="shared" si="0"/>
        <v>0.81260009420631185</v>
      </c>
      <c r="H33" s="27">
        <v>69.006</v>
      </c>
      <c r="I33" s="267" t="s">
        <v>56</v>
      </c>
    </row>
    <row r="34" spans="1:18" s="28" customFormat="1" ht="21" customHeight="1">
      <c r="A34" s="114" t="s">
        <v>774</v>
      </c>
      <c r="B34" s="26">
        <v>1.73</v>
      </c>
      <c r="C34" s="27">
        <f>B34+C8</f>
        <v>365.34700000000004</v>
      </c>
      <c r="D34" s="26" t="s">
        <v>809</v>
      </c>
      <c r="E34" s="26">
        <v>20</v>
      </c>
      <c r="F34" s="26">
        <v>21.92</v>
      </c>
      <c r="G34" s="27">
        <f t="shared" si="0"/>
        <v>0.50319343065693423</v>
      </c>
      <c r="H34" s="27">
        <v>11.03</v>
      </c>
      <c r="I34" s="267" t="s">
        <v>150</v>
      </c>
    </row>
    <row r="35" spans="1:18" s="28" customFormat="1" ht="21" customHeight="1">
      <c r="A35" s="114" t="s">
        <v>775</v>
      </c>
      <c r="B35" s="26">
        <v>1.03</v>
      </c>
      <c r="C35" s="27">
        <f>B35+C8</f>
        <v>364.64699999999999</v>
      </c>
      <c r="D35" s="26" t="s">
        <v>734</v>
      </c>
      <c r="E35" s="26">
        <v>16.8</v>
      </c>
      <c r="F35" s="26">
        <v>8.48</v>
      </c>
      <c r="G35" s="27">
        <f t="shared" si="0"/>
        <v>0.15212264150943397</v>
      </c>
      <c r="H35" s="27">
        <v>1.29</v>
      </c>
      <c r="I35" s="267" t="s">
        <v>150</v>
      </c>
    </row>
    <row r="36" spans="1:18" s="28" customFormat="1" ht="21" customHeight="1">
      <c r="A36" s="114" t="s">
        <v>849</v>
      </c>
      <c r="B36" s="26">
        <v>0.92</v>
      </c>
      <c r="C36" s="27">
        <f>B36+C8</f>
        <v>364.53700000000003</v>
      </c>
      <c r="D36" s="26" t="s">
        <v>879</v>
      </c>
      <c r="E36" s="26">
        <v>16.850000000000001</v>
      </c>
      <c r="F36" s="26">
        <v>7.89</v>
      </c>
      <c r="G36" s="27">
        <f t="shared" si="0"/>
        <v>0.14131812420785805</v>
      </c>
      <c r="H36" s="27">
        <v>1.115</v>
      </c>
      <c r="I36" s="267" t="s">
        <v>56</v>
      </c>
    </row>
    <row r="37" spans="1:18" s="28" customFormat="1" ht="21" customHeight="1">
      <c r="A37" s="114" t="s">
        <v>850</v>
      </c>
      <c r="B37" s="26">
        <v>0.86</v>
      </c>
      <c r="C37" s="27">
        <f>B37+C8</f>
        <v>364.47700000000003</v>
      </c>
      <c r="D37" s="26" t="s">
        <v>368</v>
      </c>
      <c r="E37" s="26">
        <v>15.4</v>
      </c>
      <c r="F37" s="26">
        <v>11.57</v>
      </c>
      <c r="G37" s="27">
        <f t="shared" si="0"/>
        <v>0.26050129645635262</v>
      </c>
      <c r="H37" s="27">
        <v>3.0139999999999998</v>
      </c>
      <c r="I37" s="267" t="s">
        <v>150</v>
      </c>
    </row>
    <row r="38" spans="1:18" s="28" customFormat="1" ht="21" customHeight="1">
      <c r="A38" s="114" t="s">
        <v>243</v>
      </c>
      <c r="B38" s="26">
        <v>0.72</v>
      </c>
      <c r="C38" s="27">
        <f>B38+C8</f>
        <v>364.33700000000005</v>
      </c>
      <c r="D38" s="26" t="s">
        <v>880</v>
      </c>
      <c r="E38" s="26">
        <v>14.9</v>
      </c>
      <c r="F38" s="26">
        <v>9.9</v>
      </c>
      <c r="G38" s="27">
        <f t="shared" si="0"/>
        <v>0.25141414141414137</v>
      </c>
      <c r="H38" s="27">
        <v>2.4889999999999999</v>
      </c>
      <c r="I38" s="267" t="s">
        <v>150</v>
      </c>
    </row>
    <row r="39" spans="1:18">
      <c r="A39" s="70" t="s">
        <v>256</v>
      </c>
      <c r="B39" s="326">
        <v>0.73</v>
      </c>
      <c r="C39" s="35">
        <f>B39+C8</f>
        <v>364.34700000000004</v>
      </c>
      <c r="D39" s="34" t="s">
        <v>414</v>
      </c>
      <c r="E39" s="34">
        <v>14.9</v>
      </c>
      <c r="F39" s="326">
        <v>10.09</v>
      </c>
      <c r="G39" s="35">
        <f t="shared" si="0"/>
        <v>0.25599603567889001</v>
      </c>
      <c r="H39" s="327">
        <v>2.5830000000000002</v>
      </c>
      <c r="I39" s="269" t="s">
        <v>56</v>
      </c>
      <c r="J39" s="28"/>
      <c r="K39" s="28"/>
      <c r="L39" s="28"/>
      <c r="M39" s="28"/>
      <c r="N39" s="28"/>
      <c r="O39" s="28"/>
      <c r="P39" s="28"/>
      <c r="Q39" s="28"/>
      <c r="R39" s="28"/>
    </row>
    <row r="40" spans="1:18">
      <c r="A40" s="120" t="s">
        <v>250</v>
      </c>
      <c r="B40" s="324">
        <v>0.97</v>
      </c>
      <c r="C40" s="113">
        <f>B40+C8</f>
        <v>364.58700000000005</v>
      </c>
      <c r="D40" s="67" t="s">
        <v>944</v>
      </c>
      <c r="E40" s="324">
        <v>16.850000000000001</v>
      </c>
      <c r="F40" s="324">
        <v>7.55</v>
      </c>
      <c r="G40" s="113">
        <f t="shared" si="0"/>
        <v>0.13284768211920528</v>
      </c>
      <c r="H40" s="325">
        <v>1.0029999999999999</v>
      </c>
      <c r="I40" s="268" t="s">
        <v>150</v>
      </c>
      <c r="J40" s="28"/>
      <c r="K40" s="28"/>
      <c r="L40" s="28"/>
      <c r="M40" s="28"/>
      <c r="N40" s="28"/>
      <c r="O40" s="28"/>
      <c r="P40" s="28"/>
      <c r="Q40" s="28" t="s">
        <v>24</v>
      </c>
      <c r="R40" s="28"/>
    </row>
    <row r="41" spans="1:18">
      <c r="A41" s="120" t="s">
        <v>915</v>
      </c>
      <c r="B41" s="69">
        <v>0.78</v>
      </c>
      <c r="C41" s="27">
        <f>B41+C8</f>
        <v>364.39699999999999</v>
      </c>
      <c r="D41" s="26" t="s">
        <v>945</v>
      </c>
      <c r="E41" s="69">
        <v>14.9</v>
      </c>
      <c r="F41" s="69">
        <v>10.46</v>
      </c>
      <c r="G41" s="27">
        <f t="shared" si="0"/>
        <v>0.26281070745697893</v>
      </c>
      <c r="H41" s="204">
        <v>2.7490000000000001</v>
      </c>
      <c r="I41" s="267" t="s">
        <v>150</v>
      </c>
      <c r="J41" s="28"/>
      <c r="K41" s="28"/>
      <c r="L41" s="28"/>
      <c r="M41" s="28"/>
      <c r="N41" s="28"/>
      <c r="O41" s="28"/>
      <c r="P41" s="28"/>
      <c r="Q41" s="28"/>
      <c r="R41" s="28"/>
    </row>
    <row r="42" spans="1:18">
      <c r="A42" s="120" t="s">
        <v>263</v>
      </c>
      <c r="B42" s="69">
        <v>0.67</v>
      </c>
      <c r="C42" s="27">
        <f>B42+C8</f>
        <v>364.28700000000003</v>
      </c>
      <c r="D42" s="26" t="s">
        <v>670</v>
      </c>
      <c r="E42" s="69">
        <v>14.9</v>
      </c>
      <c r="F42" s="69">
        <v>9.74</v>
      </c>
      <c r="G42" s="27">
        <f t="shared" si="0"/>
        <v>0.25051334702258726</v>
      </c>
      <c r="H42" s="204">
        <v>2.44</v>
      </c>
      <c r="I42" s="267" t="s">
        <v>56</v>
      </c>
      <c r="J42" s="28"/>
      <c r="K42" s="28"/>
      <c r="L42" s="28"/>
      <c r="M42" s="28"/>
      <c r="N42" s="28"/>
      <c r="O42" s="28"/>
      <c r="P42" s="28"/>
      <c r="Q42" s="28"/>
      <c r="R42" s="28"/>
    </row>
    <row r="43" spans="1:18">
      <c r="A43" s="120" t="s">
        <v>976</v>
      </c>
      <c r="B43" s="69">
        <v>0.63</v>
      </c>
      <c r="C43" s="27">
        <f>B43+C8</f>
        <v>364.24700000000001</v>
      </c>
      <c r="D43" s="26" t="s">
        <v>936</v>
      </c>
      <c r="E43" s="69">
        <v>14.9</v>
      </c>
      <c r="F43" s="69">
        <v>9.49</v>
      </c>
      <c r="G43" s="27">
        <f t="shared" si="0"/>
        <v>0.23962065331928345</v>
      </c>
      <c r="H43" s="204">
        <v>2.274</v>
      </c>
      <c r="I43" s="267" t="s">
        <v>150</v>
      </c>
      <c r="J43" s="28"/>
      <c r="K43" s="28"/>
      <c r="L43" s="28"/>
      <c r="M43" s="28"/>
      <c r="N43" s="28"/>
      <c r="O43" s="28"/>
      <c r="P43" s="28"/>
      <c r="Q43" s="28"/>
      <c r="R43" s="28"/>
    </row>
    <row r="44" spans="1:18">
      <c r="A44" s="114" t="s">
        <v>1016</v>
      </c>
      <c r="B44" s="69">
        <v>0.53</v>
      </c>
      <c r="C44" s="27">
        <f>B44+C8</f>
        <v>364.14699999999999</v>
      </c>
      <c r="D44" s="26" t="s">
        <v>1034</v>
      </c>
      <c r="E44" s="69">
        <v>14.9</v>
      </c>
      <c r="F44" s="69">
        <v>8.8000000000000007</v>
      </c>
      <c r="G44" s="27">
        <f t="shared" si="0"/>
        <v>0.22909090909090907</v>
      </c>
      <c r="H44" s="204">
        <v>2.016</v>
      </c>
      <c r="I44" s="267" t="s">
        <v>56</v>
      </c>
      <c r="J44" s="28"/>
      <c r="K44" s="28"/>
      <c r="L44" s="28"/>
      <c r="M44" s="28"/>
      <c r="N44" s="28"/>
      <c r="O44" s="28"/>
      <c r="P44" s="28"/>
      <c r="Q44" s="28"/>
      <c r="R44" s="28"/>
    </row>
    <row r="45" spans="1:18">
      <c r="A45" s="70" t="s">
        <v>1017</v>
      </c>
      <c r="B45" s="326">
        <v>0.55000000000000004</v>
      </c>
      <c r="C45" s="35">
        <f>B45+C8</f>
        <v>364.16700000000003</v>
      </c>
      <c r="D45" s="34" t="s">
        <v>936</v>
      </c>
      <c r="E45" s="326">
        <v>14.9</v>
      </c>
      <c r="F45" s="326">
        <v>8.93</v>
      </c>
      <c r="G45" s="35">
        <f t="shared" si="0"/>
        <v>0.23314669652855541</v>
      </c>
      <c r="H45" s="327">
        <v>2.0819999999999999</v>
      </c>
      <c r="I45" s="269" t="s">
        <v>150</v>
      </c>
      <c r="J45" s="28"/>
      <c r="K45" s="28"/>
      <c r="L45" s="28"/>
      <c r="M45" s="28"/>
      <c r="N45" s="28"/>
      <c r="O45" s="28"/>
      <c r="P45" s="28"/>
      <c r="Q45" s="28"/>
      <c r="R45" s="28"/>
    </row>
    <row r="46" spans="1:18">
      <c r="A46" s="115"/>
      <c r="C46" s="30"/>
      <c r="D46" s="98"/>
      <c r="F46" s="98"/>
      <c r="G46" s="30"/>
      <c r="J46" s="28"/>
      <c r="K46" s="28"/>
      <c r="L46" s="28"/>
      <c r="M46" s="28"/>
      <c r="N46" s="28"/>
      <c r="O46" s="28"/>
      <c r="P46" s="28"/>
      <c r="Q46" s="28"/>
      <c r="R46" s="28"/>
    </row>
    <row r="47" spans="1:18">
      <c r="A47" s="115"/>
      <c r="C47" s="30"/>
      <c r="D47" s="98"/>
      <c r="F47" s="98"/>
      <c r="G47" s="30"/>
      <c r="I47" s="202"/>
      <c r="J47" s="28"/>
      <c r="K47" s="28"/>
      <c r="L47" s="28"/>
      <c r="M47" s="28"/>
      <c r="N47" s="28"/>
      <c r="O47" s="28"/>
      <c r="P47" s="28"/>
      <c r="Q47" s="28"/>
      <c r="R47" s="28"/>
    </row>
    <row r="48" spans="1:18">
      <c r="A48" s="332" t="s">
        <v>159</v>
      </c>
      <c r="B48" s="29"/>
      <c r="C48" s="29"/>
      <c r="D48" s="98"/>
      <c r="F48" s="98"/>
      <c r="G48" s="30"/>
      <c r="I48" s="303"/>
      <c r="J48" s="28"/>
      <c r="K48" s="28"/>
      <c r="L48" s="28"/>
      <c r="M48" s="28"/>
      <c r="N48" s="28"/>
      <c r="O48" s="28"/>
      <c r="P48" s="28"/>
      <c r="Q48" s="28"/>
      <c r="R48" s="28"/>
    </row>
    <row r="49" spans="1:18">
      <c r="A49" s="115" t="s">
        <v>160</v>
      </c>
      <c r="B49" s="333">
        <f>+COUNT(B11:B47)</f>
        <v>35</v>
      </c>
      <c r="C49" s="29" t="s">
        <v>158</v>
      </c>
      <c r="D49" s="98"/>
      <c r="F49" s="98"/>
      <c r="G49" s="30"/>
      <c r="I49" s="202"/>
      <c r="J49" s="28"/>
      <c r="K49" s="28"/>
      <c r="L49" s="28"/>
      <c r="M49" s="28"/>
      <c r="N49" s="28"/>
      <c r="O49" s="28"/>
      <c r="P49" s="28"/>
      <c r="Q49" s="28"/>
      <c r="R49" s="28"/>
    </row>
    <row r="50" spans="1:18">
      <c r="A50" s="115"/>
      <c r="C50" s="30"/>
      <c r="D50" s="98"/>
      <c r="F50" s="98"/>
      <c r="G50" s="30"/>
      <c r="I50" s="202"/>
      <c r="J50" s="28"/>
      <c r="K50" s="28"/>
      <c r="L50" s="28"/>
      <c r="M50" s="28"/>
      <c r="N50" s="28"/>
      <c r="O50" s="28"/>
      <c r="P50" s="28"/>
      <c r="Q50" s="28"/>
      <c r="R50" s="28"/>
    </row>
    <row r="51" spans="1:18">
      <c r="A51" s="115"/>
      <c r="C51" s="30"/>
      <c r="D51" s="98"/>
      <c r="F51" s="98"/>
      <c r="G51" s="30"/>
      <c r="I51" s="202"/>
      <c r="J51" s="28"/>
      <c r="K51" s="28"/>
      <c r="L51" s="28"/>
      <c r="M51" s="28"/>
      <c r="N51" s="28"/>
      <c r="O51" s="28"/>
      <c r="P51" s="28"/>
      <c r="Q51" s="28"/>
      <c r="R51" s="28"/>
    </row>
    <row r="52" spans="1:18">
      <c r="D52" s="98"/>
      <c r="F52" s="98"/>
      <c r="G52" s="30"/>
      <c r="I52" s="202"/>
      <c r="J52" s="28"/>
      <c r="K52" s="28"/>
      <c r="L52" s="28"/>
      <c r="M52" s="28"/>
      <c r="N52" s="28"/>
      <c r="O52" s="28"/>
      <c r="P52" s="28"/>
      <c r="Q52" s="28"/>
      <c r="R52" s="28"/>
    </row>
    <row r="53" spans="1:18">
      <c r="D53" s="98"/>
      <c r="F53" s="98"/>
      <c r="G53" s="30"/>
      <c r="I53" s="202"/>
      <c r="J53" s="28"/>
      <c r="K53" s="28"/>
      <c r="L53" s="28"/>
      <c r="M53" s="28"/>
      <c r="N53" s="28"/>
      <c r="O53" s="28"/>
      <c r="P53" s="28"/>
      <c r="Q53" s="28"/>
      <c r="R53" s="28"/>
    </row>
    <row r="54" spans="1:18">
      <c r="A54" s="115"/>
      <c r="C54" s="30"/>
      <c r="D54" s="98"/>
      <c r="F54" s="98"/>
      <c r="G54" s="30"/>
      <c r="I54" s="44"/>
      <c r="J54" s="28"/>
      <c r="K54" s="28"/>
      <c r="L54" s="28"/>
      <c r="M54" s="28"/>
      <c r="N54" s="28"/>
      <c r="O54" s="28"/>
      <c r="P54" s="28"/>
      <c r="Q54" s="28"/>
      <c r="R54" s="28"/>
    </row>
    <row r="55" spans="1:18">
      <c r="A55" s="115"/>
      <c r="C55" s="30"/>
      <c r="D55" s="98"/>
      <c r="F55" s="98"/>
      <c r="G55" s="30"/>
      <c r="I55" s="44"/>
      <c r="J55" s="28"/>
      <c r="K55" s="28"/>
      <c r="L55" s="28"/>
      <c r="M55" s="28"/>
      <c r="N55" s="28"/>
      <c r="O55" s="28"/>
      <c r="P55" s="28"/>
      <c r="Q55" s="28"/>
      <c r="R55" s="28"/>
    </row>
    <row r="56" spans="1:18">
      <c r="A56" s="115"/>
      <c r="C56" s="30"/>
      <c r="D56" s="98"/>
      <c r="F56" s="98"/>
      <c r="G56" s="30"/>
      <c r="I56" s="44"/>
      <c r="J56" s="28"/>
      <c r="K56" s="28"/>
      <c r="L56" s="28"/>
      <c r="M56" s="28"/>
      <c r="N56" s="28"/>
      <c r="O56" s="28"/>
      <c r="P56" s="28"/>
      <c r="Q56" s="28"/>
      <c r="R56" s="28"/>
    </row>
    <row r="57" spans="1:18">
      <c r="A57" s="115"/>
      <c r="C57" s="30"/>
      <c r="D57" s="98"/>
      <c r="F57" s="98"/>
      <c r="G57" s="30"/>
      <c r="I57" s="202"/>
      <c r="J57" s="28"/>
      <c r="K57" s="28"/>
      <c r="L57" s="28"/>
      <c r="M57" s="28"/>
      <c r="N57" s="28"/>
      <c r="O57" s="28"/>
      <c r="P57" s="28"/>
      <c r="Q57" s="28"/>
      <c r="R57" s="28"/>
    </row>
    <row r="58" spans="1:18">
      <c r="A58" s="115"/>
      <c r="C58" s="30"/>
      <c r="D58" s="98"/>
      <c r="F58" s="98"/>
      <c r="G58" s="30"/>
      <c r="I58" s="202"/>
      <c r="J58" s="28"/>
      <c r="K58" s="28"/>
      <c r="L58" s="28"/>
      <c r="M58" s="28"/>
      <c r="N58" s="28"/>
      <c r="O58" s="28"/>
      <c r="P58" s="28"/>
      <c r="Q58" s="28"/>
      <c r="R58" s="28"/>
    </row>
    <row r="59" spans="1:18">
      <c r="A59" s="115"/>
      <c r="C59" s="30"/>
      <c r="D59" s="98"/>
      <c r="F59" s="98"/>
      <c r="G59" s="30"/>
      <c r="I59" s="202"/>
      <c r="J59" s="28"/>
      <c r="K59" s="28"/>
      <c r="L59" s="28"/>
      <c r="M59" s="28"/>
      <c r="N59" s="28"/>
      <c r="O59" s="28"/>
      <c r="P59" s="28"/>
      <c r="Q59" s="28"/>
      <c r="R59" s="28"/>
    </row>
    <row r="60" spans="1:18">
      <c r="D60" s="98"/>
      <c r="F60" s="98"/>
      <c r="G60" s="30"/>
      <c r="I60" s="202"/>
      <c r="J60" s="28"/>
      <c r="K60" s="28"/>
      <c r="L60" s="28"/>
      <c r="M60" s="28"/>
      <c r="N60" s="28"/>
      <c r="O60" s="28"/>
      <c r="P60" s="28"/>
      <c r="Q60" s="28"/>
      <c r="R60" s="28"/>
    </row>
    <row r="61" spans="1:18">
      <c r="D61" s="98"/>
      <c r="F61" s="98"/>
      <c r="G61" s="30"/>
      <c r="J61" s="28"/>
      <c r="K61" s="28"/>
      <c r="L61" s="28"/>
      <c r="M61" s="28"/>
      <c r="N61" s="28"/>
      <c r="O61" s="28"/>
      <c r="P61" s="28"/>
      <c r="Q61" s="28"/>
      <c r="R61" s="28"/>
    </row>
    <row r="62" spans="1:18">
      <c r="A62" s="115"/>
      <c r="C62" s="30"/>
      <c r="D62" s="98"/>
      <c r="F62" s="98"/>
      <c r="G62" s="30"/>
      <c r="I62" s="202"/>
      <c r="J62" s="28"/>
      <c r="K62" s="28"/>
      <c r="L62" s="28"/>
      <c r="M62" s="28"/>
      <c r="N62" s="28"/>
      <c r="O62" s="28"/>
      <c r="P62" s="28"/>
      <c r="Q62" s="28"/>
      <c r="R62" s="28"/>
    </row>
    <row r="63" spans="1:18">
      <c r="A63" s="115"/>
      <c r="C63" s="30"/>
      <c r="D63" s="98"/>
      <c r="F63" s="98"/>
      <c r="G63" s="30"/>
      <c r="I63" s="202"/>
      <c r="J63" s="28"/>
      <c r="K63" s="28"/>
      <c r="L63" s="28"/>
      <c r="M63" s="28"/>
      <c r="N63" s="28"/>
      <c r="O63" s="28"/>
      <c r="P63" s="28"/>
      <c r="Q63" s="28"/>
      <c r="R63" s="28"/>
    </row>
    <row r="64" spans="1:18">
      <c r="A64" s="115"/>
      <c r="C64" s="30"/>
      <c r="D64" s="98"/>
      <c r="F64" s="98"/>
      <c r="G64" s="30"/>
      <c r="I64" s="202"/>
      <c r="J64" s="28"/>
      <c r="K64" s="28"/>
      <c r="L64" s="28"/>
      <c r="M64" s="28"/>
      <c r="N64" s="28"/>
      <c r="O64" s="28"/>
      <c r="P64" s="28"/>
      <c r="Q64" s="28"/>
      <c r="R64" s="28"/>
    </row>
    <row r="65" spans="1:18">
      <c r="A65" s="115"/>
      <c r="C65" s="30"/>
      <c r="D65" s="98"/>
      <c r="F65" s="98"/>
      <c r="G65" s="30"/>
      <c r="I65" s="202"/>
      <c r="J65" s="28"/>
      <c r="K65" s="28"/>
      <c r="L65" s="28"/>
      <c r="M65" s="28"/>
      <c r="N65" s="28"/>
      <c r="O65" s="28"/>
      <c r="P65" s="28"/>
      <c r="Q65" s="28"/>
      <c r="R65" s="28"/>
    </row>
    <row r="66" spans="1:18">
      <c r="A66" s="115"/>
      <c r="C66" s="30"/>
      <c r="D66" s="98"/>
      <c r="F66" s="98"/>
      <c r="G66" s="30"/>
      <c r="I66" s="202"/>
      <c r="J66" s="28"/>
      <c r="K66" s="28"/>
      <c r="L66" s="28"/>
      <c r="M66" s="28"/>
      <c r="N66" s="28"/>
      <c r="O66" s="28"/>
      <c r="P66" s="28"/>
      <c r="Q66" s="28"/>
      <c r="R66" s="28"/>
    </row>
    <row r="67" spans="1:18">
      <c r="A67" s="115"/>
      <c r="C67" s="30"/>
      <c r="D67" s="98"/>
      <c r="F67" s="98"/>
      <c r="G67" s="30"/>
      <c r="J67" s="28"/>
      <c r="K67" s="28"/>
      <c r="L67" s="28"/>
      <c r="M67" s="28"/>
      <c r="N67" s="28"/>
      <c r="O67" s="28"/>
      <c r="P67" s="28"/>
      <c r="Q67" s="28"/>
      <c r="R67" s="28"/>
    </row>
    <row r="68" spans="1:18">
      <c r="A68" s="115"/>
      <c r="C68" s="30"/>
      <c r="D68" s="98"/>
      <c r="F68" s="98"/>
      <c r="G68" s="30"/>
      <c r="J68" s="28"/>
      <c r="K68" s="28"/>
      <c r="L68" s="28"/>
      <c r="M68" s="28"/>
      <c r="N68" s="28"/>
      <c r="O68" s="28"/>
      <c r="P68" s="28"/>
      <c r="Q68" s="28"/>
      <c r="R68" s="28"/>
    </row>
    <row r="69" spans="1:18">
      <c r="A69" s="115"/>
      <c r="C69" s="30"/>
      <c r="D69" s="98"/>
      <c r="F69" s="98"/>
      <c r="G69" s="30"/>
      <c r="J69" s="28"/>
      <c r="K69" s="28"/>
      <c r="L69" s="28"/>
      <c r="M69" s="28"/>
      <c r="N69" s="28"/>
      <c r="O69" s="28"/>
      <c r="P69" s="28"/>
      <c r="Q69" s="28"/>
      <c r="R69" s="28"/>
    </row>
    <row r="70" spans="1:18">
      <c r="A70" s="115"/>
      <c r="C70" s="30"/>
      <c r="D70" s="98"/>
      <c r="F70" s="98"/>
      <c r="G70" s="30"/>
      <c r="J70" s="28"/>
      <c r="K70" s="28"/>
      <c r="L70" s="28"/>
      <c r="M70" s="28"/>
      <c r="N70" s="28"/>
      <c r="O70" s="28"/>
      <c r="P70" s="28"/>
      <c r="Q70" s="28"/>
      <c r="R70" s="28"/>
    </row>
    <row r="71" spans="1:18">
      <c r="A71" s="115"/>
      <c r="C71" s="30"/>
      <c r="D71" s="98"/>
      <c r="F71" s="98"/>
      <c r="G71" s="30"/>
      <c r="J71" s="28"/>
      <c r="K71" s="28"/>
      <c r="L71" s="28"/>
      <c r="M71" s="28"/>
      <c r="N71" s="28"/>
      <c r="O71" s="28"/>
      <c r="P71" s="28"/>
      <c r="Q71" s="28"/>
      <c r="R71" s="28"/>
    </row>
    <row r="72" spans="1:18">
      <c r="A72" s="115"/>
      <c r="C72" s="30"/>
      <c r="D72" s="98"/>
      <c r="F72" s="98"/>
      <c r="G72" s="30"/>
      <c r="I72" s="202"/>
      <c r="J72" s="28"/>
      <c r="K72" s="28"/>
      <c r="L72" s="28"/>
      <c r="M72" s="28"/>
      <c r="N72" s="28"/>
      <c r="O72" s="28"/>
      <c r="P72" s="28"/>
      <c r="Q72" s="28"/>
      <c r="R72" s="28"/>
    </row>
    <row r="73" spans="1:18">
      <c r="A73" s="115"/>
      <c r="C73" s="30"/>
      <c r="D73" s="98"/>
      <c r="F73" s="98"/>
      <c r="G73" s="30"/>
      <c r="I73" s="202"/>
      <c r="J73" s="28"/>
      <c r="K73" s="28"/>
      <c r="L73" s="28"/>
      <c r="M73" s="28"/>
      <c r="N73" s="28"/>
      <c r="O73" s="28"/>
      <c r="P73" s="28"/>
      <c r="Q73" s="28"/>
      <c r="R73" s="28"/>
    </row>
    <row r="74" spans="1:18">
      <c r="A74" s="115"/>
      <c r="C74" s="30"/>
      <c r="D74" s="98"/>
      <c r="F74" s="98"/>
      <c r="G74" s="30"/>
      <c r="I74" s="202"/>
      <c r="J74" s="28"/>
      <c r="K74" s="28"/>
      <c r="L74" s="28"/>
      <c r="M74" s="28"/>
      <c r="N74" s="28"/>
      <c r="O74" s="28"/>
      <c r="P74" s="28"/>
      <c r="Q74" s="28"/>
      <c r="R74" s="28"/>
    </row>
    <row r="75" spans="1:18">
      <c r="A75" s="115"/>
      <c r="C75" s="30"/>
      <c r="D75" s="98"/>
      <c r="F75" s="98"/>
      <c r="G75" s="30"/>
      <c r="J75" s="28"/>
      <c r="K75" s="28"/>
      <c r="L75" s="28"/>
      <c r="M75" s="28"/>
      <c r="N75" s="28"/>
      <c r="O75" s="28"/>
      <c r="P75" s="28"/>
      <c r="Q75" s="28"/>
      <c r="R75" s="28"/>
    </row>
    <row r="76" spans="1:18">
      <c r="A76" s="78"/>
      <c r="C76" s="30"/>
      <c r="D76" s="98"/>
      <c r="F76" s="98"/>
      <c r="G76" s="30"/>
      <c r="J76" s="28"/>
      <c r="K76" s="28"/>
      <c r="L76" s="28"/>
      <c r="M76" s="28"/>
      <c r="N76" s="28"/>
      <c r="O76" s="28"/>
      <c r="P76" s="28"/>
      <c r="Q76" s="28"/>
      <c r="R76" s="28"/>
    </row>
    <row r="77" spans="1:18">
      <c r="A77" s="78"/>
      <c r="C77" s="30"/>
      <c r="D77" s="98"/>
      <c r="F77" s="98"/>
      <c r="G77" s="30"/>
      <c r="J77" s="28"/>
      <c r="K77" s="28"/>
      <c r="L77" s="28"/>
      <c r="M77" s="28"/>
      <c r="N77" s="28"/>
      <c r="O77" s="28"/>
      <c r="P77" s="28"/>
      <c r="Q77" s="28"/>
      <c r="R77" s="28"/>
    </row>
    <row r="78" spans="1:18">
      <c r="A78" s="78"/>
      <c r="C78" s="30"/>
      <c r="D78" s="98"/>
      <c r="F78" s="98"/>
      <c r="G78" s="30"/>
      <c r="J78" s="28"/>
      <c r="K78" s="28"/>
      <c r="L78" s="28"/>
      <c r="M78" s="28"/>
      <c r="N78" s="28"/>
      <c r="O78" s="28"/>
      <c r="P78" s="28"/>
      <c r="Q78" s="28"/>
      <c r="R78" s="28"/>
    </row>
    <row r="79" spans="1:18">
      <c r="A79" s="78"/>
      <c r="C79" s="30"/>
      <c r="D79" s="98"/>
      <c r="F79" s="98"/>
      <c r="G79" s="30"/>
      <c r="J79" s="28"/>
      <c r="K79" s="28"/>
      <c r="L79" s="28"/>
      <c r="M79" s="28"/>
      <c r="N79" s="28"/>
      <c r="O79" s="28"/>
      <c r="P79" s="28"/>
      <c r="Q79" s="28"/>
      <c r="R79" s="28"/>
    </row>
    <row r="80" spans="1:18">
      <c r="A80" s="78"/>
      <c r="C80" s="30"/>
      <c r="D80" s="98"/>
      <c r="F80" s="98"/>
      <c r="G80" s="30"/>
      <c r="J80" s="28"/>
      <c r="K80" s="28"/>
      <c r="L80" s="28"/>
      <c r="M80" s="28"/>
      <c r="N80" s="28"/>
      <c r="O80" s="28"/>
      <c r="P80" s="28"/>
      <c r="Q80" s="28"/>
      <c r="R80" s="28"/>
    </row>
    <row r="81" spans="1:18">
      <c r="A81" s="78"/>
      <c r="C81" s="30"/>
      <c r="D81" s="98"/>
      <c r="F81" s="98"/>
      <c r="G81" s="30"/>
      <c r="J81" s="28"/>
      <c r="K81" s="28"/>
      <c r="L81" s="28"/>
      <c r="M81" s="28"/>
      <c r="N81" s="28"/>
      <c r="O81" s="28"/>
      <c r="P81" s="28"/>
      <c r="Q81" s="28"/>
      <c r="R81" s="28"/>
    </row>
    <row r="82" spans="1:18">
      <c r="A82" s="78"/>
      <c r="C82" s="30"/>
      <c r="D82" s="98"/>
      <c r="F82" s="98"/>
      <c r="G82" s="30"/>
      <c r="J82" s="28"/>
      <c r="K82" s="28"/>
      <c r="L82" s="28"/>
      <c r="M82" s="28"/>
      <c r="N82" s="28"/>
      <c r="O82" s="28"/>
      <c r="P82" s="28"/>
      <c r="Q82" s="28"/>
      <c r="R82" s="28"/>
    </row>
    <row r="83" spans="1:18">
      <c r="A83" s="78"/>
      <c r="C83" s="30"/>
      <c r="D83" s="98"/>
      <c r="F83" s="98"/>
      <c r="G83" s="30"/>
      <c r="J83" s="28"/>
      <c r="K83" s="28"/>
      <c r="L83" s="28"/>
      <c r="M83" s="28"/>
      <c r="N83" s="28"/>
      <c r="O83" s="28"/>
      <c r="P83" s="28"/>
      <c r="Q83" s="28"/>
      <c r="R83" s="28"/>
    </row>
    <row r="84" spans="1:18">
      <c r="A84" s="78"/>
      <c r="C84" s="30"/>
      <c r="D84" s="98"/>
      <c r="F84" s="98"/>
      <c r="G84" s="30"/>
      <c r="J84" s="28"/>
      <c r="K84" s="28"/>
      <c r="L84" s="28"/>
      <c r="M84" s="28"/>
      <c r="N84" s="28"/>
      <c r="O84" s="28"/>
      <c r="P84" s="28"/>
      <c r="Q84" s="28"/>
      <c r="R84" s="28"/>
    </row>
    <row r="85" spans="1:18">
      <c r="A85" s="78"/>
      <c r="C85" s="30"/>
      <c r="D85" s="98"/>
      <c r="F85" s="98"/>
      <c r="G85" s="30"/>
      <c r="J85" s="28"/>
      <c r="K85" s="28"/>
      <c r="L85" s="28"/>
      <c r="M85" s="28"/>
      <c r="N85" s="28"/>
      <c r="O85" s="28"/>
      <c r="P85" s="28"/>
      <c r="Q85" s="28"/>
      <c r="R85" s="28"/>
    </row>
    <row r="86" spans="1:18">
      <c r="A86" s="78"/>
      <c r="D86" s="98"/>
      <c r="F86" s="98"/>
      <c r="G86" s="30"/>
      <c r="I86" s="202"/>
      <c r="J86" s="28"/>
      <c r="K86" s="28"/>
      <c r="L86" s="28"/>
      <c r="M86" s="28"/>
      <c r="N86" s="28"/>
      <c r="O86" s="28"/>
      <c r="P86" s="28"/>
      <c r="Q86" s="28"/>
      <c r="R86" s="28"/>
    </row>
    <row r="87" spans="1:18">
      <c r="A87" s="78"/>
      <c r="D87" s="98"/>
      <c r="F87" s="98"/>
      <c r="G87" s="30"/>
      <c r="I87" s="44"/>
      <c r="J87" s="28"/>
      <c r="K87" s="28"/>
      <c r="L87" s="28"/>
      <c r="M87" s="28"/>
      <c r="N87" s="28"/>
      <c r="O87" s="28"/>
      <c r="P87" s="28"/>
      <c r="Q87" s="28"/>
      <c r="R87" s="28"/>
    </row>
    <row r="88" spans="1:18">
      <c r="A88" s="78"/>
      <c r="C88" s="30"/>
      <c r="D88" s="98"/>
      <c r="F88" s="98"/>
      <c r="G88" s="30"/>
      <c r="J88" s="28"/>
      <c r="K88" s="28"/>
      <c r="L88" s="28"/>
      <c r="M88" s="28"/>
      <c r="N88" s="28"/>
      <c r="O88" s="28"/>
      <c r="P88" s="28"/>
      <c r="Q88" s="28"/>
      <c r="R88" s="28"/>
    </row>
    <row r="89" spans="1:18">
      <c r="A89" s="78"/>
      <c r="C89" s="30"/>
      <c r="D89" s="98"/>
      <c r="F89" s="98"/>
      <c r="G89" s="30"/>
      <c r="J89" s="28"/>
      <c r="K89" s="28"/>
      <c r="L89" s="28"/>
      <c r="M89" s="28"/>
      <c r="N89" s="28"/>
      <c r="O89" s="28"/>
      <c r="P89" s="28"/>
      <c r="Q89" s="28"/>
      <c r="R89" s="28"/>
    </row>
    <row r="90" spans="1:18">
      <c r="A90" s="78"/>
      <c r="C90" s="30"/>
      <c r="D90" s="98"/>
      <c r="F90" s="98"/>
      <c r="G90" s="30"/>
      <c r="J90" s="32"/>
      <c r="K90" s="32"/>
      <c r="L90" s="32"/>
      <c r="M90" s="32"/>
      <c r="N90" s="32"/>
      <c r="O90" s="32"/>
      <c r="P90" s="32"/>
      <c r="Q90" s="32"/>
      <c r="R90" s="32"/>
    </row>
    <row r="91" spans="1:18">
      <c r="A91" s="78"/>
      <c r="C91" s="30"/>
      <c r="D91" s="98"/>
      <c r="F91" s="98"/>
      <c r="G91" s="30"/>
      <c r="I91" s="201"/>
      <c r="J91" s="32"/>
      <c r="K91" s="32"/>
      <c r="L91" s="32"/>
      <c r="M91" s="32"/>
      <c r="N91" s="32"/>
      <c r="O91" s="32"/>
      <c r="P91" s="32"/>
      <c r="Q91" s="32"/>
      <c r="R91" s="32"/>
    </row>
    <row r="92" spans="1:18" ht="21.75">
      <c r="A92" s="78"/>
      <c r="C92" s="30"/>
      <c r="D92" s="98"/>
      <c r="F92" s="98"/>
      <c r="G92" s="30"/>
      <c r="J92"/>
      <c r="K92"/>
      <c r="L92"/>
      <c r="M92"/>
      <c r="N92"/>
      <c r="O92"/>
      <c r="P92"/>
      <c r="Q92"/>
      <c r="R92"/>
    </row>
    <row r="93" spans="1:18" ht="21.75">
      <c r="A93" s="78"/>
      <c r="D93" s="98"/>
      <c r="F93" s="98"/>
      <c r="G93" s="30"/>
      <c r="J93"/>
      <c r="K93"/>
      <c r="L93"/>
      <c r="M93"/>
      <c r="N93"/>
      <c r="O93"/>
      <c r="P93"/>
      <c r="Q93"/>
      <c r="R93"/>
    </row>
    <row r="94" spans="1:18" ht="21.75">
      <c r="A94" s="78"/>
      <c r="D94" s="98"/>
      <c r="F94" s="98"/>
      <c r="G94" s="30"/>
      <c r="I94" s="202"/>
      <c r="J94"/>
      <c r="K94"/>
      <c r="L94"/>
      <c r="M94"/>
      <c r="N94"/>
      <c r="O94"/>
      <c r="P94"/>
      <c r="Q94"/>
      <c r="R94"/>
    </row>
    <row r="95" spans="1:18" ht="21.75">
      <c r="A95" s="78"/>
      <c r="D95" s="98"/>
      <c r="F95" s="98"/>
      <c r="G95" s="30"/>
      <c r="I95" s="202"/>
      <c r="J95"/>
      <c r="K95"/>
      <c r="L95"/>
      <c r="M95"/>
      <c r="N95"/>
      <c r="O95"/>
      <c r="P95"/>
      <c r="Q95"/>
      <c r="R95"/>
    </row>
    <row r="96" spans="1:18" ht="21.75">
      <c r="A96" s="78"/>
      <c r="D96" s="98"/>
      <c r="F96" s="98"/>
      <c r="G96" s="30"/>
      <c r="I96" s="202"/>
      <c r="J96"/>
      <c r="K96"/>
      <c r="L96"/>
      <c r="M96"/>
      <c r="N96"/>
      <c r="O96"/>
      <c r="P96"/>
      <c r="Q96"/>
      <c r="R96"/>
    </row>
    <row r="97" spans="1:18" ht="21.75">
      <c r="A97" s="78"/>
      <c r="D97" s="98"/>
      <c r="F97" s="98"/>
      <c r="G97" s="30"/>
      <c r="J97"/>
      <c r="K97"/>
      <c r="L97"/>
      <c r="M97"/>
      <c r="N97"/>
      <c r="O97"/>
      <c r="P97"/>
      <c r="Q97"/>
      <c r="R97"/>
    </row>
    <row r="98" spans="1:18" ht="21.75">
      <c r="A98" s="78"/>
      <c r="D98" s="98"/>
      <c r="F98" s="98"/>
      <c r="G98" s="30"/>
      <c r="J98"/>
      <c r="K98"/>
      <c r="L98"/>
      <c r="M98"/>
      <c r="N98"/>
      <c r="O98"/>
      <c r="P98"/>
      <c r="Q98"/>
      <c r="R98"/>
    </row>
    <row r="99" spans="1:18" ht="21.75">
      <c r="A99" s="78"/>
      <c r="D99" s="98"/>
      <c r="F99" s="98"/>
      <c r="G99" s="30"/>
      <c r="J99"/>
      <c r="K99"/>
      <c r="L99"/>
      <c r="M99"/>
      <c r="N99"/>
      <c r="O99"/>
      <c r="P99"/>
      <c r="Q99"/>
      <c r="R99"/>
    </row>
    <row r="100" spans="1:18" ht="21.75">
      <c r="A100" s="78"/>
      <c r="D100" s="98"/>
      <c r="F100" s="98"/>
      <c r="G100" s="30"/>
      <c r="J100"/>
      <c r="K100"/>
      <c r="L100"/>
      <c r="M100"/>
      <c r="N100"/>
      <c r="O100"/>
      <c r="P100"/>
      <c r="Q100"/>
      <c r="R100"/>
    </row>
    <row r="101" spans="1:18" ht="21.75">
      <c r="A101" s="78"/>
      <c r="D101" s="98"/>
      <c r="F101" s="98"/>
      <c r="G101" s="30"/>
      <c r="J101"/>
      <c r="K101"/>
      <c r="L101"/>
      <c r="M101"/>
      <c r="N101"/>
      <c r="O101"/>
      <c r="P101"/>
      <c r="Q101"/>
      <c r="R101"/>
    </row>
    <row r="102" spans="1:18" ht="21.75">
      <c r="A102" s="78"/>
      <c r="D102" s="98"/>
      <c r="F102" s="98"/>
      <c r="G102" s="30"/>
      <c r="J102"/>
      <c r="K102"/>
      <c r="L102"/>
      <c r="M102"/>
      <c r="N102"/>
      <c r="O102"/>
      <c r="P102"/>
      <c r="Q102"/>
      <c r="R102"/>
    </row>
    <row r="103" spans="1:18" ht="21.75">
      <c r="A103" s="78"/>
      <c r="D103" s="98"/>
      <c r="F103" s="98"/>
      <c r="G103" s="30"/>
      <c r="I103" s="202"/>
      <c r="J103"/>
      <c r="K103"/>
      <c r="L103"/>
      <c r="M103"/>
      <c r="N103"/>
      <c r="O103"/>
      <c r="P103"/>
      <c r="Q103"/>
      <c r="R103"/>
    </row>
    <row r="104" spans="1:18" ht="21.75">
      <c r="A104" s="78"/>
      <c r="D104" s="98"/>
      <c r="F104" s="98"/>
      <c r="G104" s="30"/>
      <c r="I104" s="202"/>
      <c r="J104"/>
      <c r="K104"/>
      <c r="L104"/>
      <c r="M104"/>
      <c r="N104"/>
      <c r="O104"/>
      <c r="P104"/>
      <c r="Q104"/>
      <c r="R104"/>
    </row>
    <row r="105" spans="1:18" ht="21.75">
      <c r="A105" s="78"/>
      <c r="D105" s="98"/>
      <c r="F105" s="98"/>
      <c r="G105" s="30"/>
      <c r="I105" s="202"/>
      <c r="J105"/>
      <c r="K105"/>
      <c r="L105"/>
      <c r="M105"/>
      <c r="N105"/>
      <c r="O105"/>
      <c r="P105"/>
      <c r="Q105"/>
      <c r="R105"/>
    </row>
    <row r="106" spans="1:18" ht="21.75">
      <c r="A106" s="78"/>
      <c r="D106" s="98"/>
      <c r="F106" s="98"/>
      <c r="G106" s="30"/>
      <c r="J106"/>
      <c r="K106"/>
      <c r="L106"/>
      <c r="M106"/>
      <c r="N106"/>
      <c r="O106"/>
      <c r="P106"/>
      <c r="Q106"/>
      <c r="R106"/>
    </row>
    <row r="107" spans="1:18" ht="21.75">
      <c r="A107" s="78"/>
      <c r="D107" s="98"/>
      <c r="F107" s="98"/>
      <c r="G107" s="30"/>
      <c r="J107"/>
      <c r="K107"/>
      <c r="L107"/>
      <c r="M107"/>
      <c r="N107"/>
      <c r="O107"/>
      <c r="P107"/>
      <c r="Q107"/>
      <c r="R107"/>
    </row>
    <row r="108" spans="1:18" ht="21.75">
      <c r="A108" s="78"/>
      <c r="D108" s="98"/>
      <c r="F108" s="98"/>
      <c r="G108" s="30"/>
      <c r="J108"/>
      <c r="K108"/>
      <c r="L108"/>
      <c r="M108"/>
      <c r="N108"/>
      <c r="O108"/>
      <c r="P108"/>
      <c r="Q108"/>
      <c r="R108"/>
    </row>
    <row r="109" spans="1:18" ht="21.75">
      <c r="A109" s="78"/>
      <c r="D109" s="98"/>
      <c r="F109" s="98"/>
      <c r="G109" s="30"/>
      <c r="J109"/>
      <c r="K109"/>
      <c r="L109"/>
      <c r="M109"/>
      <c r="N109"/>
      <c r="O109"/>
      <c r="P109"/>
      <c r="Q109"/>
      <c r="R109"/>
    </row>
    <row r="110" spans="1:18" ht="21.75">
      <c r="A110" s="78"/>
      <c r="D110" s="98"/>
      <c r="F110" s="98"/>
      <c r="G110" s="30"/>
      <c r="J110"/>
      <c r="K110"/>
      <c r="L110"/>
      <c r="M110"/>
      <c r="N110"/>
      <c r="O110"/>
      <c r="P110"/>
      <c r="Q110"/>
      <c r="R110"/>
    </row>
    <row r="111" spans="1:18" ht="21.75">
      <c r="A111" s="78"/>
      <c r="D111" s="98"/>
      <c r="F111" s="98"/>
      <c r="G111" s="30"/>
      <c r="J111"/>
      <c r="K111"/>
      <c r="L111"/>
      <c r="M111"/>
      <c r="N111"/>
      <c r="O111"/>
      <c r="P111"/>
      <c r="Q111"/>
      <c r="R111"/>
    </row>
    <row r="112" spans="1:18" ht="21.75">
      <c r="A112" s="78"/>
      <c r="D112" s="98"/>
      <c r="F112" s="98"/>
      <c r="G112" s="30"/>
      <c r="J112"/>
      <c r="K112"/>
      <c r="L112"/>
      <c r="M112"/>
      <c r="N112"/>
      <c r="O112"/>
      <c r="P112"/>
      <c r="Q112"/>
      <c r="R112"/>
    </row>
    <row r="113" spans="1:18" ht="21.75">
      <c r="A113" s="78"/>
      <c r="D113" s="98"/>
      <c r="F113" s="98"/>
      <c r="G113" s="30"/>
      <c r="I113" s="202"/>
      <c r="J113"/>
      <c r="K113"/>
      <c r="L113"/>
      <c r="M113"/>
      <c r="N113"/>
      <c r="O113"/>
      <c r="P113"/>
      <c r="Q113"/>
      <c r="R113"/>
    </row>
    <row r="114" spans="1:18" ht="21.75">
      <c r="A114" s="78"/>
      <c r="D114" s="98"/>
      <c r="F114" s="98"/>
      <c r="G114" s="30"/>
      <c r="I114" s="202"/>
      <c r="J114"/>
      <c r="K114"/>
      <c r="L114"/>
      <c r="M114"/>
      <c r="N114"/>
      <c r="O114"/>
      <c r="P114"/>
      <c r="Q114"/>
      <c r="R114"/>
    </row>
    <row r="115" spans="1:18" ht="21.75">
      <c r="A115" s="78"/>
      <c r="D115" s="98"/>
      <c r="F115" s="98"/>
      <c r="G115" s="30"/>
      <c r="I115" s="202"/>
      <c r="J115"/>
      <c r="K115"/>
      <c r="L115"/>
      <c r="M115"/>
      <c r="N115"/>
      <c r="O115"/>
      <c r="P115"/>
      <c r="Q115"/>
      <c r="R115"/>
    </row>
    <row r="116" spans="1:18" ht="21.75">
      <c r="A116" s="78"/>
      <c r="D116" s="98"/>
      <c r="F116" s="98"/>
      <c r="G116" s="30"/>
      <c r="I116" s="202"/>
      <c r="J116"/>
      <c r="K116"/>
      <c r="L116"/>
      <c r="M116"/>
      <c r="N116"/>
      <c r="O116"/>
      <c r="P116"/>
      <c r="Q116"/>
      <c r="R116"/>
    </row>
    <row r="117" spans="1:18" ht="21.75">
      <c r="A117" s="78"/>
      <c r="D117" s="98"/>
      <c r="F117" s="98"/>
      <c r="G117" s="30"/>
      <c r="I117" s="202"/>
      <c r="J117"/>
      <c r="K117"/>
      <c r="L117"/>
      <c r="M117"/>
      <c r="N117"/>
      <c r="O117"/>
      <c r="P117"/>
      <c r="Q117"/>
      <c r="R117"/>
    </row>
    <row r="118" spans="1:18" ht="21.75">
      <c r="A118" s="78"/>
      <c r="D118" s="98"/>
      <c r="F118" s="98"/>
      <c r="G118" s="30"/>
      <c r="I118" s="202"/>
      <c r="J118"/>
      <c r="K118"/>
      <c r="L118"/>
      <c r="M118"/>
      <c r="N118"/>
      <c r="O118"/>
      <c r="P118"/>
      <c r="Q118"/>
      <c r="R118"/>
    </row>
    <row r="119" spans="1:18" ht="21.75">
      <c r="A119" s="78"/>
      <c r="D119" s="98"/>
      <c r="F119" s="98"/>
      <c r="G119" s="30"/>
      <c r="J119"/>
      <c r="K119"/>
      <c r="L119"/>
      <c r="M119"/>
      <c r="N119"/>
      <c r="O119"/>
      <c r="P119"/>
      <c r="Q119"/>
      <c r="R119"/>
    </row>
    <row r="120" spans="1:18" ht="21.75">
      <c r="A120" s="78"/>
      <c r="D120" s="98"/>
      <c r="F120" s="98"/>
      <c r="G120" s="30"/>
      <c r="J120"/>
      <c r="K120"/>
      <c r="L120"/>
      <c r="M120"/>
      <c r="N120"/>
      <c r="O120"/>
      <c r="P120"/>
      <c r="Q120"/>
      <c r="R120"/>
    </row>
    <row r="121" spans="1:18" ht="21.75">
      <c r="A121" s="78"/>
      <c r="D121" s="98"/>
      <c r="F121" s="98"/>
      <c r="G121" s="30"/>
      <c r="I121" s="202"/>
      <c r="J121"/>
      <c r="K121"/>
      <c r="L121"/>
      <c r="M121"/>
      <c r="N121"/>
      <c r="O121"/>
      <c r="P121"/>
      <c r="Q121"/>
      <c r="R121"/>
    </row>
    <row r="122" spans="1:18" ht="21.75">
      <c r="A122" s="78"/>
      <c r="D122" s="98"/>
      <c r="F122" s="98"/>
      <c r="G122" s="30"/>
      <c r="I122" s="202"/>
      <c r="J122"/>
      <c r="K122"/>
      <c r="L122"/>
      <c r="M122"/>
      <c r="N122"/>
      <c r="O122"/>
      <c r="P122"/>
      <c r="Q122"/>
      <c r="R122"/>
    </row>
    <row r="123" spans="1:18" ht="21.75">
      <c r="A123" s="78"/>
      <c r="D123" s="98"/>
      <c r="F123" s="98"/>
      <c r="G123" s="30"/>
      <c r="J123"/>
      <c r="K123"/>
      <c r="L123"/>
      <c r="M123"/>
      <c r="N123"/>
      <c r="O123"/>
      <c r="P123"/>
      <c r="Q123"/>
      <c r="R123"/>
    </row>
    <row r="124" spans="1:18" ht="21.75">
      <c r="A124" s="78"/>
      <c r="D124" s="98"/>
      <c r="F124" s="98"/>
      <c r="G124" s="30"/>
      <c r="J124"/>
      <c r="K124"/>
      <c r="L124"/>
      <c r="M124"/>
      <c r="N124"/>
      <c r="O124"/>
      <c r="P124"/>
      <c r="Q124"/>
      <c r="R124"/>
    </row>
    <row r="125" spans="1:18" ht="21.75">
      <c r="A125" s="78"/>
      <c r="D125" s="98"/>
      <c r="F125" s="98"/>
      <c r="G125" s="30"/>
      <c r="J125"/>
      <c r="K125"/>
      <c r="L125"/>
      <c r="M125"/>
      <c r="N125"/>
      <c r="O125"/>
      <c r="P125"/>
      <c r="Q125"/>
      <c r="R125"/>
    </row>
    <row r="126" spans="1:18" ht="21.75">
      <c r="A126" s="78"/>
      <c r="D126" s="98"/>
      <c r="F126" s="98"/>
      <c r="G126" s="30"/>
      <c r="J126"/>
      <c r="K126"/>
      <c r="L126"/>
      <c r="M126"/>
      <c r="N126"/>
      <c r="O126"/>
      <c r="P126"/>
      <c r="Q126"/>
      <c r="R126"/>
    </row>
    <row r="127" spans="1:18" ht="21.75">
      <c r="A127" s="78"/>
      <c r="D127" s="98"/>
      <c r="F127" s="98"/>
      <c r="G127" s="30"/>
      <c r="I127" s="202"/>
      <c r="J127"/>
      <c r="K127"/>
      <c r="L127"/>
      <c r="M127"/>
      <c r="N127"/>
      <c r="O127"/>
      <c r="P127"/>
      <c r="Q127"/>
      <c r="R127"/>
    </row>
    <row r="128" spans="1:18" ht="21.75">
      <c r="A128" s="78"/>
      <c r="D128" s="98"/>
      <c r="F128" s="98"/>
      <c r="G128" s="30"/>
      <c r="I128" s="202"/>
      <c r="J128"/>
      <c r="K128"/>
      <c r="L128"/>
      <c r="M128"/>
      <c r="N128"/>
      <c r="O128"/>
      <c r="P128"/>
      <c r="Q128"/>
      <c r="R128"/>
    </row>
    <row r="129" spans="1:18" ht="21.75">
      <c r="A129" s="78"/>
      <c r="D129" s="98"/>
      <c r="F129" s="98"/>
      <c r="G129" s="30"/>
      <c r="I129" s="202"/>
      <c r="J129"/>
      <c r="K129"/>
      <c r="L129"/>
      <c r="M129"/>
      <c r="N129"/>
      <c r="O129"/>
      <c r="P129"/>
      <c r="Q129"/>
      <c r="R129"/>
    </row>
    <row r="130" spans="1:18" ht="21.75">
      <c r="A130" s="78"/>
      <c r="D130" s="98"/>
      <c r="F130" s="98"/>
      <c r="G130" s="30"/>
      <c r="J130"/>
      <c r="K130"/>
      <c r="L130"/>
      <c r="M130"/>
      <c r="N130"/>
      <c r="O130"/>
      <c r="P130"/>
      <c r="Q130"/>
      <c r="R130"/>
    </row>
    <row r="131" spans="1:18" ht="21.75">
      <c r="A131" s="78"/>
      <c r="D131" s="98"/>
      <c r="F131" s="98"/>
      <c r="G131" s="30"/>
      <c r="J131"/>
      <c r="K131"/>
      <c r="L131"/>
      <c r="M131"/>
      <c r="N131"/>
      <c r="O131"/>
      <c r="P131"/>
      <c r="Q131"/>
      <c r="R131"/>
    </row>
    <row r="132" spans="1:18" ht="21.75">
      <c r="A132" s="78"/>
      <c r="D132" s="98"/>
      <c r="F132" s="98"/>
      <c r="G132" s="30"/>
      <c r="J132"/>
      <c r="K132"/>
      <c r="L132"/>
      <c r="M132"/>
      <c r="N132"/>
      <c r="O132"/>
      <c r="P132"/>
      <c r="Q132"/>
      <c r="R132"/>
    </row>
    <row r="133" spans="1:18" ht="21.75">
      <c r="A133" s="78"/>
      <c r="D133" s="98"/>
      <c r="F133" s="98"/>
      <c r="G133" s="30"/>
      <c r="J133"/>
      <c r="K133"/>
      <c r="L133"/>
      <c r="M133"/>
      <c r="N133"/>
      <c r="O133"/>
      <c r="P133"/>
      <c r="Q133"/>
      <c r="R133"/>
    </row>
    <row r="134" spans="1:18" ht="21.75">
      <c r="A134" s="78"/>
      <c r="D134" s="98"/>
      <c r="F134" s="98"/>
      <c r="G134" s="30"/>
      <c r="J134"/>
      <c r="K134"/>
      <c r="L134"/>
      <c r="M134"/>
      <c r="N134"/>
      <c r="O134"/>
      <c r="P134"/>
      <c r="Q134"/>
      <c r="R134"/>
    </row>
    <row r="135" spans="1:18" ht="21.75">
      <c r="A135" s="78"/>
      <c r="D135" s="98"/>
      <c r="F135" s="98"/>
      <c r="G135" s="30"/>
      <c r="J135"/>
      <c r="K135"/>
      <c r="L135"/>
      <c r="M135"/>
      <c r="N135"/>
      <c r="O135"/>
      <c r="P135"/>
      <c r="Q135"/>
      <c r="R135"/>
    </row>
    <row r="136" spans="1:18" ht="21.75">
      <c r="D136" s="98"/>
      <c r="F136" s="98"/>
      <c r="J136"/>
      <c r="K136"/>
      <c r="L136"/>
      <c r="M136"/>
      <c r="N136"/>
      <c r="O136"/>
      <c r="P136"/>
      <c r="Q136"/>
      <c r="R136"/>
    </row>
    <row r="137" spans="1:18" ht="21.75">
      <c r="D137" s="98"/>
      <c r="F137" s="98"/>
      <c r="J137"/>
      <c r="K137"/>
      <c r="L137"/>
      <c r="M137"/>
      <c r="N137"/>
      <c r="O137"/>
      <c r="P137"/>
      <c r="Q137"/>
      <c r="R137"/>
    </row>
    <row r="138" spans="1:18" ht="21.75">
      <c r="D138" s="98"/>
      <c r="F138" s="98"/>
      <c r="J138"/>
      <c r="K138"/>
      <c r="L138"/>
      <c r="M138"/>
      <c r="N138"/>
      <c r="O138"/>
      <c r="P138"/>
      <c r="Q138"/>
      <c r="R138"/>
    </row>
    <row r="139" spans="1:18" ht="21.75">
      <c r="D139" s="98"/>
      <c r="F139" s="98"/>
      <c r="J139"/>
      <c r="K139"/>
      <c r="L139"/>
      <c r="M139"/>
      <c r="N139"/>
      <c r="O139"/>
      <c r="P139"/>
      <c r="Q139"/>
      <c r="R139"/>
    </row>
    <row r="140" spans="1:18" ht="21.75">
      <c r="D140" s="98"/>
      <c r="F140" s="98"/>
      <c r="J140"/>
      <c r="K140"/>
      <c r="L140"/>
      <c r="M140"/>
      <c r="N140"/>
      <c r="O140"/>
      <c r="P140"/>
      <c r="Q140"/>
      <c r="R140"/>
    </row>
    <row r="141" spans="1:18" ht="21.75">
      <c r="D141" s="98"/>
      <c r="F141" s="98"/>
      <c r="J141"/>
      <c r="K141"/>
      <c r="L141"/>
      <c r="M141"/>
      <c r="N141"/>
      <c r="O141"/>
      <c r="P141"/>
      <c r="Q141"/>
      <c r="R141"/>
    </row>
    <row r="142" spans="1:18" ht="21.75">
      <c r="D142" s="98"/>
      <c r="F142" s="98"/>
      <c r="J142"/>
      <c r="K142"/>
      <c r="L142"/>
      <c r="M142"/>
      <c r="N142"/>
      <c r="O142"/>
      <c r="P142"/>
      <c r="Q142"/>
      <c r="R142"/>
    </row>
    <row r="143" spans="1:18" ht="21.75">
      <c r="D143" s="98"/>
      <c r="F143" s="98"/>
      <c r="J143"/>
      <c r="K143"/>
      <c r="L143"/>
      <c r="M143"/>
      <c r="N143"/>
      <c r="O143"/>
      <c r="P143"/>
      <c r="Q143"/>
      <c r="R143"/>
    </row>
    <row r="144" spans="1:18" ht="21.75">
      <c r="D144" s="98"/>
      <c r="F144" s="98"/>
      <c r="J144"/>
      <c r="K144"/>
      <c r="L144"/>
      <c r="M144"/>
      <c r="N144"/>
      <c r="O144"/>
      <c r="P144"/>
      <c r="Q144"/>
      <c r="R144"/>
    </row>
    <row r="145" spans="4:18" ht="21.75">
      <c r="D145" s="98"/>
      <c r="F145" s="98"/>
      <c r="J145"/>
      <c r="K145"/>
      <c r="L145"/>
      <c r="M145"/>
      <c r="N145"/>
      <c r="O145"/>
      <c r="P145"/>
      <c r="Q145"/>
      <c r="R145"/>
    </row>
    <row r="146" spans="4:18" ht="21.75">
      <c r="D146" s="98"/>
      <c r="F146" s="98"/>
      <c r="J146"/>
      <c r="K146"/>
      <c r="L146"/>
      <c r="M146"/>
      <c r="N146"/>
      <c r="O146"/>
      <c r="P146"/>
      <c r="Q146"/>
      <c r="R146"/>
    </row>
    <row r="147" spans="4:18" ht="21.75">
      <c r="D147" s="98"/>
      <c r="F147" s="98"/>
      <c r="J147"/>
      <c r="K147"/>
      <c r="L147"/>
      <c r="M147"/>
      <c r="N147"/>
      <c r="O147"/>
      <c r="P147"/>
      <c r="Q147"/>
      <c r="R147"/>
    </row>
    <row r="148" spans="4:18" ht="21.75">
      <c r="D148" s="98"/>
      <c r="F148" s="98"/>
      <c r="J148"/>
      <c r="K148"/>
      <c r="L148"/>
      <c r="M148"/>
      <c r="N148"/>
      <c r="O148"/>
      <c r="P148"/>
      <c r="Q148"/>
      <c r="R148"/>
    </row>
    <row r="149" spans="4:18" ht="21.75">
      <c r="D149" s="98"/>
      <c r="F149" s="98"/>
      <c r="J149"/>
      <c r="K149"/>
      <c r="L149"/>
      <c r="M149"/>
      <c r="N149"/>
      <c r="O149"/>
      <c r="P149"/>
      <c r="Q149"/>
      <c r="R149"/>
    </row>
    <row r="150" spans="4:18" ht="21.75">
      <c r="D150" s="98"/>
      <c r="F150" s="98"/>
      <c r="J150"/>
      <c r="K150"/>
      <c r="L150"/>
      <c r="M150"/>
      <c r="N150"/>
      <c r="O150"/>
      <c r="P150"/>
      <c r="Q150"/>
      <c r="R150"/>
    </row>
    <row r="151" spans="4:18" ht="21.75">
      <c r="D151" s="98"/>
      <c r="F151" s="98"/>
      <c r="J151"/>
      <c r="K151"/>
      <c r="L151"/>
      <c r="M151"/>
      <c r="N151"/>
      <c r="O151"/>
      <c r="P151"/>
      <c r="Q151"/>
      <c r="R151"/>
    </row>
    <row r="152" spans="4:18" ht="21.75">
      <c r="D152" s="98"/>
      <c r="F152" s="98"/>
      <c r="J152"/>
      <c r="K152"/>
      <c r="L152"/>
      <c r="M152"/>
      <c r="N152"/>
      <c r="O152"/>
      <c r="P152"/>
      <c r="Q152"/>
      <c r="R152"/>
    </row>
    <row r="153" spans="4:18" ht="21.75">
      <c r="D153" s="98"/>
      <c r="F153" s="98"/>
      <c r="J153"/>
      <c r="K153"/>
      <c r="L153"/>
      <c r="M153"/>
      <c r="N153"/>
      <c r="O153"/>
      <c r="P153"/>
      <c r="Q153"/>
      <c r="R153"/>
    </row>
    <row r="154" spans="4:18" ht="21.75">
      <c r="D154" s="98"/>
      <c r="F154" s="98"/>
      <c r="J154"/>
      <c r="K154"/>
      <c r="L154"/>
      <c r="M154"/>
      <c r="N154"/>
      <c r="O154"/>
      <c r="P154"/>
      <c r="Q154"/>
      <c r="R154"/>
    </row>
    <row r="155" spans="4:18" ht="21.75">
      <c r="D155" s="98"/>
      <c r="F155" s="98"/>
      <c r="J155"/>
      <c r="K155"/>
      <c r="L155"/>
      <c r="M155"/>
      <c r="N155"/>
      <c r="O155"/>
      <c r="P155"/>
      <c r="Q155"/>
      <c r="R155"/>
    </row>
    <row r="156" spans="4:18" ht="21.75">
      <c r="D156" s="98"/>
      <c r="F156" s="98"/>
      <c r="J156"/>
      <c r="K156"/>
      <c r="L156"/>
      <c r="M156"/>
      <c r="N156"/>
      <c r="O156"/>
      <c r="P156"/>
      <c r="Q156"/>
      <c r="R156"/>
    </row>
    <row r="157" spans="4:18" ht="21.75">
      <c r="D157" s="98"/>
      <c r="F157" s="98"/>
      <c r="J157"/>
      <c r="K157"/>
      <c r="L157"/>
      <c r="M157"/>
      <c r="N157"/>
      <c r="O157"/>
      <c r="P157"/>
      <c r="Q157"/>
      <c r="R157"/>
    </row>
    <row r="158" spans="4:18" ht="21.75">
      <c r="D158" s="98"/>
      <c r="F158" s="98"/>
      <c r="J158"/>
      <c r="K158"/>
      <c r="L158"/>
      <c r="M158"/>
      <c r="N158"/>
      <c r="O158"/>
      <c r="P158"/>
      <c r="Q158"/>
      <c r="R158"/>
    </row>
    <row r="159" spans="4:18" ht="21.75">
      <c r="D159" s="98"/>
      <c r="F159" s="98"/>
      <c r="J159"/>
      <c r="K159"/>
      <c r="L159"/>
      <c r="M159"/>
      <c r="N159"/>
      <c r="O159"/>
      <c r="P159"/>
      <c r="Q159"/>
      <c r="R159"/>
    </row>
    <row r="160" spans="4:18" ht="21.75">
      <c r="D160" s="98"/>
      <c r="F160" s="98"/>
      <c r="J160"/>
      <c r="K160"/>
      <c r="L160"/>
      <c r="M160"/>
      <c r="N160"/>
      <c r="O160"/>
      <c r="P160"/>
      <c r="Q160"/>
      <c r="R160"/>
    </row>
    <row r="161" spans="4:18" ht="21.75">
      <c r="D161" s="98"/>
      <c r="F161" s="98"/>
      <c r="J161"/>
      <c r="K161"/>
      <c r="L161"/>
      <c r="M161"/>
      <c r="N161"/>
      <c r="O161"/>
      <c r="P161"/>
      <c r="Q161"/>
      <c r="R161"/>
    </row>
    <row r="162" spans="4:18" ht="21.75">
      <c r="D162" s="98"/>
      <c r="F162" s="98"/>
      <c r="J162"/>
      <c r="K162"/>
      <c r="L162"/>
      <c r="M162"/>
      <c r="N162"/>
      <c r="O162"/>
      <c r="P162"/>
      <c r="Q162"/>
      <c r="R162"/>
    </row>
    <row r="163" spans="4:18" ht="21.75">
      <c r="D163" s="98"/>
      <c r="F163" s="98"/>
      <c r="J163"/>
      <c r="K163"/>
      <c r="L163"/>
      <c r="M163"/>
      <c r="N163"/>
      <c r="O163"/>
      <c r="P163"/>
      <c r="Q163"/>
      <c r="R163"/>
    </row>
    <row r="164" spans="4:18" ht="21.75">
      <c r="D164" s="98"/>
      <c r="F164" s="98"/>
      <c r="J164"/>
      <c r="K164"/>
      <c r="L164"/>
      <c r="M164"/>
      <c r="N164"/>
      <c r="O164"/>
      <c r="P164"/>
      <c r="Q164"/>
      <c r="R164"/>
    </row>
    <row r="165" spans="4:18" ht="21.75">
      <c r="D165" s="98"/>
      <c r="F165" s="98"/>
      <c r="J165"/>
      <c r="K165"/>
      <c r="L165"/>
      <c r="M165"/>
      <c r="N165"/>
      <c r="O165"/>
      <c r="P165"/>
      <c r="Q165"/>
      <c r="R165"/>
    </row>
    <row r="166" spans="4:18" ht="21.75">
      <c r="D166" s="98"/>
      <c r="F166" s="98"/>
      <c r="J166"/>
      <c r="K166"/>
      <c r="L166"/>
      <c r="M166"/>
      <c r="N166"/>
      <c r="O166"/>
      <c r="P166"/>
      <c r="Q166"/>
      <c r="R166"/>
    </row>
    <row r="167" spans="4:18" ht="21.75">
      <c r="D167" s="98"/>
      <c r="F167" s="98"/>
      <c r="J167"/>
      <c r="K167"/>
      <c r="L167"/>
      <c r="M167"/>
      <c r="N167"/>
      <c r="O167"/>
      <c r="P167"/>
      <c r="Q167"/>
      <c r="R167"/>
    </row>
    <row r="168" spans="4:18" ht="21.75">
      <c r="D168" s="98"/>
      <c r="F168" s="98"/>
      <c r="J168"/>
      <c r="K168"/>
      <c r="L168"/>
      <c r="M168"/>
      <c r="N168"/>
      <c r="O168"/>
      <c r="P168"/>
      <c r="Q168"/>
      <c r="R168"/>
    </row>
    <row r="169" spans="4:18" ht="21.75">
      <c r="D169" s="98"/>
      <c r="F169" s="98"/>
      <c r="J169"/>
      <c r="K169"/>
      <c r="L169"/>
      <c r="M169"/>
      <c r="N169"/>
      <c r="O169"/>
      <c r="P169"/>
      <c r="Q169"/>
      <c r="R169"/>
    </row>
    <row r="170" spans="4:18" ht="21.75">
      <c r="D170" s="98"/>
      <c r="F170" s="98"/>
      <c r="J170"/>
      <c r="K170"/>
      <c r="L170"/>
      <c r="M170"/>
      <c r="N170"/>
      <c r="O170"/>
      <c r="P170"/>
      <c r="Q170"/>
      <c r="R170"/>
    </row>
    <row r="171" spans="4:18" ht="21.75">
      <c r="D171" s="98"/>
      <c r="F171" s="98"/>
      <c r="J171"/>
      <c r="K171"/>
      <c r="L171"/>
      <c r="M171"/>
      <c r="N171"/>
      <c r="O171"/>
      <c r="P171"/>
      <c r="Q171"/>
      <c r="R171"/>
    </row>
    <row r="172" spans="4:18" ht="21.75">
      <c r="D172" s="98"/>
      <c r="F172" s="98"/>
      <c r="J172"/>
      <c r="K172"/>
      <c r="L172"/>
      <c r="M172"/>
      <c r="N172"/>
      <c r="O172"/>
      <c r="P172"/>
      <c r="Q172"/>
      <c r="R172"/>
    </row>
    <row r="173" spans="4:18" ht="21.75">
      <c r="D173" s="98"/>
      <c r="F173" s="98"/>
      <c r="J173"/>
      <c r="K173"/>
      <c r="L173"/>
      <c r="M173"/>
      <c r="N173"/>
      <c r="O173"/>
      <c r="P173"/>
      <c r="Q173"/>
      <c r="R173"/>
    </row>
    <row r="174" spans="4:18" ht="21.75">
      <c r="D174" s="98"/>
      <c r="F174" s="98"/>
      <c r="J174"/>
      <c r="K174"/>
      <c r="L174"/>
      <c r="M174"/>
      <c r="N174"/>
      <c r="O174"/>
      <c r="P174"/>
      <c r="Q174"/>
      <c r="R174"/>
    </row>
    <row r="175" spans="4:18" ht="21.75">
      <c r="D175" s="98"/>
      <c r="F175" s="98"/>
      <c r="J175"/>
      <c r="K175"/>
      <c r="L175"/>
      <c r="M175"/>
      <c r="N175"/>
      <c r="O175"/>
      <c r="P175"/>
      <c r="Q175"/>
      <c r="R175"/>
    </row>
    <row r="176" spans="4:18" ht="21.75">
      <c r="D176" s="98"/>
      <c r="F176" s="98"/>
      <c r="J176"/>
      <c r="K176"/>
      <c r="L176"/>
      <c r="M176"/>
      <c r="N176"/>
      <c r="O176"/>
      <c r="P176"/>
      <c r="Q176"/>
      <c r="R176"/>
    </row>
    <row r="177" spans="4:18" ht="21.75">
      <c r="D177" s="98"/>
      <c r="F177" s="98"/>
      <c r="J177"/>
      <c r="K177"/>
      <c r="L177"/>
      <c r="M177"/>
      <c r="N177"/>
      <c r="O177"/>
      <c r="P177"/>
      <c r="Q177"/>
      <c r="R177"/>
    </row>
    <row r="178" spans="4:18" ht="21.75">
      <c r="D178" s="98"/>
      <c r="F178" s="98"/>
      <c r="J178"/>
      <c r="K178"/>
      <c r="L178"/>
      <c r="M178"/>
      <c r="N178"/>
      <c r="O178"/>
      <c r="P178"/>
      <c r="Q178"/>
      <c r="R178"/>
    </row>
    <row r="179" spans="4:18" ht="21.75">
      <c r="D179" s="98"/>
      <c r="F179" s="98"/>
      <c r="J179"/>
      <c r="K179"/>
      <c r="L179"/>
      <c r="M179"/>
      <c r="N179"/>
      <c r="O179"/>
      <c r="P179"/>
      <c r="Q179"/>
      <c r="R179"/>
    </row>
    <row r="180" spans="4:18" ht="21.75">
      <c r="D180" s="98"/>
      <c r="F180" s="98"/>
      <c r="J180"/>
      <c r="K180"/>
      <c r="L180"/>
      <c r="M180"/>
      <c r="N180"/>
      <c r="O180"/>
      <c r="P180"/>
      <c r="Q180"/>
      <c r="R180"/>
    </row>
    <row r="181" spans="4:18" ht="21.75">
      <c r="D181" s="98"/>
      <c r="F181" s="98"/>
      <c r="J181"/>
      <c r="K181"/>
      <c r="L181"/>
      <c r="M181"/>
      <c r="N181"/>
      <c r="O181"/>
      <c r="P181"/>
      <c r="Q181"/>
      <c r="R181"/>
    </row>
    <row r="182" spans="4:18">
      <c r="D182" s="98"/>
      <c r="F182" s="98"/>
      <c r="J182" s="32"/>
      <c r="K182" s="32"/>
      <c r="L182" s="32"/>
      <c r="M182" s="32"/>
      <c r="N182" s="32"/>
      <c r="O182" s="32"/>
      <c r="P182" s="32"/>
      <c r="Q182" s="32"/>
      <c r="R182" s="32"/>
    </row>
    <row r="183" spans="4:18">
      <c r="D183" s="98"/>
      <c r="F183" s="98"/>
      <c r="J183" s="32"/>
      <c r="K183" s="32"/>
      <c r="L183" s="32"/>
      <c r="M183" s="32"/>
      <c r="N183" s="32"/>
      <c r="O183" s="32"/>
      <c r="P183" s="32"/>
      <c r="Q183" s="32"/>
      <c r="R183" s="32"/>
    </row>
    <row r="184" spans="4:18">
      <c r="D184" s="98"/>
      <c r="F184" s="98"/>
      <c r="J184" s="32"/>
      <c r="K184" s="32"/>
      <c r="L184" s="32"/>
      <c r="M184" s="32"/>
      <c r="N184" s="32"/>
      <c r="O184" s="32"/>
      <c r="P184" s="32"/>
      <c r="Q184" s="32"/>
      <c r="R184" s="32"/>
    </row>
    <row r="185" spans="4:18">
      <c r="D185" s="98"/>
      <c r="F185" s="98"/>
      <c r="J185" s="32"/>
      <c r="K185" s="32"/>
      <c r="L185" s="32"/>
      <c r="M185" s="32"/>
      <c r="N185" s="32"/>
      <c r="O185" s="32"/>
      <c r="P185" s="32"/>
      <c r="Q185" s="32"/>
      <c r="R185" s="32"/>
    </row>
    <row r="186" spans="4:18">
      <c r="D186" s="98"/>
      <c r="F186" s="98"/>
      <c r="J186" s="32"/>
      <c r="K186" s="32"/>
      <c r="L186" s="32"/>
      <c r="M186" s="32"/>
      <c r="N186" s="32"/>
      <c r="O186" s="32"/>
      <c r="P186" s="32"/>
      <c r="Q186" s="32"/>
      <c r="R186" s="32"/>
    </row>
    <row r="187" spans="4:18">
      <c r="D187" s="98"/>
      <c r="F187" s="98"/>
      <c r="J187" s="32"/>
      <c r="K187" s="32"/>
      <c r="L187" s="32"/>
      <c r="M187" s="32"/>
      <c r="N187" s="32"/>
      <c r="O187" s="32"/>
      <c r="P187" s="32"/>
      <c r="Q187" s="32"/>
      <c r="R187" s="32"/>
    </row>
    <row r="188" spans="4:18">
      <c r="D188" s="98"/>
      <c r="F188" s="98"/>
      <c r="J188" s="32"/>
      <c r="K188" s="32"/>
      <c r="L188" s="32"/>
      <c r="M188" s="32"/>
      <c r="N188" s="32"/>
      <c r="O188" s="32"/>
      <c r="P188" s="32"/>
      <c r="Q188" s="32"/>
      <c r="R188" s="32"/>
    </row>
    <row r="189" spans="4:18">
      <c r="D189" s="98"/>
      <c r="F189" s="98"/>
      <c r="J189" s="32"/>
      <c r="K189" s="32"/>
      <c r="L189" s="32"/>
      <c r="M189" s="32"/>
      <c r="N189" s="32"/>
      <c r="O189" s="32"/>
      <c r="P189" s="32"/>
      <c r="Q189" s="32"/>
      <c r="R189" s="32"/>
    </row>
    <row r="190" spans="4:18">
      <c r="D190" s="98"/>
      <c r="F190" s="98"/>
      <c r="J190" s="32"/>
      <c r="K190" s="32"/>
      <c r="L190" s="32"/>
      <c r="M190" s="32"/>
      <c r="N190" s="32"/>
      <c r="O190" s="32"/>
      <c r="P190" s="32"/>
      <c r="Q190" s="32"/>
      <c r="R190" s="32"/>
    </row>
    <row r="191" spans="4:18">
      <c r="D191" s="98"/>
      <c r="F191" s="98"/>
      <c r="J191" s="32"/>
      <c r="K191" s="32"/>
      <c r="L191" s="32"/>
      <c r="M191" s="32"/>
      <c r="N191" s="32"/>
      <c r="O191" s="32"/>
      <c r="P191" s="32"/>
      <c r="Q191" s="32"/>
      <c r="R191" s="32"/>
    </row>
    <row r="192" spans="4:18">
      <c r="D192" s="98"/>
      <c r="F192" s="98"/>
      <c r="J192" s="32"/>
      <c r="K192" s="32"/>
      <c r="L192" s="32"/>
      <c r="M192" s="32"/>
      <c r="N192" s="32"/>
      <c r="O192" s="32"/>
      <c r="P192" s="32"/>
      <c r="Q192" s="32"/>
      <c r="R192" s="32"/>
    </row>
    <row r="193" spans="4:18">
      <c r="D193" s="98"/>
      <c r="F193" s="98"/>
      <c r="J193" s="32"/>
      <c r="K193" s="32"/>
      <c r="L193" s="32"/>
      <c r="M193" s="32"/>
      <c r="N193" s="32"/>
      <c r="O193" s="32"/>
      <c r="P193" s="32"/>
      <c r="Q193" s="32"/>
      <c r="R193" s="32"/>
    </row>
    <row r="194" spans="4:18">
      <c r="D194" s="98"/>
      <c r="F194" s="98"/>
      <c r="J194" s="32"/>
      <c r="K194" s="32"/>
      <c r="L194" s="32"/>
      <c r="M194" s="32"/>
      <c r="N194" s="32"/>
      <c r="O194" s="32"/>
      <c r="P194" s="32"/>
      <c r="Q194" s="32"/>
      <c r="R194" s="32"/>
    </row>
    <row r="195" spans="4:18">
      <c r="D195" s="98"/>
      <c r="F195" s="98"/>
    </row>
    <row r="196" spans="4:18">
      <c r="D196" s="98"/>
      <c r="F196" s="98"/>
    </row>
    <row r="197" spans="4:18">
      <c r="D197" s="98"/>
      <c r="F197" s="98"/>
    </row>
    <row r="198" spans="4:18">
      <c r="D198" s="98"/>
      <c r="F198" s="98"/>
    </row>
    <row r="199" spans="4:18">
      <c r="D199" s="98"/>
      <c r="F199" s="98"/>
    </row>
    <row r="200" spans="4:18">
      <c r="D200" s="98"/>
      <c r="F200" s="98"/>
    </row>
    <row r="201" spans="4:18">
      <c r="D201" s="98"/>
      <c r="F201" s="98"/>
    </row>
    <row r="202" spans="4:18">
      <c r="D202" s="98"/>
      <c r="F202" s="98"/>
    </row>
    <row r="203" spans="4:18">
      <c r="D203" s="98"/>
      <c r="F203" s="98"/>
    </row>
    <row r="204" spans="4:18">
      <c r="D204" s="98"/>
      <c r="F204" s="98"/>
    </row>
    <row r="205" spans="4:18">
      <c r="D205" s="98"/>
      <c r="F205" s="98"/>
    </row>
    <row r="206" spans="4:18">
      <c r="D206" s="98"/>
      <c r="F206" s="98"/>
    </row>
    <row r="207" spans="4:18">
      <c r="D207" s="98"/>
      <c r="F207" s="98"/>
    </row>
    <row r="208" spans="4:18">
      <c r="D208" s="98"/>
      <c r="F208" s="98"/>
    </row>
    <row r="209" spans="4:6">
      <c r="D209" s="98"/>
      <c r="F209" s="98"/>
    </row>
    <row r="210" spans="4:6">
      <c r="D210" s="98"/>
      <c r="F210" s="98"/>
    </row>
    <row r="211" spans="4:6">
      <c r="D211" s="98"/>
      <c r="F211" s="98"/>
    </row>
    <row r="212" spans="4:6">
      <c r="D212" s="98"/>
      <c r="F212" s="98"/>
    </row>
    <row r="213" spans="4:6">
      <c r="D213" s="98"/>
      <c r="F213" s="98"/>
    </row>
    <row r="214" spans="4:6">
      <c r="D214" s="98"/>
      <c r="F214" s="98"/>
    </row>
    <row r="215" spans="4:6">
      <c r="D215" s="98"/>
      <c r="F215" s="98"/>
    </row>
    <row r="216" spans="4:6">
      <c r="D216" s="98"/>
      <c r="F216" s="98"/>
    </row>
    <row r="217" spans="4:6">
      <c r="D217" s="98"/>
      <c r="F217" s="98"/>
    </row>
    <row r="218" spans="4:6">
      <c r="D218" s="98"/>
      <c r="F218" s="98"/>
    </row>
    <row r="219" spans="4:6">
      <c r="D219" s="98"/>
      <c r="F219" s="98"/>
    </row>
    <row r="220" spans="4:6">
      <c r="D220" s="98"/>
      <c r="F220" s="98"/>
    </row>
    <row r="221" spans="4:6">
      <c r="D221" s="98"/>
      <c r="F221" s="98"/>
    </row>
    <row r="222" spans="4:6">
      <c r="D222" s="98"/>
      <c r="F222" s="98"/>
    </row>
    <row r="223" spans="4:6">
      <c r="D223" s="98"/>
      <c r="F223" s="98"/>
    </row>
    <row r="224" spans="4:6">
      <c r="D224" s="98"/>
      <c r="F224" s="98"/>
    </row>
    <row r="225" spans="4:6">
      <c r="D225" s="98"/>
      <c r="F225" s="98"/>
    </row>
    <row r="226" spans="4:6">
      <c r="D226" s="98"/>
      <c r="F226" s="98"/>
    </row>
    <row r="227" spans="4:6">
      <c r="D227" s="98"/>
      <c r="F227" s="98"/>
    </row>
    <row r="228" spans="4:6">
      <c r="D228" s="98"/>
      <c r="F228" s="98"/>
    </row>
    <row r="229" spans="4:6">
      <c r="D229" s="98"/>
      <c r="F229" s="98"/>
    </row>
    <row r="230" spans="4:6">
      <c r="D230" s="98"/>
      <c r="F230" s="98"/>
    </row>
    <row r="231" spans="4:6">
      <c r="D231" s="98"/>
      <c r="F231" s="98"/>
    </row>
    <row r="232" spans="4:6">
      <c r="D232" s="98"/>
      <c r="F232" s="98"/>
    </row>
    <row r="233" spans="4:6">
      <c r="D233" s="98"/>
      <c r="F233" s="98"/>
    </row>
    <row r="234" spans="4:6">
      <c r="D234" s="98"/>
      <c r="F234" s="98"/>
    </row>
    <row r="235" spans="4:6">
      <c r="D235" s="98"/>
      <c r="F235" s="98"/>
    </row>
    <row r="236" spans="4:6">
      <c r="D236" s="98"/>
      <c r="F236" s="98"/>
    </row>
    <row r="237" spans="4:6">
      <c r="D237" s="98"/>
      <c r="F237" s="98"/>
    </row>
    <row r="238" spans="4:6">
      <c r="D238" s="98"/>
      <c r="F238" s="98"/>
    </row>
    <row r="239" spans="4:6">
      <c r="D239" s="98"/>
      <c r="F239" s="98"/>
    </row>
    <row r="240" spans="4:6">
      <c r="D240" s="98"/>
      <c r="F240" s="98"/>
    </row>
    <row r="241" spans="4:6">
      <c r="D241" s="98"/>
      <c r="F241" s="98"/>
    </row>
    <row r="242" spans="4:6">
      <c r="D242" s="98"/>
      <c r="F242" s="98"/>
    </row>
    <row r="243" spans="4:6">
      <c r="D243" s="98"/>
      <c r="F243" s="98"/>
    </row>
    <row r="244" spans="4:6">
      <c r="D244" s="98"/>
      <c r="F244" s="98"/>
    </row>
    <row r="245" spans="4:6">
      <c r="D245" s="98"/>
      <c r="F245" s="98"/>
    </row>
    <row r="246" spans="4:6">
      <c r="D246" s="98"/>
      <c r="F246" s="98"/>
    </row>
    <row r="247" spans="4:6">
      <c r="D247" s="98"/>
      <c r="F247" s="98"/>
    </row>
    <row r="248" spans="4:6">
      <c r="D248" s="98"/>
      <c r="F248" s="98"/>
    </row>
    <row r="249" spans="4:6">
      <c r="D249" s="98"/>
      <c r="F249" s="98"/>
    </row>
    <row r="250" spans="4:6">
      <c r="D250" s="98"/>
      <c r="F250" s="98"/>
    </row>
    <row r="251" spans="4:6">
      <c r="D251" s="98"/>
      <c r="F251" s="98"/>
    </row>
    <row r="252" spans="4:6">
      <c r="D252" s="98"/>
      <c r="F252" s="98"/>
    </row>
    <row r="253" spans="4:6">
      <c r="D253" s="98"/>
      <c r="F253" s="98"/>
    </row>
    <row r="254" spans="4:6">
      <c r="D254" s="98"/>
      <c r="F254" s="98"/>
    </row>
    <row r="255" spans="4:6">
      <c r="D255" s="98"/>
      <c r="F255" s="98"/>
    </row>
    <row r="256" spans="4:6">
      <c r="D256" s="98"/>
      <c r="F256" s="98"/>
    </row>
    <row r="257" spans="4:6">
      <c r="D257" s="98"/>
      <c r="F257" s="98"/>
    </row>
    <row r="258" spans="4:6">
      <c r="D258" s="98"/>
      <c r="F258" s="98"/>
    </row>
    <row r="259" spans="4:6">
      <c r="D259" s="98"/>
      <c r="F259" s="98"/>
    </row>
    <row r="260" spans="4:6">
      <c r="D260" s="98"/>
      <c r="F260" s="98"/>
    </row>
    <row r="261" spans="4:6">
      <c r="D261" s="98"/>
      <c r="F261" s="98"/>
    </row>
    <row r="262" spans="4:6">
      <c r="D262" s="98"/>
      <c r="F262" s="98"/>
    </row>
    <row r="263" spans="4:6">
      <c r="D263" s="98"/>
      <c r="F263" s="98"/>
    </row>
    <row r="264" spans="4:6">
      <c r="D264" s="98"/>
      <c r="F264" s="98"/>
    </row>
    <row r="265" spans="4:6">
      <c r="D265" s="98"/>
      <c r="F265" s="98"/>
    </row>
    <row r="266" spans="4:6">
      <c r="D266" s="98"/>
      <c r="F266" s="98"/>
    </row>
    <row r="267" spans="4:6">
      <c r="D267" s="98"/>
      <c r="F267" s="98"/>
    </row>
    <row r="268" spans="4:6">
      <c r="D268" s="98"/>
      <c r="F268" s="98"/>
    </row>
    <row r="269" spans="4:6">
      <c r="D269" s="98"/>
      <c r="F269" s="98"/>
    </row>
    <row r="270" spans="4:6">
      <c r="D270" s="98"/>
      <c r="F270" s="98"/>
    </row>
    <row r="271" spans="4:6">
      <c r="D271" s="98"/>
      <c r="F271" s="98"/>
    </row>
    <row r="272" spans="4:6">
      <c r="D272" s="98"/>
      <c r="F272" s="98"/>
    </row>
    <row r="273" spans="4:6">
      <c r="D273" s="98"/>
      <c r="F273" s="98"/>
    </row>
    <row r="274" spans="4:6">
      <c r="D274" s="98"/>
      <c r="F274" s="98"/>
    </row>
    <row r="275" spans="4:6">
      <c r="D275" s="98"/>
      <c r="F275" s="98"/>
    </row>
    <row r="276" spans="4:6">
      <c r="D276" s="98"/>
      <c r="F276" s="98"/>
    </row>
    <row r="277" spans="4:6">
      <c r="D277" s="98"/>
      <c r="F277" s="98"/>
    </row>
    <row r="278" spans="4:6">
      <c r="D278" s="98"/>
      <c r="F278" s="98"/>
    </row>
    <row r="279" spans="4:6">
      <c r="D279" s="98"/>
      <c r="F279" s="98"/>
    </row>
    <row r="280" spans="4:6">
      <c r="D280" s="98"/>
      <c r="F280" s="98"/>
    </row>
    <row r="281" spans="4:6">
      <c r="D281" s="98"/>
      <c r="F281" s="98"/>
    </row>
    <row r="282" spans="4:6">
      <c r="D282" s="98"/>
      <c r="F282" s="98"/>
    </row>
    <row r="283" spans="4:6">
      <c r="D283" s="98"/>
      <c r="F283" s="98"/>
    </row>
    <row r="284" spans="4:6">
      <c r="D284" s="98"/>
      <c r="F284" s="98"/>
    </row>
    <row r="285" spans="4:6">
      <c r="D285" s="98"/>
      <c r="F285" s="98"/>
    </row>
    <row r="286" spans="4:6">
      <c r="D286" s="98"/>
      <c r="F286" s="98"/>
    </row>
    <row r="287" spans="4:6">
      <c r="D287" s="98"/>
      <c r="F287" s="98"/>
    </row>
    <row r="288" spans="4:6">
      <c r="D288" s="98"/>
      <c r="F288" s="98"/>
    </row>
    <row r="289" spans="4:6">
      <c r="D289" s="98"/>
      <c r="F289" s="98"/>
    </row>
    <row r="290" spans="4:6">
      <c r="D290" s="98"/>
      <c r="F290" s="98"/>
    </row>
    <row r="291" spans="4:6">
      <c r="D291" s="98"/>
      <c r="F291" s="98"/>
    </row>
    <row r="292" spans="4:6">
      <c r="D292" s="98"/>
      <c r="F292" s="98"/>
    </row>
    <row r="293" spans="4:6">
      <c r="D293" s="98"/>
      <c r="F293" s="98"/>
    </row>
    <row r="294" spans="4:6">
      <c r="D294" s="98"/>
      <c r="F294" s="98"/>
    </row>
    <row r="295" spans="4:6">
      <c r="D295" s="98"/>
      <c r="F295" s="98"/>
    </row>
    <row r="296" spans="4:6">
      <c r="D296" s="98"/>
      <c r="F296" s="98"/>
    </row>
    <row r="297" spans="4:6">
      <c r="D297" s="98"/>
      <c r="F297" s="98"/>
    </row>
    <row r="298" spans="4:6">
      <c r="D298" s="98"/>
      <c r="F298" s="98"/>
    </row>
    <row r="299" spans="4:6">
      <c r="D299" s="98"/>
      <c r="F299" s="98"/>
    </row>
    <row r="300" spans="4:6">
      <c r="D300" s="98"/>
      <c r="F300" s="98"/>
    </row>
    <row r="301" spans="4:6">
      <c r="D301" s="98"/>
      <c r="F301" s="98"/>
    </row>
  </sheetData>
  <mergeCells count="3">
    <mergeCell ref="A4:I4"/>
    <mergeCell ref="A9:A10"/>
    <mergeCell ref="I9:I10"/>
  </mergeCells>
  <phoneticPr fontId="14" type="noConversion"/>
  <pageMargins left="0.75" right="0.15" top="0.5" bottom="0.14000000000000001" header="0.5" footer="0.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M375"/>
  <sheetViews>
    <sheetView topLeftCell="A34" zoomScale="130" workbookViewId="0">
      <selection activeCell="A41" sqref="A41"/>
    </sheetView>
  </sheetViews>
  <sheetFormatPr defaultRowHeight="21"/>
  <cols>
    <col min="1" max="1" width="8" style="10" customWidth="1"/>
    <col min="2" max="3" width="8.28515625" style="10" customWidth="1"/>
    <col min="4" max="4" width="10.7109375" style="10" customWidth="1"/>
    <col min="5" max="5" width="9.28515625" style="10" customWidth="1"/>
    <col min="6" max="6" width="9.85546875" style="10" customWidth="1"/>
    <col min="7" max="7" width="10.7109375" style="10" customWidth="1"/>
    <col min="8" max="8" width="10.5703125" style="10" customWidth="1"/>
    <col min="9" max="9" width="25.28515625" style="10" customWidth="1"/>
    <col min="10" max="10" width="9.140625" style="10"/>
    <col min="11" max="11" width="3.28515625" style="10" customWidth="1"/>
    <col min="12" max="12" width="9.140625" style="13"/>
    <col min="13" max="13" width="10.7109375" style="13" customWidth="1"/>
    <col min="14" max="14" width="10.140625" style="13" customWidth="1"/>
    <col min="15" max="15" width="9.140625" style="13"/>
    <col min="16" max="16" width="10.140625" style="13" customWidth="1"/>
    <col min="17" max="17" width="9.7109375" style="13" customWidth="1"/>
    <col min="18" max="20" width="9.140625" style="13"/>
    <col min="21" max="21" width="5.42578125" style="13" customWidth="1"/>
    <col min="22" max="22" width="9.140625" style="13"/>
    <col min="23" max="23" width="8.5703125" style="13" customWidth="1"/>
    <col min="24" max="16384" width="9.140625" style="10"/>
  </cols>
  <sheetData>
    <row r="1" spans="1:39" s="2" customFormat="1" ht="23.25">
      <c r="A1" s="9" t="s">
        <v>57</v>
      </c>
      <c r="C1" s="3"/>
      <c r="D1" s="90"/>
      <c r="E1" s="5"/>
      <c r="F1" s="5"/>
      <c r="G1" s="5"/>
      <c r="I1" s="7" t="s">
        <v>0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s="2" customFormat="1" ht="21.75">
      <c r="A2" s="100" t="s">
        <v>1</v>
      </c>
      <c r="C2" s="4"/>
      <c r="D2" s="90"/>
      <c r="E2" s="5"/>
      <c r="F2" s="5"/>
      <c r="G2" s="5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s="91" customFormat="1" ht="26.25">
      <c r="A3" s="102"/>
      <c r="C3" s="92"/>
      <c r="D3" s="103"/>
      <c r="E3" s="93"/>
      <c r="F3" s="93"/>
      <c r="G3" s="9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</row>
    <row r="4" spans="1:39" s="16" customFormat="1" ht="26.25" customHeight="1">
      <c r="A4" s="422" t="s">
        <v>2</v>
      </c>
      <c r="B4" s="422"/>
      <c r="C4" s="422"/>
      <c r="D4" s="422"/>
      <c r="E4" s="422"/>
      <c r="F4" s="422"/>
      <c r="G4" s="422"/>
      <c r="H4" s="422"/>
      <c r="I4" s="42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16" customFormat="1" ht="26.25">
      <c r="A5" s="106"/>
      <c r="C5" s="17"/>
      <c r="D5" s="107"/>
      <c r="E5" s="18"/>
      <c r="F5" s="18"/>
      <c r="G5" s="18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48" customFormat="1" ht="21.75">
      <c r="A6" s="109" t="s">
        <v>134</v>
      </c>
      <c r="C6" s="51"/>
      <c r="D6" s="50" t="s">
        <v>147</v>
      </c>
      <c r="E6" s="50"/>
      <c r="G6" s="50" t="s">
        <v>63</v>
      </c>
      <c r="I6" s="11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39" s="48" customFormat="1" ht="21.75">
      <c r="A7" s="109" t="s">
        <v>64</v>
      </c>
      <c r="C7" s="51"/>
      <c r="D7" s="50" t="s">
        <v>65</v>
      </c>
      <c r="E7" s="50"/>
      <c r="G7" s="50" t="s">
        <v>66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39" s="48" customFormat="1" ht="21.75">
      <c r="A8" s="109" t="s">
        <v>8</v>
      </c>
      <c r="C8" s="52">
        <v>364.37799999999999</v>
      </c>
      <c r="D8" s="50" t="s">
        <v>18</v>
      </c>
      <c r="E8" s="51"/>
      <c r="F8" s="66"/>
      <c r="G8" s="257" t="s">
        <v>280</v>
      </c>
      <c r="H8" s="5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39" s="6" customFormat="1" ht="21.75">
      <c r="A9" s="423" t="s">
        <v>10</v>
      </c>
      <c r="B9" s="122" t="s">
        <v>11</v>
      </c>
      <c r="C9" s="122" t="s">
        <v>11</v>
      </c>
      <c r="D9" s="122" t="s">
        <v>12</v>
      </c>
      <c r="E9" s="122" t="s">
        <v>13</v>
      </c>
      <c r="F9" s="122" t="s">
        <v>14</v>
      </c>
      <c r="G9" s="122" t="s">
        <v>15</v>
      </c>
      <c r="H9" s="122" t="s">
        <v>16</v>
      </c>
      <c r="I9" s="423" t="s">
        <v>17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2" t="s">
        <v>31</v>
      </c>
      <c r="Y9" s="22">
        <f>+B18</f>
        <v>1.35</v>
      </c>
      <c r="Z9" s="22">
        <f>+F18</f>
        <v>3.59</v>
      </c>
      <c r="AA9" s="23">
        <f>+G18</f>
        <v>0.41002785515320334</v>
      </c>
    </row>
    <row r="10" spans="1:39" s="6" customFormat="1" ht="21.75">
      <c r="A10" s="424"/>
      <c r="B10" s="121" t="s">
        <v>18</v>
      </c>
      <c r="C10" s="124" t="s">
        <v>9</v>
      </c>
      <c r="D10" s="124" t="s">
        <v>19</v>
      </c>
      <c r="E10" s="124" t="s">
        <v>20</v>
      </c>
      <c r="F10" s="124" t="s">
        <v>21</v>
      </c>
      <c r="G10" s="124" t="s">
        <v>22</v>
      </c>
      <c r="H10" s="124" t="s">
        <v>23</v>
      </c>
      <c r="I10" s="42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2" t="s">
        <v>31</v>
      </c>
      <c r="Y10" s="22" t="e">
        <f>+#REF!</f>
        <v>#REF!</v>
      </c>
      <c r="Z10" s="22" t="e">
        <f>+#REF!</f>
        <v>#REF!</v>
      </c>
      <c r="AA10" s="23" t="e">
        <f>+#REF!</f>
        <v>#REF!</v>
      </c>
    </row>
    <row r="11" spans="1:39" s="28" customFormat="1" ht="21" customHeight="1">
      <c r="A11" s="264" t="s">
        <v>310</v>
      </c>
      <c r="B11" s="26">
        <v>1.73</v>
      </c>
      <c r="C11" s="27">
        <f>B11+C8</f>
        <v>366.108</v>
      </c>
      <c r="D11" s="26" t="s">
        <v>301</v>
      </c>
      <c r="E11" s="26">
        <v>24</v>
      </c>
      <c r="F11" s="26">
        <v>12.2</v>
      </c>
      <c r="G11" s="27">
        <f>H11/F11</f>
        <v>0.67262295081967216</v>
      </c>
      <c r="H11" s="27">
        <v>8.2059999999999995</v>
      </c>
      <c r="I11" s="392" t="s">
        <v>153</v>
      </c>
    </row>
    <row r="12" spans="1:39" s="28" customFormat="1" ht="21" customHeight="1">
      <c r="A12" s="114" t="s">
        <v>316</v>
      </c>
      <c r="B12" s="26">
        <v>1.22</v>
      </c>
      <c r="C12" s="27">
        <f>B12+C8</f>
        <v>365.59800000000001</v>
      </c>
      <c r="D12" s="26" t="s">
        <v>343</v>
      </c>
      <c r="E12" s="26">
        <v>9.4</v>
      </c>
      <c r="F12" s="26">
        <v>2.19</v>
      </c>
      <c r="G12" s="27">
        <f>H12/F12</f>
        <v>0.29223744292237447</v>
      </c>
      <c r="H12" s="27">
        <v>0.64</v>
      </c>
      <c r="I12" s="267" t="s">
        <v>150</v>
      </c>
    </row>
    <row r="13" spans="1:39" s="28" customFormat="1" ht="21" customHeight="1">
      <c r="A13" s="114" t="s">
        <v>175</v>
      </c>
      <c r="B13" s="26">
        <v>1.1299999999999999</v>
      </c>
      <c r="C13" s="27">
        <f>B13+C8</f>
        <v>365.50799999999998</v>
      </c>
      <c r="D13" s="26" t="s">
        <v>344</v>
      </c>
      <c r="E13" s="26">
        <v>6</v>
      </c>
      <c r="F13" s="26">
        <v>1.04</v>
      </c>
      <c r="G13" s="27">
        <f>H13/F13</f>
        <v>0.21730769230769231</v>
      </c>
      <c r="H13" s="27">
        <v>0.22600000000000001</v>
      </c>
      <c r="I13" s="267" t="s">
        <v>150</v>
      </c>
    </row>
    <row r="14" spans="1:39" s="28" customFormat="1" ht="21" customHeight="1">
      <c r="A14" s="114" t="s">
        <v>372</v>
      </c>
      <c r="B14" s="26">
        <v>1.19</v>
      </c>
      <c r="C14" s="27">
        <f>B14+C8</f>
        <v>365.56799999999998</v>
      </c>
      <c r="D14" s="26" t="s">
        <v>413</v>
      </c>
      <c r="E14" s="26">
        <v>6</v>
      </c>
      <c r="F14" s="26">
        <v>1.19</v>
      </c>
      <c r="G14" s="27">
        <f>H14/F14</f>
        <v>0.22521008403361348</v>
      </c>
      <c r="H14" s="27">
        <v>0.26800000000000002</v>
      </c>
      <c r="I14" s="267" t="s">
        <v>56</v>
      </c>
    </row>
    <row r="15" spans="1:39" s="28" customFormat="1" ht="21" customHeight="1">
      <c r="A15" s="114" t="s">
        <v>185</v>
      </c>
      <c r="B15" s="26">
        <v>1.26</v>
      </c>
      <c r="C15" s="27">
        <f>B15+C8</f>
        <v>365.63799999999998</v>
      </c>
      <c r="D15" s="26" t="s">
        <v>414</v>
      </c>
      <c r="E15" s="26">
        <v>12.2</v>
      </c>
      <c r="F15" s="26">
        <v>2.66</v>
      </c>
      <c r="G15" s="27">
        <f>H15/F15</f>
        <v>0.39473684210526316</v>
      </c>
      <c r="H15" s="27">
        <v>1.05</v>
      </c>
      <c r="I15" s="267" t="s">
        <v>150</v>
      </c>
    </row>
    <row r="16" spans="1:39" s="28" customFormat="1" ht="21" customHeight="1">
      <c r="A16" s="114" t="s">
        <v>380</v>
      </c>
      <c r="B16" s="26">
        <v>1.1599999999999999</v>
      </c>
      <c r="C16" s="27">
        <f>B16+C8</f>
        <v>365.53800000000001</v>
      </c>
      <c r="D16" s="26" t="s">
        <v>415</v>
      </c>
      <c r="E16" s="26">
        <v>6</v>
      </c>
      <c r="F16" s="26">
        <v>1.1399999999999999</v>
      </c>
      <c r="G16" s="27">
        <f t="shared" ref="G16:G41" si="0">H16/F16</f>
        <v>0.21666666666666667</v>
      </c>
      <c r="H16" s="27">
        <v>0.247</v>
      </c>
      <c r="I16" s="267" t="s">
        <v>150</v>
      </c>
    </row>
    <row r="17" spans="1:9" s="28" customFormat="1" ht="21" customHeight="1">
      <c r="A17" s="114" t="s">
        <v>191</v>
      </c>
      <c r="B17" s="26">
        <v>1.2</v>
      </c>
      <c r="C17" s="27">
        <f>B17+C8</f>
        <v>365.57799999999997</v>
      </c>
      <c r="D17" s="26" t="s">
        <v>493</v>
      </c>
      <c r="E17" s="26">
        <v>11.4</v>
      </c>
      <c r="F17" s="26">
        <v>1.93</v>
      </c>
      <c r="G17" s="27">
        <f t="shared" si="0"/>
        <v>0.33730569948186528</v>
      </c>
      <c r="H17" s="27">
        <v>0.65100000000000002</v>
      </c>
      <c r="I17" s="267" t="s">
        <v>56</v>
      </c>
    </row>
    <row r="18" spans="1:9" s="28" customFormat="1" ht="21" customHeight="1">
      <c r="A18" s="114" t="s">
        <v>460</v>
      </c>
      <c r="B18" s="26">
        <v>1.35</v>
      </c>
      <c r="C18" s="27">
        <f>B18+C8</f>
        <v>365.72800000000001</v>
      </c>
      <c r="D18" s="26" t="s">
        <v>494</v>
      </c>
      <c r="E18" s="26">
        <v>12.6</v>
      </c>
      <c r="F18" s="26">
        <v>3.59</v>
      </c>
      <c r="G18" s="27">
        <f t="shared" si="0"/>
        <v>0.41002785515320334</v>
      </c>
      <c r="H18" s="27">
        <v>1.472</v>
      </c>
      <c r="I18" s="267" t="s">
        <v>150</v>
      </c>
    </row>
    <row r="19" spans="1:9" s="28" customFormat="1" ht="21" customHeight="1">
      <c r="A19" s="114" t="s">
        <v>461</v>
      </c>
      <c r="B19" s="26">
        <v>1.72</v>
      </c>
      <c r="C19" s="27">
        <f>B19+C8</f>
        <v>366.09800000000001</v>
      </c>
      <c r="D19" s="26" t="s">
        <v>495</v>
      </c>
      <c r="E19" s="26">
        <v>21</v>
      </c>
      <c r="F19" s="26">
        <v>8.34</v>
      </c>
      <c r="G19" s="27">
        <f t="shared" si="0"/>
        <v>0.56163069544364508</v>
      </c>
      <c r="H19" s="27">
        <v>4.6840000000000002</v>
      </c>
      <c r="I19" s="267" t="s">
        <v>150</v>
      </c>
    </row>
    <row r="20" spans="1:9" s="28" customFormat="1" ht="21" customHeight="1">
      <c r="A20" s="114" t="s">
        <v>201</v>
      </c>
      <c r="B20" s="26">
        <v>1.89</v>
      </c>
      <c r="C20" s="27">
        <f>B20+C8</f>
        <v>366.26799999999997</v>
      </c>
      <c r="D20" s="26" t="s">
        <v>570</v>
      </c>
      <c r="E20" s="26">
        <v>21</v>
      </c>
      <c r="F20" s="26">
        <v>11.91</v>
      </c>
      <c r="G20" s="27">
        <f t="shared" si="0"/>
        <v>0.66557514693534836</v>
      </c>
      <c r="H20" s="27">
        <v>7.9269999999999996</v>
      </c>
      <c r="I20" s="267" t="s">
        <v>56</v>
      </c>
    </row>
    <row r="21" spans="1:9" s="28" customFormat="1" ht="21" customHeight="1">
      <c r="A21" s="114" t="s">
        <v>205</v>
      </c>
      <c r="B21" s="26">
        <v>1.42</v>
      </c>
      <c r="C21" s="27">
        <f>B21+C8</f>
        <v>365.798</v>
      </c>
      <c r="D21" s="26" t="s">
        <v>571</v>
      </c>
      <c r="E21" s="26">
        <v>20</v>
      </c>
      <c r="F21" s="26">
        <v>5.26</v>
      </c>
      <c r="G21" s="27">
        <f t="shared" si="0"/>
        <v>0.5929657794676807</v>
      </c>
      <c r="H21" s="27">
        <v>3.1190000000000002</v>
      </c>
      <c r="I21" s="267" t="s">
        <v>150</v>
      </c>
    </row>
    <row r="22" spans="1:9" s="28" customFormat="1" ht="21" customHeight="1">
      <c r="A22" s="114" t="s">
        <v>206</v>
      </c>
      <c r="B22" s="26">
        <v>1.5</v>
      </c>
      <c r="C22" s="27">
        <f>B22+C8</f>
        <v>365.87799999999999</v>
      </c>
      <c r="D22" s="26" t="s">
        <v>572</v>
      </c>
      <c r="E22" s="26">
        <v>20</v>
      </c>
      <c r="F22" s="26">
        <v>5.41</v>
      </c>
      <c r="G22" s="27">
        <f t="shared" si="0"/>
        <v>0.74695009242144184</v>
      </c>
      <c r="H22" s="27">
        <v>4.0410000000000004</v>
      </c>
      <c r="I22" s="267" t="s">
        <v>150</v>
      </c>
    </row>
    <row r="23" spans="1:9" s="28" customFormat="1" ht="21" customHeight="1">
      <c r="A23" s="114" t="s">
        <v>224</v>
      </c>
      <c r="B23" s="26">
        <v>2.04</v>
      </c>
      <c r="C23" s="27">
        <f>B23+C8</f>
        <v>366.41800000000001</v>
      </c>
      <c r="D23" s="26" t="s">
        <v>655</v>
      </c>
      <c r="E23" s="26">
        <v>22</v>
      </c>
      <c r="F23" s="26">
        <v>14.11</v>
      </c>
      <c r="G23" s="27">
        <f t="shared" si="0"/>
        <v>0.82267895109851175</v>
      </c>
      <c r="H23" s="27">
        <v>11.608000000000001</v>
      </c>
      <c r="I23" s="267" t="s">
        <v>56</v>
      </c>
    </row>
    <row r="24" spans="1:9" s="28" customFormat="1" ht="21" customHeight="1">
      <c r="A24" s="114" t="s">
        <v>221</v>
      </c>
      <c r="B24" s="26">
        <v>3.74</v>
      </c>
      <c r="C24" s="27">
        <f>B24+C8</f>
        <v>368.11799999999999</v>
      </c>
      <c r="D24" s="26" t="s">
        <v>656</v>
      </c>
      <c r="E24" s="26">
        <v>58.7</v>
      </c>
      <c r="F24" s="26">
        <v>87.68</v>
      </c>
      <c r="G24" s="27">
        <f t="shared" si="0"/>
        <v>0.93162636861313863</v>
      </c>
      <c r="H24" s="27">
        <v>81.685000000000002</v>
      </c>
      <c r="I24" s="267" t="s">
        <v>150</v>
      </c>
    </row>
    <row r="25" spans="1:9" s="28" customFormat="1" ht="21" customHeight="1">
      <c r="A25" s="114" t="s">
        <v>223</v>
      </c>
      <c r="B25" s="26">
        <v>1.46</v>
      </c>
      <c r="C25" s="27">
        <f>B25+C8</f>
        <v>365.83799999999997</v>
      </c>
      <c r="D25" s="26" t="s">
        <v>657</v>
      </c>
      <c r="E25" s="26">
        <v>20</v>
      </c>
      <c r="F25" s="26">
        <v>5.0599999999999996</v>
      </c>
      <c r="G25" s="27">
        <f t="shared" si="0"/>
        <v>0.73418972332015808</v>
      </c>
      <c r="H25" s="27">
        <v>3.7149999999999999</v>
      </c>
      <c r="I25" s="267" t="s">
        <v>150</v>
      </c>
    </row>
    <row r="26" spans="1:9" s="28" customFormat="1" ht="21" customHeight="1">
      <c r="A26" s="114" t="s">
        <v>606</v>
      </c>
      <c r="B26" s="26">
        <v>1.42</v>
      </c>
      <c r="C26" s="27">
        <f>B26+C8</f>
        <v>365.798</v>
      </c>
      <c r="D26" s="26" t="s">
        <v>360</v>
      </c>
      <c r="E26" s="26">
        <v>20</v>
      </c>
      <c r="F26" s="26">
        <v>5.25</v>
      </c>
      <c r="G26" s="27">
        <f t="shared" si="0"/>
        <v>0.58723809523809523</v>
      </c>
      <c r="H26" s="27">
        <v>3.0830000000000002</v>
      </c>
      <c r="I26" s="267" t="s">
        <v>150</v>
      </c>
    </row>
    <row r="27" spans="1:9" s="28" customFormat="1" ht="21" customHeight="1">
      <c r="A27" s="114" t="s">
        <v>733</v>
      </c>
      <c r="B27" s="26">
        <v>1.42</v>
      </c>
      <c r="C27" s="27">
        <f>B27+C8</f>
        <v>365.798</v>
      </c>
      <c r="D27" s="26" t="s">
        <v>736</v>
      </c>
      <c r="E27" s="26">
        <v>20</v>
      </c>
      <c r="F27" s="26">
        <v>5.28</v>
      </c>
      <c r="G27" s="27">
        <f t="shared" si="0"/>
        <v>0.59053030303030296</v>
      </c>
      <c r="H27" s="27">
        <v>3.1179999999999999</v>
      </c>
      <c r="I27" s="267" t="s">
        <v>56</v>
      </c>
    </row>
    <row r="28" spans="1:9" s="28" customFormat="1" ht="21" customHeight="1">
      <c r="A28" s="114" t="s">
        <v>232</v>
      </c>
      <c r="B28" s="26">
        <v>1.39</v>
      </c>
      <c r="C28" s="27">
        <f>B28+C8</f>
        <v>365.76799999999997</v>
      </c>
      <c r="D28" s="26" t="s">
        <v>434</v>
      </c>
      <c r="E28" s="26">
        <v>20</v>
      </c>
      <c r="F28" s="26">
        <v>4.3600000000000003</v>
      </c>
      <c r="G28" s="27">
        <f t="shared" si="0"/>
        <v>0.71330275229357787</v>
      </c>
      <c r="H28" s="27">
        <v>3.11</v>
      </c>
      <c r="I28" s="267" t="s">
        <v>150</v>
      </c>
    </row>
    <row r="29" spans="1:9" s="28" customFormat="1" ht="21" customHeight="1">
      <c r="A29" s="114" t="s">
        <v>699</v>
      </c>
      <c r="B29" s="26">
        <v>1.41</v>
      </c>
      <c r="C29" s="27">
        <f>B29+C8</f>
        <v>365.78800000000001</v>
      </c>
      <c r="D29" s="26" t="s">
        <v>355</v>
      </c>
      <c r="E29" s="26">
        <v>20</v>
      </c>
      <c r="F29" s="26">
        <v>5.27</v>
      </c>
      <c r="G29" s="27">
        <f t="shared" si="0"/>
        <v>0.58444022770398485</v>
      </c>
      <c r="H29" s="27">
        <v>3.08</v>
      </c>
      <c r="I29" s="267" t="s">
        <v>150</v>
      </c>
    </row>
    <row r="30" spans="1:9" s="28" customFormat="1" ht="21" customHeight="1">
      <c r="A30" s="114" t="s">
        <v>773</v>
      </c>
      <c r="B30" s="26">
        <v>1.82</v>
      </c>
      <c r="C30" s="27">
        <f>B30+C8</f>
        <v>366.19799999999998</v>
      </c>
      <c r="D30" s="26" t="s">
        <v>617</v>
      </c>
      <c r="E30" s="26">
        <v>21.2</v>
      </c>
      <c r="F30" s="26">
        <v>10.18</v>
      </c>
      <c r="G30" s="27">
        <f t="shared" si="0"/>
        <v>0.57927308447937131</v>
      </c>
      <c r="H30" s="27">
        <v>5.8970000000000002</v>
      </c>
      <c r="I30" s="267" t="s">
        <v>56</v>
      </c>
    </row>
    <row r="31" spans="1:9" s="28" customFormat="1" ht="21" customHeight="1">
      <c r="A31" s="114" t="s">
        <v>774</v>
      </c>
      <c r="B31" s="26">
        <v>1.51</v>
      </c>
      <c r="C31" s="27">
        <f>B31+C8</f>
        <v>365.88799999999998</v>
      </c>
      <c r="D31" s="26" t="s">
        <v>802</v>
      </c>
      <c r="E31" s="26">
        <v>20</v>
      </c>
      <c r="F31" s="26">
        <v>5.38</v>
      </c>
      <c r="G31" s="27">
        <f t="shared" si="0"/>
        <v>0.74553903345724915</v>
      </c>
      <c r="H31" s="27">
        <v>4.0110000000000001</v>
      </c>
      <c r="I31" s="267" t="s">
        <v>150</v>
      </c>
    </row>
    <row r="32" spans="1:9" s="28" customFormat="1" ht="21" customHeight="1">
      <c r="A32" s="114" t="s">
        <v>775</v>
      </c>
      <c r="B32" s="26">
        <v>1.34</v>
      </c>
      <c r="C32" s="27">
        <f>B32+C8</f>
        <v>365.71799999999996</v>
      </c>
      <c r="D32" s="26" t="s">
        <v>670</v>
      </c>
      <c r="E32" s="26">
        <v>10.199999999999999</v>
      </c>
      <c r="F32" s="26">
        <v>1.3</v>
      </c>
      <c r="G32" s="27">
        <f t="shared" si="0"/>
        <v>0.58307692307692305</v>
      </c>
      <c r="H32" s="27">
        <v>0.75800000000000001</v>
      </c>
      <c r="I32" s="267" t="s">
        <v>150</v>
      </c>
    </row>
    <row r="33" spans="1:23" s="28" customFormat="1" ht="21" customHeight="1">
      <c r="A33" s="114" t="s">
        <v>849</v>
      </c>
      <c r="B33" s="26">
        <v>1.24</v>
      </c>
      <c r="C33" s="27">
        <f>B33+C8</f>
        <v>365.61799999999999</v>
      </c>
      <c r="D33" s="26" t="s">
        <v>881</v>
      </c>
      <c r="E33" s="26">
        <v>10.199999999999999</v>
      </c>
      <c r="F33" s="26">
        <v>1.05</v>
      </c>
      <c r="G33" s="27">
        <f t="shared" si="0"/>
        <v>0.56761904761904758</v>
      </c>
      <c r="H33" s="27">
        <v>0.59599999999999997</v>
      </c>
      <c r="I33" s="267" t="s">
        <v>56</v>
      </c>
    </row>
    <row r="34" spans="1:23" s="28" customFormat="1" ht="21" customHeight="1">
      <c r="A34" s="114" t="s">
        <v>850</v>
      </c>
      <c r="B34" s="26">
        <v>1.23</v>
      </c>
      <c r="C34" s="27">
        <f>B34+C8</f>
        <v>365.608</v>
      </c>
      <c r="D34" s="26" t="s">
        <v>465</v>
      </c>
      <c r="E34" s="26">
        <v>10.199999999999999</v>
      </c>
      <c r="F34" s="26">
        <v>1.01</v>
      </c>
      <c r="G34" s="27">
        <f t="shared" si="0"/>
        <v>0.55544554455445549</v>
      </c>
      <c r="H34" s="27">
        <v>0.56100000000000005</v>
      </c>
      <c r="I34" s="267" t="s">
        <v>150</v>
      </c>
    </row>
    <row r="35" spans="1:23" s="28" customFormat="1" ht="21" customHeight="1">
      <c r="A35" s="114" t="s">
        <v>243</v>
      </c>
      <c r="B35" s="26">
        <v>1.24</v>
      </c>
      <c r="C35" s="27">
        <f>B35+C8</f>
        <v>365.61799999999999</v>
      </c>
      <c r="D35" s="26" t="s">
        <v>289</v>
      </c>
      <c r="E35" s="26">
        <v>10.199999999999999</v>
      </c>
      <c r="F35" s="26">
        <v>1.1000000000000001</v>
      </c>
      <c r="G35" s="27">
        <f t="shared" si="0"/>
        <v>0.56272727272727263</v>
      </c>
      <c r="H35" s="27">
        <v>0.61899999999999999</v>
      </c>
      <c r="I35" s="267" t="s">
        <v>150</v>
      </c>
    </row>
    <row r="36" spans="1:23" s="28" customFormat="1" ht="21" customHeight="1">
      <c r="A36" s="114" t="s">
        <v>256</v>
      </c>
      <c r="B36" s="26">
        <v>1.24</v>
      </c>
      <c r="C36" s="27">
        <f>B36+C8</f>
        <v>365.61799999999999</v>
      </c>
      <c r="D36" s="26" t="s">
        <v>392</v>
      </c>
      <c r="E36" s="26">
        <v>10.199999999999999</v>
      </c>
      <c r="F36" s="26">
        <v>1.1000000000000001</v>
      </c>
      <c r="G36" s="27">
        <f t="shared" si="0"/>
        <v>0.55727272727272725</v>
      </c>
      <c r="H36" s="27">
        <v>0.61299999999999999</v>
      </c>
      <c r="I36" s="267" t="s">
        <v>56</v>
      </c>
    </row>
    <row r="37" spans="1:23" s="28" customFormat="1" ht="21" customHeight="1">
      <c r="A37" s="114" t="s">
        <v>250</v>
      </c>
      <c r="B37" s="26">
        <v>1.35</v>
      </c>
      <c r="C37" s="27">
        <f>B37+C8</f>
        <v>365.72800000000001</v>
      </c>
      <c r="D37" s="26" t="s">
        <v>495</v>
      </c>
      <c r="E37" s="26">
        <v>20</v>
      </c>
      <c r="F37" s="26">
        <v>3.99</v>
      </c>
      <c r="G37" s="27">
        <f t="shared" si="0"/>
        <v>0.70125313283208013</v>
      </c>
      <c r="H37" s="27">
        <v>2.798</v>
      </c>
      <c r="I37" s="267" t="s">
        <v>150</v>
      </c>
    </row>
    <row r="38" spans="1:23" s="28" customFormat="1" ht="21" customHeight="1">
      <c r="A38" s="114" t="s">
        <v>915</v>
      </c>
      <c r="B38" s="26">
        <v>1.28</v>
      </c>
      <c r="C38" s="27">
        <f>B38+C8</f>
        <v>365.65799999999996</v>
      </c>
      <c r="D38" s="26" t="s">
        <v>443</v>
      </c>
      <c r="E38" s="26">
        <v>10.199999999999999</v>
      </c>
      <c r="F38" s="26">
        <v>1.28</v>
      </c>
      <c r="G38" s="27">
        <f t="shared" si="0"/>
        <v>0.56406250000000002</v>
      </c>
      <c r="H38" s="27">
        <v>0.72199999999999998</v>
      </c>
      <c r="I38" s="267" t="s">
        <v>150</v>
      </c>
    </row>
    <row r="39" spans="1:23" s="28" customFormat="1" ht="21" customHeight="1">
      <c r="A39" s="70" t="s">
        <v>263</v>
      </c>
      <c r="B39" s="34">
        <v>1.25</v>
      </c>
      <c r="C39" s="35">
        <f>B39+C8</f>
        <v>365.62799999999999</v>
      </c>
      <c r="D39" s="34" t="s">
        <v>994</v>
      </c>
      <c r="E39" s="34">
        <v>10.199999999999999</v>
      </c>
      <c r="F39" s="34">
        <v>1.2</v>
      </c>
      <c r="G39" s="35">
        <f t="shared" si="0"/>
        <v>0.5541666666666667</v>
      </c>
      <c r="H39" s="35">
        <v>0.66500000000000004</v>
      </c>
      <c r="I39" s="269" t="s">
        <v>56</v>
      </c>
    </row>
    <row r="40" spans="1:23" s="28" customFormat="1" ht="21" customHeight="1">
      <c r="A40" s="120" t="s">
        <v>976</v>
      </c>
      <c r="B40" s="36">
        <v>1.47</v>
      </c>
      <c r="C40" s="37">
        <f>B40+C8</f>
        <v>365.84800000000001</v>
      </c>
      <c r="D40" s="36" t="s">
        <v>995</v>
      </c>
      <c r="E40" s="36">
        <v>18</v>
      </c>
      <c r="F40" s="36">
        <v>3.09</v>
      </c>
      <c r="G40" s="37">
        <f t="shared" si="0"/>
        <v>0</v>
      </c>
      <c r="H40" s="37">
        <v>0</v>
      </c>
      <c r="I40" s="268" t="s">
        <v>150</v>
      </c>
    </row>
    <row r="41" spans="1:23" s="28" customFormat="1" ht="21" customHeight="1">
      <c r="A41" s="120" t="s">
        <v>1016</v>
      </c>
      <c r="B41" s="26">
        <v>1.73</v>
      </c>
      <c r="C41" s="27">
        <f>B41+C8</f>
        <v>366.108</v>
      </c>
      <c r="D41" s="26" t="s">
        <v>948</v>
      </c>
      <c r="E41" s="26">
        <v>18</v>
      </c>
      <c r="F41" s="26">
        <v>6.66</v>
      </c>
      <c r="G41" s="27">
        <f t="shared" si="0"/>
        <v>0</v>
      </c>
      <c r="H41" s="27">
        <v>0</v>
      </c>
      <c r="I41" s="267" t="s">
        <v>56</v>
      </c>
    </row>
    <row r="42" spans="1:23" s="28" customFormat="1" ht="21" customHeight="1">
      <c r="A42" s="70" t="s">
        <v>1017</v>
      </c>
      <c r="B42" s="34">
        <v>1.75</v>
      </c>
      <c r="C42" s="35">
        <f>B42+C8</f>
        <v>366.12799999999999</v>
      </c>
      <c r="D42" s="34" t="s">
        <v>995</v>
      </c>
      <c r="E42" s="34">
        <v>18</v>
      </c>
      <c r="F42" s="34">
        <v>6.77</v>
      </c>
      <c r="G42" s="35">
        <f t="shared" ref="G42" si="1">H42/F42</f>
        <v>0</v>
      </c>
      <c r="H42" s="35">
        <v>0</v>
      </c>
      <c r="I42" s="269" t="s">
        <v>150</v>
      </c>
    </row>
    <row r="43" spans="1:23" s="28" customFormat="1" ht="21" customHeight="1">
      <c r="A43" s="115"/>
      <c r="B43" s="29"/>
      <c r="C43" s="29"/>
      <c r="D43" s="29"/>
      <c r="E43" s="29"/>
      <c r="F43" s="29"/>
      <c r="G43" s="30"/>
      <c r="H43" s="30"/>
      <c r="I43" s="79"/>
      <c r="V43" s="31"/>
      <c r="W43" s="14"/>
    </row>
    <row r="44" spans="1:23" s="28" customFormat="1" ht="21" customHeight="1">
      <c r="A44" s="115"/>
      <c r="B44" s="29"/>
      <c r="C44" s="29"/>
      <c r="D44" s="29"/>
      <c r="E44" s="29"/>
      <c r="F44" s="29"/>
      <c r="G44" s="30"/>
      <c r="H44" s="30"/>
      <c r="I44" s="79"/>
      <c r="V44" s="31"/>
      <c r="W44" s="14"/>
    </row>
    <row r="45" spans="1:23" s="28" customFormat="1" ht="21" customHeight="1">
      <c r="A45" s="115"/>
      <c r="B45" s="29"/>
      <c r="C45" s="29"/>
      <c r="D45" s="29"/>
      <c r="E45" s="29"/>
      <c r="F45" s="29"/>
      <c r="G45" s="30"/>
      <c r="H45" s="30"/>
      <c r="I45" s="79"/>
      <c r="V45" s="31"/>
      <c r="W45" s="14"/>
    </row>
    <row r="46" spans="1:23" s="28" customFormat="1" ht="21" customHeight="1">
      <c r="A46" s="115"/>
      <c r="B46" s="29"/>
      <c r="C46" s="29"/>
      <c r="D46" s="29"/>
      <c r="E46" s="29"/>
      <c r="F46" s="29"/>
      <c r="G46" s="30"/>
      <c r="H46" s="30"/>
      <c r="I46" s="79"/>
      <c r="V46" s="31"/>
      <c r="W46" s="14"/>
    </row>
    <row r="47" spans="1:23" s="28" customFormat="1" ht="21" customHeight="1">
      <c r="A47" s="115"/>
      <c r="B47" s="29"/>
      <c r="C47" s="29"/>
      <c r="D47" s="29"/>
      <c r="E47" s="29"/>
      <c r="F47" s="29"/>
      <c r="G47" s="30"/>
      <c r="H47" s="30"/>
      <c r="I47" s="79"/>
      <c r="V47" s="31"/>
      <c r="W47" s="14"/>
    </row>
    <row r="48" spans="1:23" s="28" customFormat="1" ht="21" customHeight="1">
      <c r="D48" s="29"/>
      <c r="E48" s="29"/>
      <c r="F48" s="29"/>
      <c r="G48" s="30"/>
      <c r="H48" s="30"/>
      <c r="I48" s="79"/>
      <c r="V48" s="32"/>
      <c r="W48" s="14"/>
    </row>
    <row r="49" spans="1:23" s="28" customFormat="1" ht="21" customHeight="1">
      <c r="D49" s="29"/>
      <c r="E49" s="29"/>
      <c r="F49" s="29"/>
      <c r="G49" s="30"/>
      <c r="H49" s="30"/>
      <c r="I49" s="79"/>
      <c r="S49" s="28" t="s">
        <v>24</v>
      </c>
      <c r="V49" s="32"/>
      <c r="W49" s="14"/>
    </row>
    <row r="50" spans="1:23" s="28" customFormat="1" ht="21" customHeight="1">
      <c r="A50" s="115"/>
      <c r="B50" s="29"/>
      <c r="C50" s="29"/>
      <c r="D50" s="29"/>
      <c r="E50" s="29"/>
      <c r="F50" s="29"/>
      <c r="G50" s="30"/>
      <c r="H50" s="30"/>
      <c r="I50" s="79"/>
      <c r="V50" s="31"/>
      <c r="W50" s="14"/>
    </row>
    <row r="51" spans="1:23" s="28" customFormat="1" ht="21" customHeight="1">
      <c r="A51" s="115"/>
      <c r="B51" s="29"/>
      <c r="C51" s="29"/>
      <c r="D51" s="29"/>
      <c r="E51" s="29"/>
      <c r="F51" s="29"/>
      <c r="G51" s="30"/>
      <c r="H51" s="30"/>
      <c r="I51" s="79"/>
      <c r="V51" s="31"/>
      <c r="W51" s="14"/>
    </row>
    <row r="52" spans="1:23" s="28" customFormat="1" ht="21" customHeight="1">
      <c r="A52" s="115"/>
      <c r="B52" s="98"/>
      <c r="C52" s="218"/>
      <c r="D52" s="29"/>
      <c r="E52" s="29"/>
      <c r="F52" s="29"/>
      <c r="G52" s="30"/>
      <c r="H52" s="30"/>
      <c r="I52" s="41"/>
      <c r="V52" s="31"/>
      <c r="W52" s="14"/>
    </row>
    <row r="53" spans="1:23" s="28" customFormat="1" ht="21" customHeight="1">
      <c r="A53" s="78"/>
      <c r="B53" s="29"/>
      <c r="C53" s="29"/>
      <c r="D53" s="29"/>
      <c r="E53" s="29"/>
      <c r="F53" s="29"/>
      <c r="G53" s="30"/>
      <c r="H53" s="30"/>
      <c r="I53" s="79"/>
      <c r="V53" s="31"/>
      <c r="W53" s="14"/>
    </row>
    <row r="54" spans="1:23" s="28" customFormat="1" ht="21" customHeight="1">
      <c r="A54" s="78"/>
      <c r="B54" s="29"/>
      <c r="C54" s="29"/>
      <c r="D54" s="29"/>
      <c r="E54" s="29"/>
      <c r="F54" s="29"/>
      <c r="G54" s="30"/>
      <c r="H54" s="30"/>
      <c r="I54" s="41"/>
      <c r="V54" s="31"/>
      <c r="W54" s="14"/>
    </row>
    <row r="55" spans="1:23" s="28" customFormat="1" ht="21" customHeight="1">
      <c r="A55" s="78"/>
      <c r="B55" s="29"/>
      <c r="C55" s="29"/>
      <c r="D55" s="29"/>
      <c r="E55" s="29"/>
      <c r="F55" s="29"/>
      <c r="G55" s="30"/>
      <c r="H55" s="30"/>
      <c r="I55" s="79"/>
      <c r="V55" s="31"/>
      <c r="W55" s="14"/>
    </row>
    <row r="56" spans="1:23" s="28" customFormat="1" ht="21" customHeight="1">
      <c r="A56" s="332" t="s">
        <v>159</v>
      </c>
      <c r="B56" s="29"/>
      <c r="C56" s="29"/>
      <c r="D56" s="29"/>
      <c r="E56" s="29"/>
      <c r="F56" s="29"/>
      <c r="G56" s="30"/>
      <c r="H56" s="30"/>
      <c r="I56" s="79"/>
      <c r="V56" s="31"/>
      <c r="W56" s="14"/>
    </row>
    <row r="57" spans="1:23" s="28" customFormat="1" ht="21" customHeight="1">
      <c r="A57" s="115" t="s">
        <v>160</v>
      </c>
      <c r="B57" s="333">
        <f>+COUNT(B11:B48)</f>
        <v>32</v>
      </c>
      <c r="C57" s="29" t="s">
        <v>158</v>
      </c>
      <c r="D57" s="29"/>
      <c r="E57" s="29"/>
      <c r="F57" s="29"/>
      <c r="G57" s="30"/>
      <c r="H57" s="30"/>
      <c r="V57" s="31"/>
      <c r="W57" s="14"/>
    </row>
    <row r="58" spans="1:23">
      <c r="B58" s="98"/>
      <c r="C58" s="98"/>
      <c r="D58" s="98"/>
      <c r="E58" s="98"/>
      <c r="F58" s="98"/>
      <c r="G58" s="80"/>
      <c r="H58" s="80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>
      <c r="B59" s="98"/>
      <c r="C59" s="98"/>
      <c r="D59" s="98"/>
      <c r="E59" s="98"/>
      <c r="F59" s="98"/>
      <c r="G59" s="80"/>
      <c r="H59" s="80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>
      <c r="B60" s="98"/>
      <c r="C60" s="98"/>
      <c r="D60" s="98"/>
      <c r="E60" s="98"/>
      <c r="F60" s="98"/>
      <c r="G60" s="80"/>
      <c r="H60" s="80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>
      <c r="B61" s="98"/>
      <c r="C61" s="98"/>
      <c r="D61" s="98"/>
      <c r="E61" s="98"/>
      <c r="F61" s="98"/>
      <c r="G61" s="80"/>
      <c r="H61" s="80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>
      <c r="B62" s="98"/>
      <c r="C62" s="98"/>
      <c r="D62" s="98"/>
      <c r="E62" s="98"/>
      <c r="F62" s="98"/>
      <c r="G62" s="80"/>
      <c r="H62" s="80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>
      <c r="B63" s="98"/>
      <c r="C63" s="98"/>
      <c r="D63" s="98"/>
      <c r="E63" s="98"/>
      <c r="F63" s="98"/>
      <c r="G63" s="80"/>
      <c r="H63" s="80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>
      <c r="B64" s="98"/>
      <c r="C64" s="98"/>
      <c r="D64" s="98"/>
      <c r="E64" s="98"/>
      <c r="F64" s="98"/>
      <c r="G64" s="80"/>
      <c r="H64" s="80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2:23">
      <c r="B65" s="98"/>
      <c r="C65" s="98"/>
      <c r="D65" s="98"/>
      <c r="E65" s="98"/>
      <c r="F65" s="98"/>
      <c r="G65" s="80"/>
      <c r="H65" s="80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2:23">
      <c r="B66" s="98"/>
      <c r="C66" s="98"/>
      <c r="D66" s="98"/>
      <c r="E66" s="98"/>
      <c r="F66" s="98"/>
      <c r="G66" s="80"/>
      <c r="H66" s="80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2:23">
      <c r="B67" s="98"/>
      <c r="C67" s="98"/>
      <c r="D67" s="98"/>
      <c r="E67" s="98"/>
      <c r="F67" s="98"/>
      <c r="G67" s="80"/>
      <c r="H67" s="80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2:23">
      <c r="B68" s="98"/>
      <c r="C68" s="98"/>
      <c r="D68" s="98"/>
      <c r="E68" s="98"/>
      <c r="F68" s="98"/>
      <c r="G68" s="80"/>
      <c r="H68" s="80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2:23">
      <c r="B69" s="98"/>
      <c r="C69" s="98"/>
      <c r="D69" s="98"/>
      <c r="E69" s="98"/>
      <c r="F69" s="98"/>
      <c r="G69" s="80"/>
      <c r="H69" s="80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2:23">
      <c r="B70" s="98"/>
      <c r="C70" s="98"/>
      <c r="D70" s="98"/>
      <c r="E70" s="98"/>
      <c r="F70" s="98"/>
      <c r="G70" s="80"/>
      <c r="H70" s="80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2:23">
      <c r="B71" s="98"/>
      <c r="C71" s="98"/>
      <c r="D71" s="98"/>
      <c r="E71" s="98"/>
      <c r="F71" s="98"/>
      <c r="G71" s="80"/>
      <c r="H71" s="80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2:23">
      <c r="B72" s="98"/>
      <c r="C72" s="98"/>
      <c r="D72" s="98"/>
      <c r="E72" s="98"/>
      <c r="F72" s="98"/>
      <c r="G72" s="80"/>
      <c r="H72" s="80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2:23">
      <c r="B73" s="98"/>
      <c r="C73" s="98"/>
      <c r="D73" s="98"/>
      <c r="E73" s="98"/>
      <c r="F73" s="98"/>
      <c r="G73" s="80"/>
      <c r="H73" s="80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2:23">
      <c r="B74" s="98"/>
      <c r="C74" s="98"/>
      <c r="D74" s="98"/>
      <c r="E74" s="98"/>
      <c r="F74" s="98"/>
      <c r="G74" s="80"/>
      <c r="H74" s="80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2:23">
      <c r="B75" s="98"/>
      <c r="C75" s="98"/>
      <c r="D75" s="98"/>
      <c r="E75" s="98"/>
      <c r="F75" s="98"/>
      <c r="G75" s="80"/>
      <c r="H75" s="80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2:23">
      <c r="B76" s="98"/>
      <c r="C76" s="98"/>
      <c r="D76" s="98"/>
      <c r="E76" s="98"/>
      <c r="F76" s="98"/>
      <c r="G76" s="80"/>
      <c r="H76" s="80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2:23">
      <c r="B77" s="98"/>
      <c r="C77" s="98"/>
      <c r="D77" s="98"/>
      <c r="E77" s="98"/>
      <c r="F77" s="98"/>
      <c r="G77" s="80"/>
      <c r="H77" s="80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2:23">
      <c r="B78" s="98"/>
      <c r="C78" s="98"/>
      <c r="D78" s="98"/>
      <c r="E78" s="98"/>
      <c r="F78" s="98"/>
      <c r="G78" s="80"/>
      <c r="H78" s="80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2:23">
      <c r="B79" s="98"/>
      <c r="C79" s="98"/>
      <c r="D79" s="98"/>
      <c r="E79" s="98"/>
      <c r="F79" s="98"/>
      <c r="G79" s="80"/>
      <c r="H79" s="80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2:23">
      <c r="B80" s="98"/>
      <c r="C80" s="98"/>
      <c r="D80" s="98"/>
      <c r="E80" s="98"/>
      <c r="F80" s="98"/>
      <c r="G80" s="80"/>
      <c r="H80" s="80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2:23">
      <c r="B81" s="98"/>
      <c r="C81" s="98"/>
      <c r="D81" s="98"/>
      <c r="E81" s="98"/>
      <c r="F81" s="98"/>
      <c r="G81" s="80"/>
      <c r="H81" s="80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2:23">
      <c r="B82" s="98"/>
      <c r="C82" s="98"/>
      <c r="D82" s="98"/>
      <c r="E82" s="98"/>
      <c r="F82" s="98"/>
      <c r="G82" s="80"/>
      <c r="H82" s="80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2:23">
      <c r="B83" s="98"/>
      <c r="C83" s="98"/>
      <c r="D83" s="98"/>
      <c r="E83" s="98"/>
      <c r="F83" s="98"/>
      <c r="G83" s="80"/>
      <c r="H83" s="80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32"/>
    </row>
    <row r="84" spans="2:23">
      <c r="B84" s="98"/>
      <c r="C84" s="98"/>
      <c r="D84" s="98"/>
      <c r="E84" s="98"/>
      <c r="F84" s="98"/>
      <c r="G84" s="80"/>
      <c r="H84" s="80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32"/>
    </row>
    <row r="85" spans="2:23">
      <c r="B85" s="98"/>
      <c r="C85" s="98"/>
      <c r="D85" s="98"/>
      <c r="E85" s="98"/>
      <c r="F85" s="98"/>
      <c r="G85" s="80"/>
      <c r="H85" s="80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32"/>
    </row>
    <row r="86" spans="2:23">
      <c r="B86" s="98"/>
      <c r="C86" s="98"/>
      <c r="D86" s="98"/>
      <c r="E86" s="98"/>
      <c r="F86" s="98"/>
      <c r="G86" s="80"/>
      <c r="H86" s="80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32"/>
    </row>
    <row r="87" spans="2:23">
      <c r="B87" s="98"/>
      <c r="C87" s="98"/>
      <c r="D87" s="98"/>
      <c r="E87" s="98"/>
      <c r="F87" s="98"/>
      <c r="G87" s="80"/>
      <c r="H87" s="80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32"/>
    </row>
    <row r="88" spans="2:23">
      <c r="B88" s="98"/>
      <c r="C88" s="98"/>
      <c r="D88" s="98"/>
      <c r="E88" s="98"/>
      <c r="F88" s="98"/>
      <c r="G88" s="80"/>
      <c r="H88" s="80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32"/>
    </row>
    <row r="89" spans="2:23">
      <c r="B89" s="98"/>
      <c r="C89" s="98"/>
      <c r="D89" s="98"/>
      <c r="E89" s="98"/>
      <c r="F89" s="98"/>
      <c r="G89" s="80"/>
      <c r="H89" s="80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32"/>
    </row>
    <row r="90" spans="2:23">
      <c r="B90" s="98"/>
      <c r="C90" s="98"/>
      <c r="D90" s="98"/>
      <c r="E90" s="98"/>
      <c r="F90" s="98"/>
      <c r="G90" s="80"/>
      <c r="H90" s="80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32"/>
    </row>
    <row r="91" spans="2:23">
      <c r="B91" s="98"/>
      <c r="C91" s="98"/>
      <c r="D91" s="98"/>
      <c r="E91" s="98"/>
      <c r="F91" s="98"/>
      <c r="G91" s="80"/>
      <c r="H91" s="80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32"/>
    </row>
    <row r="92" spans="2:23">
      <c r="B92" s="98"/>
      <c r="C92" s="98"/>
      <c r="D92" s="98"/>
      <c r="E92" s="98"/>
      <c r="F92" s="98"/>
      <c r="G92" s="80"/>
      <c r="H92" s="80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32"/>
    </row>
    <row r="93" spans="2:23">
      <c r="B93" s="98"/>
      <c r="C93" s="98"/>
      <c r="D93" s="98"/>
      <c r="E93" s="98"/>
      <c r="F93" s="98"/>
      <c r="G93" s="80"/>
      <c r="H93" s="80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32"/>
    </row>
    <row r="94" spans="2:23">
      <c r="B94" s="98"/>
      <c r="C94" s="98"/>
      <c r="D94" s="98"/>
      <c r="E94" s="98"/>
      <c r="F94" s="98"/>
      <c r="G94" s="80"/>
      <c r="H94" s="80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32"/>
    </row>
    <row r="95" spans="2:23">
      <c r="B95" s="98"/>
      <c r="C95" s="98"/>
      <c r="D95" s="98"/>
      <c r="E95" s="98"/>
      <c r="F95" s="98"/>
      <c r="G95" s="80"/>
      <c r="H95" s="80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32"/>
    </row>
    <row r="96" spans="2:23">
      <c r="B96" s="98"/>
      <c r="C96" s="98"/>
      <c r="D96" s="98"/>
      <c r="E96" s="98"/>
      <c r="F96" s="98"/>
      <c r="G96" s="80"/>
      <c r="H96" s="80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2:22">
      <c r="B97" s="98"/>
      <c r="C97" s="98"/>
      <c r="D97" s="98"/>
      <c r="E97" s="98"/>
      <c r="F97" s="98"/>
      <c r="G97" s="80"/>
      <c r="H97" s="80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2:22">
      <c r="B98" s="98"/>
      <c r="C98" s="98"/>
      <c r="D98" s="98"/>
      <c r="E98" s="98"/>
      <c r="F98" s="98"/>
      <c r="G98" s="80"/>
      <c r="H98" s="80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2:22">
      <c r="B99" s="98"/>
      <c r="C99" s="98"/>
      <c r="D99" s="98"/>
      <c r="E99" s="98"/>
      <c r="F99" s="98"/>
      <c r="G99" s="80"/>
      <c r="H99" s="80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2:22">
      <c r="B100" s="98"/>
      <c r="C100" s="98"/>
      <c r="D100" s="98"/>
      <c r="E100" s="98"/>
      <c r="F100" s="98"/>
      <c r="G100" s="80"/>
      <c r="H100" s="80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2:22">
      <c r="B101" s="98"/>
      <c r="C101" s="98"/>
      <c r="D101" s="98"/>
      <c r="E101" s="98"/>
      <c r="F101" s="98"/>
      <c r="G101" s="80"/>
      <c r="H101" s="80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2:22">
      <c r="B102" s="98"/>
      <c r="C102" s="98"/>
      <c r="D102" s="98"/>
      <c r="E102" s="98"/>
      <c r="F102" s="98"/>
      <c r="G102" s="80"/>
      <c r="H102" s="80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2:22">
      <c r="B103" s="98"/>
      <c r="C103" s="98"/>
      <c r="D103" s="98"/>
      <c r="E103" s="98"/>
      <c r="F103" s="98"/>
      <c r="G103" s="80"/>
      <c r="H103" s="80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2:22">
      <c r="B104" s="98"/>
      <c r="C104" s="98"/>
      <c r="D104" s="98"/>
      <c r="E104" s="98"/>
      <c r="F104" s="98"/>
      <c r="G104" s="80"/>
      <c r="H104" s="80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2:22">
      <c r="B105" s="98"/>
      <c r="C105" s="98"/>
      <c r="D105" s="98"/>
      <c r="E105" s="98"/>
      <c r="F105" s="98"/>
      <c r="G105" s="80"/>
      <c r="H105" s="80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2:22">
      <c r="B106" s="98"/>
      <c r="C106" s="98"/>
      <c r="D106" s="98"/>
      <c r="E106" s="98"/>
      <c r="F106" s="98"/>
      <c r="G106" s="80"/>
      <c r="H106" s="80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2:22">
      <c r="B107" s="98"/>
      <c r="C107" s="98"/>
      <c r="D107" s="98"/>
      <c r="E107" s="98"/>
      <c r="F107" s="98"/>
      <c r="G107" s="80"/>
      <c r="H107" s="80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2:22">
      <c r="B108" s="98"/>
      <c r="C108" s="98"/>
      <c r="D108" s="98"/>
      <c r="E108" s="98"/>
      <c r="F108" s="98"/>
      <c r="G108" s="80"/>
      <c r="H108" s="80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2:22">
      <c r="B109" s="98"/>
      <c r="C109" s="98"/>
      <c r="D109" s="98"/>
      <c r="E109" s="98"/>
      <c r="F109" s="98"/>
      <c r="G109" s="80"/>
      <c r="H109" s="80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2:22">
      <c r="B110" s="98"/>
      <c r="C110" s="98"/>
      <c r="D110" s="98"/>
      <c r="E110" s="98"/>
      <c r="F110" s="98"/>
      <c r="G110" s="80"/>
      <c r="H110" s="80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2:22">
      <c r="B111" s="98"/>
      <c r="C111" s="98"/>
      <c r="D111" s="98"/>
      <c r="E111" s="98"/>
      <c r="F111" s="98"/>
      <c r="G111" s="80"/>
      <c r="H111" s="80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2:22">
      <c r="B112" s="98"/>
      <c r="C112" s="98"/>
      <c r="D112" s="98"/>
      <c r="E112" s="98"/>
      <c r="F112" s="98"/>
      <c r="G112" s="80"/>
      <c r="H112" s="80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2:22">
      <c r="B113" s="98"/>
      <c r="C113" s="98"/>
      <c r="D113" s="98"/>
      <c r="E113" s="98"/>
      <c r="F113" s="98"/>
      <c r="G113" s="80"/>
      <c r="H113" s="80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2:22">
      <c r="B114" s="98"/>
      <c r="C114" s="98"/>
      <c r="D114" s="98"/>
      <c r="E114" s="98"/>
      <c r="F114" s="98"/>
      <c r="G114" s="80"/>
      <c r="H114" s="80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2:22">
      <c r="B115" s="98"/>
      <c r="C115" s="98"/>
      <c r="D115" s="98"/>
      <c r="E115" s="98"/>
      <c r="F115" s="98"/>
      <c r="G115" s="80"/>
      <c r="H115" s="80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2:22">
      <c r="B116" s="98"/>
      <c r="C116" s="98"/>
      <c r="D116" s="98"/>
      <c r="E116" s="98"/>
      <c r="F116" s="98"/>
      <c r="G116" s="80"/>
      <c r="H116" s="80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2:22">
      <c r="B117" s="98"/>
      <c r="C117" s="98"/>
      <c r="D117" s="98"/>
      <c r="E117" s="98"/>
      <c r="F117" s="98"/>
      <c r="G117" s="80"/>
      <c r="H117" s="80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2:22">
      <c r="B118" s="98"/>
      <c r="C118" s="98"/>
      <c r="D118" s="98"/>
      <c r="E118" s="98"/>
      <c r="F118" s="98"/>
      <c r="G118" s="80"/>
      <c r="H118" s="80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2:22">
      <c r="B119" s="98"/>
      <c r="C119" s="98"/>
      <c r="D119" s="98"/>
      <c r="E119" s="98"/>
      <c r="F119" s="98"/>
      <c r="G119" s="80"/>
      <c r="H119" s="80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2:22">
      <c r="B120" s="98"/>
      <c r="C120" s="98"/>
      <c r="D120" s="98"/>
      <c r="E120" s="98"/>
      <c r="F120" s="98"/>
      <c r="G120" s="80"/>
      <c r="H120" s="80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2:22">
      <c r="B121" s="98"/>
      <c r="C121" s="98"/>
      <c r="D121" s="98"/>
      <c r="E121" s="98"/>
      <c r="F121" s="98"/>
      <c r="G121" s="80"/>
      <c r="H121" s="80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2:22">
      <c r="B122" s="98"/>
      <c r="C122" s="98"/>
      <c r="D122" s="98"/>
      <c r="E122" s="98"/>
      <c r="F122" s="98"/>
      <c r="G122" s="80"/>
      <c r="H122" s="80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2:22">
      <c r="B123" s="98"/>
      <c r="C123" s="98"/>
      <c r="D123" s="98"/>
      <c r="E123" s="98"/>
      <c r="F123" s="98"/>
      <c r="G123" s="80"/>
      <c r="H123" s="80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2:22">
      <c r="B124" s="98"/>
      <c r="C124" s="98"/>
      <c r="D124" s="98"/>
      <c r="E124" s="98"/>
      <c r="F124" s="98"/>
      <c r="G124" s="80"/>
      <c r="H124" s="80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</row>
    <row r="125" spans="2:22">
      <c r="B125" s="98"/>
      <c r="C125" s="98"/>
      <c r="D125" s="98"/>
      <c r="E125" s="98"/>
      <c r="F125" s="98"/>
      <c r="G125" s="80"/>
      <c r="H125" s="80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</row>
    <row r="126" spans="2:22">
      <c r="B126" s="98"/>
      <c r="C126" s="98"/>
      <c r="D126" s="98"/>
      <c r="E126" s="98"/>
      <c r="F126" s="98"/>
      <c r="G126" s="80"/>
      <c r="H126" s="80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</row>
    <row r="127" spans="2:22">
      <c r="B127" s="98"/>
      <c r="C127" s="98"/>
      <c r="D127" s="98"/>
      <c r="E127" s="98"/>
      <c r="F127" s="98"/>
      <c r="G127" s="80"/>
      <c r="H127" s="80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</row>
    <row r="128" spans="2:22">
      <c r="B128" s="98"/>
      <c r="C128" s="98"/>
      <c r="D128" s="98"/>
      <c r="E128" s="98"/>
      <c r="F128" s="98"/>
      <c r="G128" s="80"/>
      <c r="H128" s="80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</row>
    <row r="129" spans="2:22">
      <c r="B129" s="98"/>
      <c r="C129" s="98"/>
      <c r="D129" s="98"/>
      <c r="E129" s="98"/>
      <c r="F129" s="98"/>
      <c r="G129" s="80"/>
      <c r="H129" s="80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</row>
    <row r="130" spans="2:22">
      <c r="B130" s="98"/>
      <c r="C130" s="98"/>
      <c r="D130" s="98"/>
      <c r="E130" s="98"/>
      <c r="F130" s="98"/>
      <c r="G130" s="80"/>
      <c r="H130" s="80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</row>
    <row r="131" spans="2:22">
      <c r="B131" s="98"/>
      <c r="C131" s="98"/>
      <c r="D131" s="98"/>
      <c r="E131" s="98"/>
      <c r="F131" s="98"/>
      <c r="G131" s="80"/>
      <c r="H131" s="80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</row>
    <row r="132" spans="2:22">
      <c r="B132" s="98"/>
      <c r="C132" s="98"/>
      <c r="D132" s="98"/>
      <c r="E132" s="98"/>
      <c r="F132" s="98"/>
      <c r="G132" s="80"/>
      <c r="H132" s="80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</row>
    <row r="133" spans="2:22">
      <c r="B133" s="98"/>
      <c r="C133" s="98"/>
      <c r="D133" s="98"/>
      <c r="E133" s="98"/>
      <c r="F133" s="98"/>
      <c r="G133" s="80"/>
      <c r="H133" s="80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</row>
    <row r="134" spans="2:22">
      <c r="B134" s="98"/>
      <c r="C134" s="98"/>
      <c r="D134" s="98"/>
      <c r="E134" s="98"/>
      <c r="F134" s="98"/>
      <c r="G134" s="80"/>
      <c r="H134" s="80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</row>
    <row r="135" spans="2:22">
      <c r="B135" s="98"/>
      <c r="C135" s="98"/>
      <c r="D135" s="98"/>
      <c r="E135" s="98"/>
      <c r="F135" s="98"/>
      <c r="G135" s="80"/>
      <c r="H135" s="80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</row>
    <row r="136" spans="2:22">
      <c r="B136" s="98"/>
      <c r="C136" s="98"/>
      <c r="D136" s="98"/>
      <c r="E136" s="98"/>
      <c r="F136" s="98"/>
      <c r="G136" s="80"/>
      <c r="H136" s="80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</row>
    <row r="137" spans="2:22">
      <c r="B137" s="98"/>
      <c r="C137" s="98"/>
      <c r="D137" s="98"/>
      <c r="E137" s="98"/>
      <c r="F137" s="98"/>
      <c r="G137" s="80"/>
      <c r="H137" s="80"/>
    </row>
    <row r="138" spans="2:22">
      <c r="B138" s="98"/>
      <c r="C138" s="98"/>
      <c r="D138" s="98"/>
      <c r="E138" s="98"/>
      <c r="F138" s="98"/>
      <c r="G138" s="80"/>
      <c r="H138" s="80"/>
    </row>
    <row r="139" spans="2:22">
      <c r="B139" s="98"/>
      <c r="C139" s="98"/>
      <c r="D139" s="98"/>
      <c r="E139" s="98"/>
      <c r="F139" s="98"/>
      <c r="G139" s="80"/>
      <c r="H139" s="80"/>
    </row>
    <row r="140" spans="2:22">
      <c r="B140" s="98"/>
      <c r="C140" s="98"/>
      <c r="D140" s="98"/>
      <c r="E140" s="98"/>
      <c r="F140" s="98"/>
      <c r="G140" s="80"/>
      <c r="H140" s="80"/>
    </row>
    <row r="141" spans="2:22">
      <c r="B141" s="98"/>
      <c r="C141" s="98"/>
      <c r="D141" s="98"/>
      <c r="E141" s="98"/>
      <c r="F141" s="98"/>
      <c r="G141" s="80"/>
      <c r="H141" s="80"/>
    </row>
    <row r="142" spans="2:22">
      <c r="B142" s="98"/>
      <c r="C142" s="98"/>
      <c r="D142" s="98"/>
      <c r="E142" s="98"/>
      <c r="F142" s="98"/>
      <c r="G142" s="80"/>
      <c r="H142" s="80"/>
    </row>
    <row r="143" spans="2:22">
      <c r="B143" s="98"/>
      <c r="C143" s="98"/>
      <c r="D143" s="98"/>
      <c r="E143" s="98"/>
      <c r="F143" s="98"/>
      <c r="G143" s="80"/>
      <c r="H143" s="80"/>
    </row>
    <row r="144" spans="2:22">
      <c r="B144" s="98"/>
      <c r="C144" s="98"/>
      <c r="D144" s="98"/>
      <c r="E144" s="98"/>
      <c r="F144" s="98"/>
      <c r="G144" s="80"/>
      <c r="H144" s="80"/>
    </row>
    <row r="145" spans="2:8">
      <c r="B145" s="98"/>
      <c r="C145" s="98"/>
      <c r="D145" s="98"/>
      <c r="E145" s="98"/>
      <c r="F145" s="98"/>
      <c r="G145" s="80"/>
      <c r="H145" s="80"/>
    </row>
    <row r="146" spans="2:8">
      <c r="B146" s="98"/>
      <c r="C146" s="98"/>
      <c r="D146" s="98"/>
      <c r="E146" s="98"/>
      <c r="F146" s="98"/>
      <c r="G146" s="80"/>
      <c r="H146" s="80"/>
    </row>
    <row r="147" spans="2:8">
      <c r="B147" s="98"/>
      <c r="C147" s="98"/>
      <c r="D147" s="98"/>
      <c r="E147" s="98"/>
      <c r="F147" s="98"/>
      <c r="G147" s="80"/>
      <c r="H147" s="80"/>
    </row>
    <row r="148" spans="2:8">
      <c r="B148" s="98"/>
      <c r="C148" s="98"/>
      <c r="D148" s="98"/>
      <c r="E148" s="98"/>
      <c r="F148" s="98"/>
      <c r="G148" s="80"/>
      <c r="H148" s="80"/>
    </row>
    <row r="149" spans="2:8">
      <c r="B149" s="98"/>
      <c r="C149" s="98"/>
      <c r="D149" s="98"/>
      <c r="E149" s="98"/>
      <c r="F149" s="98"/>
      <c r="G149" s="80"/>
      <c r="H149" s="80"/>
    </row>
    <row r="150" spans="2:8">
      <c r="B150" s="98"/>
      <c r="C150" s="98"/>
      <c r="D150" s="98"/>
      <c r="E150" s="98"/>
      <c r="F150" s="98"/>
      <c r="G150" s="80"/>
      <c r="H150" s="80"/>
    </row>
    <row r="151" spans="2:8">
      <c r="B151" s="98"/>
      <c r="C151" s="98"/>
      <c r="D151" s="98"/>
      <c r="E151" s="98"/>
      <c r="F151" s="98"/>
      <c r="G151" s="80"/>
      <c r="H151" s="80"/>
    </row>
    <row r="152" spans="2:8">
      <c r="B152" s="98"/>
      <c r="C152" s="98"/>
      <c r="D152" s="98"/>
      <c r="E152" s="98"/>
      <c r="F152" s="98"/>
      <c r="G152" s="80"/>
      <c r="H152" s="80"/>
    </row>
    <row r="153" spans="2:8">
      <c r="B153" s="98"/>
      <c r="C153" s="98"/>
      <c r="D153" s="98"/>
      <c r="E153" s="98"/>
      <c r="F153" s="98"/>
      <c r="G153" s="80"/>
      <c r="H153" s="80"/>
    </row>
    <row r="154" spans="2:8">
      <c r="B154" s="98"/>
      <c r="C154" s="98"/>
      <c r="D154" s="98"/>
      <c r="E154" s="98"/>
      <c r="F154" s="98"/>
      <c r="G154" s="80"/>
      <c r="H154" s="80"/>
    </row>
    <row r="155" spans="2:8">
      <c r="B155" s="98"/>
      <c r="C155" s="98"/>
      <c r="D155" s="98"/>
      <c r="E155" s="98"/>
      <c r="F155" s="98"/>
      <c r="G155" s="80"/>
      <c r="H155" s="80"/>
    </row>
    <row r="156" spans="2:8">
      <c r="B156" s="98"/>
      <c r="C156" s="98"/>
      <c r="D156" s="98"/>
      <c r="E156" s="98"/>
      <c r="F156" s="98"/>
      <c r="G156" s="80"/>
      <c r="H156" s="80"/>
    </row>
    <row r="157" spans="2:8">
      <c r="B157" s="98"/>
      <c r="C157" s="98"/>
      <c r="D157" s="98"/>
      <c r="E157" s="98"/>
      <c r="F157" s="98"/>
      <c r="G157" s="80"/>
      <c r="H157" s="80"/>
    </row>
    <row r="158" spans="2:8">
      <c r="B158" s="98"/>
      <c r="C158" s="98"/>
      <c r="D158" s="98"/>
      <c r="E158" s="98"/>
      <c r="F158" s="98"/>
      <c r="G158" s="80"/>
      <c r="H158" s="80"/>
    </row>
    <row r="159" spans="2:8">
      <c r="B159" s="98"/>
      <c r="C159" s="98"/>
      <c r="D159" s="98"/>
      <c r="E159" s="98"/>
      <c r="F159" s="98"/>
      <c r="G159" s="80"/>
      <c r="H159" s="80"/>
    </row>
    <row r="160" spans="2:8">
      <c r="B160" s="98"/>
      <c r="C160" s="98"/>
      <c r="D160" s="98"/>
      <c r="E160" s="98"/>
      <c r="F160" s="98"/>
      <c r="G160" s="80"/>
      <c r="H160" s="80"/>
    </row>
    <row r="161" spans="2:8">
      <c r="B161" s="98"/>
      <c r="C161" s="98"/>
      <c r="D161" s="98"/>
      <c r="E161" s="98"/>
      <c r="F161" s="98"/>
      <c r="G161" s="80"/>
      <c r="H161" s="80"/>
    </row>
    <row r="162" spans="2:8">
      <c r="B162" s="98"/>
      <c r="C162" s="98"/>
      <c r="D162" s="98"/>
      <c r="E162" s="98"/>
      <c r="F162" s="98"/>
      <c r="G162" s="80"/>
      <c r="H162" s="80"/>
    </row>
    <row r="163" spans="2:8">
      <c r="B163" s="98"/>
      <c r="C163" s="98"/>
      <c r="D163" s="98"/>
      <c r="E163" s="98"/>
      <c r="F163" s="98"/>
      <c r="G163" s="80"/>
      <c r="H163" s="80"/>
    </row>
    <row r="164" spans="2:8">
      <c r="B164" s="98"/>
      <c r="C164" s="98"/>
      <c r="D164" s="98"/>
      <c r="E164" s="98"/>
      <c r="F164" s="98"/>
      <c r="G164" s="80"/>
      <c r="H164" s="80"/>
    </row>
    <row r="165" spans="2:8">
      <c r="B165" s="98"/>
      <c r="C165" s="98"/>
      <c r="D165" s="98"/>
      <c r="E165" s="98"/>
      <c r="F165" s="98"/>
      <c r="G165" s="80"/>
      <c r="H165" s="80"/>
    </row>
    <row r="166" spans="2:8">
      <c r="B166" s="98"/>
      <c r="C166" s="98"/>
      <c r="D166" s="98"/>
      <c r="E166" s="98"/>
      <c r="F166" s="98"/>
      <c r="G166" s="80"/>
      <c r="H166" s="80"/>
    </row>
    <row r="167" spans="2:8">
      <c r="B167" s="98"/>
      <c r="C167" s="98"/>
      <c r="D167" s="98"/>
      <c r="E167" s="98"/>
      <c r="F167" s="98"/>
      <c r="G167" s="80"/>
      <c r="H167" s="80"/>
    </row>
    <row r="168" spans="2:8">
      <c r="B168" s="98"/>
      <c r="C168" s="98"/>
      <c r="D168" s="98"/>
      <c r="E168" s="98"/>
      <c r="F168" s="98"/>
      <c r="G168" s="80"/>
      <c r="H168" s="80"/>
    </row>
    <row r="169" spans="2:8">
      <c r="B169" s="98"/>
      <c r="C169" s="98"/>
      <c r="D169" s="98"/>
      <c r="E169" s="98"/>
      <c r="F169" s="98"/>
      <c r="G169" s="80"/>
      <c r="H169" s="80"/>
    </row>
    <row r="170" spans="2:8">
      <c r="B170" s="98"/>
      <c r="C170" s="98"/>
      <c r="D170" s="98"/>
      <c r="E170" s="98"/>
      <c r="F170" s="98"/>
      <c r="G170" s="80"/>
      <c r="H170" s="80"/>
    </row>
    <row r="171" spans="2:8">
      <c r="B171" s="98"/>
      <c r="C171" s="98"/>
      <c r="D171" s="98"/>
      <c r="E171" s="98"/>
      <c r="F171" s="98"/>
      <c r="G171" s="80"/>
      <c r="H171" s="80"/>
    </row>
    <row r="172" spans="2:8">
      <c r="B172" s="98"/>
      <c r="C172" s="98"/>
      <c r="D172" s="98"/>
      <c r="E172" s="98"/>
      <c r="F172" s="98"/>
      <c r="G172" s="80"/>
      <c r="H172" s="80"/>
    </row>
    <row r="173" spans="2:8">
      <c r="B173" s="98"/>
      <c r="C173" s="98"/>
      <c r="D173" s="98"/>
      <c r="E173" s="98"/>
      <c r="F173" s="98"/>
      <c r="G173" s="80"/>
      <c r="H173" s="80"/>
    </row>
    <row r="174" spans="2:8">
      <c r="B174" s="98"/>
      <c r="C174" s="98"/>
      <c r="D174" s="98"/>
      <c r="E174" s="98"/>
      <c r="F174" s="98"/>
      <c r="G174" s="80"/>
      <c r="H174" s="80"/>
    </row>
    <row r="175" spans="2:8">
      <c r="B175" s="98"/>
      <c r="C175" s="98"/>
      <c r="D175" s="98"/>
      <c r="E175" s="98"/>
      <c r="F175" s="98"/>
      <c r="G175" s="80"/>
      <c r="H175" s="80"/>
    </row>
    <row r="176" spans="2:8">
      <c r="B176" s="98"/>
      <c r="C176" s="98"/>
      <c r="D176" s="98"/>
      <c r="E176" s="98"/>
      <c r="F176" s="98"/>
      <c r="G176" s="80"/>
      <c r="H176" s="80"/>
    </row>
    <row r="177" spans="2:8">
      <c r="B177" s="98"/>
      <c r="C177" s="98"/>
      <c r="D177" s="98"/>
      <c r="E177" s="98"/>
      <c r="F177" s="98"/>
      <c r="G177" s="80"/>
      <c r="H177" s="80"/>
    </row>
    <row r="178" spans="2:8">
      <c r="B178" s="98"/>
      <c r="C178" s="98"/>
      <c r="D178" s="98"/>
      <c r="E178" s="98"/>
      <c r="F178" s="98"/>
      <c r="G178" s="80"/>
      <c r="H178" s="80"/>
    </row>
    <row r="179" spans="2:8">
      <c r="B179" s="98"/>
      <c r="C179" s="98"/>
      <c r="D179" s="98"/>
      <c r="E179" s="98"/>
      <c r="F179" s="98"/>
      <c r="G179" s="80"/>
      <c r="H179" s="80"/>
    </row>
    <row r="180" spans="2:8">
      <c r="B180" s="98"/>
      <c r="C180" s="98"/>
      <c r="D180" s="98"/>
      <c r="E180" s="98"/>
      <c r="F180" s="98"/>
      <c r="G180" s="80"/>
      <c r="H180" s="80"/>
    </row>
    <row r="181" spans="2:8">
      <c r="B181" s="98"/>
      <c r="C181" s="98"/>
      <c r="D181" s="98"/>
      <c r="E181" s="98"/>
      <c r="F181" s="98"/>
      <c r="G181" s="80"/>
      <c r="H181" s="80"/>
    </row>
    <row r="182" spans="2:8">
      <c r="B182" s="98"/>
      <c r="C182" s="98"/>
      <c r="D182" s="98"/>
      <c r="E182" s="98"/>
      <c r="F182" s="98"/>
      <c r="G182" s="80"/>
      <c r="H182" s="80"/>
    </row>
    <row r="183" spans="2:8">
      <c r="B183" s="98"/>
      <c r="C183" s="98"/>
      <c r="D183" s="98"/>
      <c r="E183" s="98"/>
      <c r="F183" s="98"/>
      <c r="G183" s="80"/>
      <c r="H183" s="80"/>
    </row>
    <row r="184" spans="2:8">
      <c r="B184" s="98"/>
      <c r="C184" s="98"/>
      <c r="D184" s="98"/>
      <c r="E184" s="98"/>
      <c r="F184" s="98"/>
      <c r="G184" s="80"/>
      <c r="H184" s="80"/>
    </row>
    <row r="185" spans="2:8">
      <c r="B185" s="98"/>
      <c r="C185" s="98"/>
      <c r="D185" s="98"/>
      <c r="E185" s="98"/>
      <c r="F185" s="98"/>
      <c r="G185" s="80"/>
      <c r="H185" s="80"/>
    </row>
    <row r="186" spans="2:8">
      <c r="B186" s="98"/>
      <c r="C186" s="98"/>
      <c r="D186" s="98"/>
      <c r="E186" s="98"/>
      <c r="F186" s="98"/>
      <c r="G186" s="80"/>
      <c r="H186" s="80"/>
    </row>
    <row r="187" spans="2:8">
      <c r="B187" s="98"/>
      <c r="C187" s="98"/>
      <c r="D187" s="98"/>
      <c r="E187" s="98"/>
      <c r="F187" s="98"/>
      <c r="G187" s="80"/>
      <c r="H187" s="80"/>
    </row>
    <row r="188" spans="2:8">
      <c r="B188" s="98"/>
      <c r="C188" s="98"/>
      <c r="D188" s="98"/>
      <c r="E188" s="98"/>
      <c r="F188" s="98"/>
      <c r="G188" s="80"/>
      <c r="H188" s="80"/>
    </row>
    <row r="189" spans="2:8">
      <c r="B189" s="98"/>
      <c r="C189" s="98"/>
      <c r="D189" s="98"/>
      <c r="E189" s="98"/>
      <c r="F189" s="98"/>
      <c r="G189" s="80"/>
      <c r="H189" s="80"/>
    </row>
    <row r="190" spans="2:8">
      <c r="B190" s="98"/>
      <c r="C190" s="98"/>
      <c r="D190" s="98"/>
      <c r="E190" s="98"/>
      <c r="F190" s="98"/>
      <c r="G190" s="80"/>
      <c r="H190" s="80"/>
    </row>
    <row r="191" spans="2:8">
      <c r="B191" s="98"/>
      <c r="C191" s="98"/>
      <c r="D191" s="98"/>
      <c r="E191" s="98"/>
      <c r="F191" s="98"/>
      <c r="G191" s="80"/>
      <c r="H191" s="80"/>
    </row>
    <row r="192" spans="2:8">
      <c r="B192" s="98"/>
      <c r="C192" s="98"/>
      <c r="D192" s="98"/>
      <c r="E192" s="98"/>
      <c r="F192" s="98"/>
      <c r="G192" s="80"/>
      <c r="H192" s="80"/>
    </row>
    <row r="193" spans="2:8">
      <c r="B193" s="98"/>
      <c r="C193" s="98"/>
      <c r="D193" s="98"/>
      <c r="E193" s="98"/>
      <c r="F193" s="98"/>
      <c r="G193" s="80"/>
      <c r="H193" s="80"/>
    </row>
    <row r="194" spans="2:8">
      <c r="B194" s="98"/>
      <c r="C194" s="98"/>
      <c r="D194" s="98"/>
      <c r="E194" s="98"/>
      <c r="F194" s="98"/>
      <c r="G194" s="80"/>
      <c r="H194" s="80"/>
    </row>
    <row r="195" spans="2:8">
      <c r="B195" s="98"/>
      <c r="C195" s="98"/>
      <c r="D195" s="98"/>
      <c r="E195" s="98"/>
      <c r="F195" s="98"/>
      <c r="G195" s="80"/>
      <c r="H195" s="80"/>
    </row>
    <row r="196" spans="2:8">
      <c r="B196" s="98"/>
      <c r="C196" s="98"/>
      <c r="D196" s="98"/>
      <c r="E196" s="98"/>
      <c r="F196" s="98"/>
      <c r="G196" s="80"/>
      <c r="H196" s="80"/>
    </row>
    <row r="197" spans="2:8">
      <c r="B197" s="98"/>
      <c r="C197" s="98"/>
      <c r="D197" s="98"/>
      <c r="E197" s="98"/>
      <c r="F197" s="98"/>
      <c r="G197" s="80"/>
      <c r="H197" s="80"/>
    </row>
    <row r="198" spans="2:8">
      <c r="B198" s="98"/>
      <c r="C198" s="98"/>
      <c r="D198" s="98"/>
      <c r="E198" s="98"/>
      <c r="F198" s="98"/>
      <c r="G198" s="80"/>
      <c r="H198" s="80"/>
    </row>
    <row r="199" spans="2:8">
      <c r="B199" s="98"/>
      <c r="C199" s="98"/>
      <c r="D199" s="98"/>
      <c r="E199" s="98"/>
      <c r="F199" s="98"/>
      <c r="G199" s="80"/>
      <c r="H199" s="80"/>
    </row>
    <row r="200" spans="2:8">
      <c r="B200" s="98"/>
      <c r="C200" s="98"/>
      <c r="D200" s="98"/>
      <c r="E200" s="98"/>
      <c r="F200" s="98"/>
      <c r="G200" s="80"/>
      <c r="H200" s="80"/>
    </row>
    <row r="201" spans="2:8">
      <c r="B201" s="98"/>
      <c r="C201" s="98"/>
      <c r="D201" s="98"/>
      <c r="E201" s="98"/>
      <c r="F201" s="98"/>
      <c r="G201" s="80"/>
      <c r="H201" s="80"/>
    </row>
    <row r="202" spans="2:8">
      <c r="B202" s="98"/>
      <c r="C202" s="98"/>
      <c r="D202" s="98"/>
      <c r="E202" s="98"/>
      <c r="F202" s="98"/>
      <c r="G202" s="80"/>
      <c r="H202" s="80"/>
    </row>
    <row r="203" spans="2:8">
      <c r="B203" s="98"/>
      <c r="C203" s="98"/>
      <c r="D203" s="98"/>
      <c r="E203" s="98"/>
      <c r="F203" s="98"/>
      <c r="G203" s="80"/>
      <c r="H203" s="80"/>
    </row>
    <row r="204" spans="2:8">
      <c r="B204" s="98"/>
      <c r="C204" s="98"/>
      <c r="D204" s="98"/>
      <c r="E204" s="98"/>
      <c r="F204" s="98"/>
      <c r="G204" s="80"/>
      <c r="H204" s="80"/>
    </row>
    <row r="205" spans="2:8">
      <c r="B205" s="98"/>
      <c r="C205" s="98"/>
      <c r="D205" s="98"/>
      <c r="E205" s="98"/>
      <c r="F205" s="98"/>
      <c r="G205" s="80"/>
      <c r="H205" s="80"/>
    </row>
    <row r="206" spans="2:8">
      <c r="B206" s="98"/>
      <c r="C206" s="98"/>
      <c r="D206" s="98"/>
      <c r="E206" s="98"/>
      <c r="F206" s="98"/>
      <c r="G206" s="80"/>
      <c r="H206" s="80"/>
    </row>
    <row r="207" spans="2:8">
      <c r="B207" s="98"/>
      <c r="C207" s="98"/>
      <c r="D207" s="98"/>
      <c r="E207" s="98"/>
      <c r="F207" s="98"/>
      <c r="G207" s="80"/>
      <c r="H207" s="80"/>
    </row>
    <row r="208" spans="2:8">
      <c r="B208" s="98"/>
      <c r="C208" s="98"/>
      <c r="D208" s="98"/>
      <c r="E208" s="98"/>
      <c r="F208" s="98"/>
      <c r="G208" s="80"/>
      <c r="H208" s="80"/>
    </row>
    <row r="209" spans="2:8">
      <c r="B209" s="98"/>
      <c r="C209" s="98"/>
      <c r="D209" s="98"/>
      <c r="E209" s="98"/>
      <c r="F209" s="98"/>
      <c r="G209" s="80"/>
      <c r="H209" s="80"/>
    </row>
    <row r="210" spans="2:8">
      <c r="B210" s="98"/>
      <c r="C210" s="98"/>
      <c r="D210" s="98"/>
      <c r="E210" s="98"/>
      <c r="F210" s="98"/>
      <c r="G210" s="80"/>
      <c r="H210" s="80"/>
    </row>
    <row r="211" spans="2:8">
      <c r="B211" s="98"/>
      <c r="C211" s="98"/>
      <c r="D211" s="98"/>
      <c r="E211" s="98"/>
      <c r="F211" s="98"/>
      <c r="G211" s="80"/>
      <c r="H211" s="80"/>
    </row>
    <row r="212" spans="2:8">
      <c r="B212" s="98"/>
      <c r="C212" s="98"/>
      <c r="D212" s="98"/>
      <c r="E212" s="98"/>
      <c r="F212" s="98"/>
      <c r="G212" s="80"/>
      <c r="H212" s="80"/>
    </row>
    <row r="213" spans="2:8">
      <c r="B213" s="98"/>
      <c r="C213" s="98"/>
      <c r="D213" s="98"/>
      <c r="E213" s="98"/>
      <c r="F213" s="98"/>
      <c r="G213" s="80"/>
      <c r="H213" s="80"/>
    </row>
    <row r="214" spans="2:8">
      <c r="B214" s="98"/>
      <c r="C214" s="98"/>
      <c r="D214" s="98"/>
      <c r="E214" s="98"/>
      <c r="F214" s="98"/>
      <c r="G214" s="80"/>
      <c r="H214" s="80"/>
    </row>
    <row r="215" spans="2:8">
      <c r="B215" s="98"/>
      <c r="C215" s="98"/>
      <c r="D215" s="98"/>
      <c r="E215" s="98"/>
      <c r="F215" s="98"/>
      <c r="G215" s="80"/>
      <c r="H215" s="80"/>
    </row>
    <row r="216" spans="2:8">
      <c r="B216" s="98"/>
      <c r="C216" s="98"/>
      <c r="D216" s="98"/>
      <c r="E216" s="98"/>
      <c r="F216" s="98"/>
      <c r="G216" s="80"/>
      <c r="H216" s="80"/>
    </row>
    <row r="217" spans="2:8">
      <c r="B217" s="98"/>
      <c r="C217" s="98"/>
      <c r="D217" s="98"/>
      <c r="E217" s="98"/>
      <c r="F217" s="98"/>
      <c r="G217" s="80"/>
      <c r="H217" s="80"/>
    </row>
    <row r="218" spans="2:8">
      <c r="B218" s="98"/>
      <c r="C218" s="98"/>
      <c r="D218" s="98"/>
      <c r="E218" s="98"/>
      <c r="F218" s="98"/>
      <c r="G218" s="80"/>
      <c r="H218" s="80"/>
    </row>
    <row r="219" spans="2:8">
      <c r="B219" s="98"/>
      <c r="C219" s="98"/>
      <c r="D219" s="98"/>
      <c r="E219" s="98"/>
      <c r="F219" s="98"/>
      <c r="G219" s="80"/>
      <c r="H219" s="80"/>
    </row>
    <row r="220" spans="2:8">
      <c r="B220" s="98"/>
      <c r="C220" s="98"/>
      <c r="D220" s="98"/>
      <c r="E220" s="98"/>
      <c r="F220" s="98"/>
      <c r="G220" s="80"/>
      <c r="H220" s="80"/>
    </row>
    <row r="221" spans="2:8">
      <c r="B221" s="98"/>
      <c r="C221" s="98"/>
      <c r="D221" s="98"/>
      <c r="E221" s="98"/>
      <c r="F221" s="98"/>
      <c r="G221" s="80"/>
      <c r="H221" s="80"/>
    </row>
    <row r="222" spans="2:8">
      <c r="G222" s="80"/>
      <c r="H222" s="80"/>
    </row>
    <row r="223" spans="2:8">
      <c r="G223" s="80"/>
      <c r="H223" s="80"/>
    </row>
    <row r="224" spans="2:8">
      <c r="G224" s="80"/>
      <c r="H224" s="80"/>
    </row>
    <row r="225" spans="7:8">
      <c r="G225" s="80"/>
      <c r="H225" s="80"/>
    </row>
    <row r="226" spans="7:8">
      <c r="G226" s="80"/>
      <c r="H226" s="80"/>
    </row>
    <row r="227" spans="7:8">
      <c r="G227" s="80"/>
      <c r="H227" s="80"/>
    </row>
    <row r="228" spans="7:8">
      <c r="G228" s="80"/>
      <c r="H228" s="80"/>
    </row>
    <row r="229" spans="7:8">
      <c r="G229" s="80"/>
      <c r="H229" s="80"/>
    </row>
    <row r="230" spans="7:8">
      <c r="G230" s="80"/>
      <c r="H230" s="80"/>
    </row>
    <row r="231" spans="7:8">
      <c r="G231" s="80"/>
      <c r="H231" s="80"/>
    </row>
    <row r="232" spans="7:8">
      <c r="G232" s="80"/>
      <c r="H232" s="80"/>
    </row>
    <row r="233" spans="7:8">
      <c r="G233" s="80"/>
      <c r="H233" s="80"/>
    </row>
    <row r="234" spans="7:8">
      <c r="G234" s="80"/>
      <c r="H234" s="80"/>
    </row>
    <row r="235" spans="7:8">
      <c r="G235" s="80"/>
      <c r="H235" s="80"/>
    </row>
    <row r="236" spans="7:8">
      <c r="G236" s="80"/>
      <c r="H236" s="80"/>
    </row>
    <row r="237" spans="7:8">
      <c r="G237" s="80"/>
      <c r="H237" s="80"/>
    </row>
    <row r="238" spans="7:8">
      <c r="G238" s="80"/>
      <c r="H238" s="80"/>
    </row>
    <row r="239" spans="7:8">
      <c r="G239" s="80"/>
      <c r="H239" s="80"/>
    </row>
    <row r="240" spans="7:8">
      <c r="G240" s="80"/>
      <c r="H240" s="80"/>
    </row>
    <row r="241" spans="7:8">
      <c r="G241" s="80"/>
      <c r="H241" s="80"/>
    </row>
    <row r="242" spans="7:8">
      <c r="G242" s="80"/>
      <c r="H242" s="80"/>
    </row>
    <row r="243" spans="7:8">
      <c r="G243" s="80"/>
      <c r="H243" s="80"/>
    </row>
    <row r="244" spans="7:8">
      <c r="G244" s="80"/>
      <c r="H244" s="80"/>
    </row>
    <row r="245" spans="7:8">
      <c r="G245" s="80"/>
      <c r="H245" s="80"/>
    </row>
    <row r="246" spans="7:8">
      <c r="G246" s="80"/>
      <c r="H246" s="80"/>
    </row>
    <row r="247" spans="7:8">
      <c r="G247" s="80"/>
      <c r="H247" s="80"/>
    </row>
    <row r="248" spans="7:8">
      <c r="G248" s="80"/>
      <c r="H248" s="80"/>
    </row>
    <row r="249" spans="7:8">
      <c r="G249" s="80"/>
      <c r="H249" s="80"/>
    </row>
    <row r="250" spans="7:8">
      <c r="G250" s="80"/>
      <c r="H250" s="80"/>
    </row>
    <row r="251" spans="7:8">
      <c r="G251" s="80"/>
      <c r="H251" s="80"/>
    </row>
    <row r="252" spans="7:8">
      <c r="G252" s="80"/>
      <c r="H252" s="80"/>
    </row>
    <row r="253" spans="7:8">
      <c r="G253" s="80"/>
      <c r="H253" s="80"/>
    </row>
    <row r="254" spans="7:8">
      <c r="G254" s="80"/>
      <c r="H254" s="80"/>
    </row>
    <row r="255" spans="7:8">
      <c r="G255" s="80"/>
      <c r="H255" s="80"/>
    </row>
    <row r="256" spans="7:8">
      <c r="G256" s="80"/>
      <c r="H256" s="80"/>
    </row>
    <row r="257" spans="7:8">
      <c r="G257" s="80"/>
      <c r="H257" s="80"/>
    </row>
    <row r="258" spans="7:8">
      <c r="G258" s="80"/>
      <c r="H258" s="80"/>
    </row>
    <row r="259" spans="7:8">
      <c r="G259" s="80"/>
      <c r="H259" s="80"/>
    </row>
    <row r="260" spans="7:8">
      <c r="G260" s="80"/>
      <c r="H260" s="80"/>
    </row>
    <row r="261" spans="7:8">
      <c r="G261" s="80"/>
      <c r="H261" s="80"/>
    </row>
    <row r="262" spans="7:8">
      <c r="G262" s="80"/>
      <c r="H262" s="80"/>
    </row>
    <row r="263" spans="7:8">
      <c r="G263" s="80"/>
      <c r="H263" s="80"/>
    </row>
    <row r="264" spans="7:8">
      <c r="G264" s="80"/>
      <c r="H264" s="80"/>
    </row>
    <row r="265" spans="7:8">
      <c r="G265" s="80"/>
      <c r="H265" s="80"/>
    </row>
    <row r="266" spans="7:8">
      <c r="G266" s="80"/>
      <c r="H266" s="80"/>
    </row>
    <row r="267" spans="7:8">
      <c r="G267" s="80"/>
      <c r="H267" s="80"/>
    </row>
    <row r="268" spans="7:8">
      <c r="G268" s="80"/>
      <c r="H268" s="80"/>
    </row>
    <row r="269" spans="7:8">
      <c r="G269" s="80"/>
      <c r="H269" s="80"/>
    </row>
    <row r="270" spans="7:8">
      <c r="G270" s="80"/>
      <c r="H270" s="80"/>
    </row>
    <row r="271" spans="7:8">
      <c r="G271" s="80"/>
      <c r="H271" s="80"/>
    </row>
    <row r="272" spans="7:8">
      <c r="G272" s="80"/>
      <c r="H272" s="80"/>
    </row>
    <row r="273" spans="7:8">
      <c r="G273" s="80"/>
      <c r="H273" s="80"/>
    </row>
    <row r="274" spans="7:8">
      <c r="G274" s="80"/>
      <c r="H274" s="80"/>
    </row>
    <row r="275" spans="7:8">
      <c r="G275" s="80"/>
      <c r="H275" s="80"/>
    </row>
    <row r="276" spans="7:8">
      <c r="G276" s="80"/>
      <c r="H276" s="80"/>
    </row>
    <row r="277" spans="7:8">
      <c r="G277" s="80"/>
      <c r="H277" s="80"/>
    </row>
    <row r="278" spans="7:8">
      <c r="G278" s="80"/>
      <c r="H278" s="80"/>
    </row>
    <row r="279" spans="7:8">
      <c r="G279" s="80"/>
      <c r="H279" s="80"/>
    </row>
    <row r="280" spans="7:8">
      <c r="G280" s="80"/>
      <c r="H280" s="80"/>
    </row>
    <row r="281" spans="7:8">
      <c r="G281" s="80"/>
      <c r="H281" s="80"/>
    </row>
    <row r="282" spans="7:8">
      <c r="G282" s="80"/>
      <c r="H282" s="80"/>
    </row>
    <row r="283" spans="7:8">
      <c r="G283" s="80"/>
      <c r="H283" s="80"/>
    </row>
    <row r="284" spans="7:8">
      <c r="G284" s="80"/>
      <c r="H284" s="80"/>
    </row>
    <row r="285" spans="7:8">
      <c r="G285" s="80"/>
      <c r="H285" s="80"/>
    </row>
    <row r="286" spans="7:8">
      <c r="G286" s="80"/>
      <c r="H286" s="80"/>
    </row>
    <row r="287" spans="7:8">
      <c r="G287" s="80"/>
      <c r="H287" s="80"/>
    </row>
    <row r="288" spans="7:8">
      <c r="G288" s="80"/>
      <c r="H288" s="80"/>
    </row>
    <row r="289" spans="7:8">
      <c r="G289" s="80"/>
      <c r="H289" s="80"/>
    </row>
    <row r="290" spans="7:8">
      <c r="G290" s="80"/>
      <c r="H290" s="80"/>
    </row>
    <row r="291" spans="7:8">
      <c r="G291" s="80"/>
      <c r="H291" s="80"/>
    </row>
    <row r="292" spans="7:8">
      <c r="G292" s="80"/>
      <c r="H292" s="80"/>
    </row>
    <row r="293" spans="7:8">
      <c r="G293" s="80"/>
      <c r="H293" s="80"/>
    </row>
    <row r="294" spans="7:8">
      <c r="G294" s="80"/>
      <c r="H294" s="80"/>
    </row>
    <row r="295" spans="7:8">
      <c r="G295" s="80"/>
      <c r="H295" s="80"/>
    </row>
    <row r="296" spans="7:8">
      <c r="G296" s="80"/>
      <c r="H296" s="80"/>
    </row>
    <row r="297" spans="7:8">
      <c r="G297" s="80"/>
      <c r="H297" s="80"/>
    </row>
    <row r="298" spans="7:8">
      <c r="G298" s="80"/>
      <c r="H298" s="80"/>
    </row>
    <row r="299" spans="7:8">
      <c r="G299" s="80"/>
      <c r="H299" s="80"/>
    </row>
    <row r="300" spans="7:8">
      <c r="G300" s="80"/>
      <c r="H300" s="80"/>
    </row>
    <row r="301" spans="7:8">
      <c r="G301" s="80"/>
      <c r="H301" s="80"/>
    </row>
    <row r="302" spans="7:8">
      <c r="G302" s="80"/>
      <c r="H302" s="80"/>
    </row>
    <row r="303" spans="7:8">
      <c r="G303" s="80"/>
      <c r="H303" s="80"/>
    </row>
    <row r="304" spans="7:8">
      <c r="G304" s="80"/>
      <c r="H304" s="80"/>
    </row>
    <row r="305" spans="7:8">
      <c r="G305" s="80"/>
      <c r="H305" s="80"/>
    </row>
    <row r="306" spans="7:8">
      <c r="G306" s="80"/>
      <c r="H306" s="80"/>
    </row>
    <row r="307" spans="7:8">
      <c r="G307" s="80"/>
      <c r="H307" s="80"/>
    </row>
    <row r="308" spans="7:8">
      <c r="G308" s="80"/>
      <c r="H308" s="80"/>
    </row>
    <row r="309" spans="7:8">
      <c r="G309" s="80"/>
      <c r="H309" s="80"/>
    </row>
    <row r="310" spans="7:8">
      <c r="G310" s="80"/>
      <c r="H310" s="80"/>
    </row>
    <row r="311" spans="7:8">
      <c r="G311" s="80"/>
      <c r="H311" s="80"/>
    </row>
    <row r="312" spans="7:8">
      <c r="G312" s="80"/>
      <c r="H312" s="80"/>
    </row>
    <row r="313" spans="7:8">
      <c r="G313" s="80"/>
      <c r="H313" s="80"/>
    </row>
    <row r="314" spans="7:8">
      <c r="G314" s="80"/>
      <c r="H314" s="80"/>
    </row>
    <row r="315" spans="7:8">
      <c r="G315" s="80"/>
      <c r="H315" s="80"/>
    </row>
    <row r="316" spans="7:8">
      <c r="G316" s="80"/>
      <c r="H316" s="80"/>
    </row>
    <row r="317" spans="7:8">
      <c r="G317" s="80"/>
      <c r="H317" s="80"/>
    </row>
    <row r="318" spans="7:8">
      <c r="G318" s="80"/>
      <c r="H318" s="80"/>
    </row>
    <row r="319" spans="7:8">
      <c r="G319" s="80"/>
      <c r="H319" s="80"/>
    </row>
    <row r="320" spans="7:8">
      <c r="G320" s="80"/>
      <c r="H320" s="80"/>
    </row>
    <row r="321" spans="7:8">
      <c r="G321" s="80"/>
      <c r="H321" s="80"/>
    </row>
    <row r="322" spans="7:8">
      <c r="G322" s="80"/>
      <c r="H322" s="80"/>
    </row>
    <row r="323" spans="7:8">
      <c r="G323" s="80"/>
      <c r="H323" s="80"/>
    </row>
    <row r="324" spans="7:8">
      <c r="G324" s="80"/>
      <c r="H324" s="80"/>
    </row>
    <row r="325" spans="7:8">
      <c r="G325" s="80"/>
      <c r="H325" s="80"/>
    </row>
    <row r="326" spans="7:8">
      <c r="G326" s="80"/>
      <c r="H326" s="80"/>
    </row>
    <row r="327" spans="7:8">
      <c r="G327" s="80"/>
      <c r="H327" s="80"/>
    </row>
    <row r="328" spans="7:8">
      <c r="G328" s="80"/>
      <c r="H328" s="80"/>
    </row>
    <row r="329" spans="7:8">
      <c r="G329" s="80"/>
      <c r="H329" s="80"/>
    </row>
    <row r="330" spans="7:8">
      <c r="G330" s="80"/>
      <c r="H330" s="80"/>
    </row>
    <row r="331" spans="7:8">
      <c r="G331" s="80"/>
      <c r="H331" s="80"/>
    </row>
    <row r="332" spans="7:8">
      <c r="G332" s="80"/>
      <c r="H332" s="80"/>
    </row>
    <row r="333" spans="7:8">
      <c r="G333" s="80"/>
      <c r="H333" s="80"/>
    </row>
    <row r="334" spans="7:8">
      <c r="G334" s="80"/>
      <c r="H334" s="80"/>
    </row>
    <row r="335" spans="7:8">
      <c r="G335" s="80"/>
      <c r="H335" s="80"/>
    </row>
    <row r="336" spans="7:8">
      <c r="G336" s="80"/>
      <c r="H336" s="80"/>
    </row>
    <row r="337" spans="7:8">
      <c r="G337" s="80"/>
      <c r="H337" s="80"/>
    </row>
    <row r="338" spans="7:8">
      <c r="G338" s="80"/>
      <c r="H338" s="80"/>
    </row>
    <row r="339" spans="7:8">
      <c r="G339" s="80"/>
      <c r="H339" s="80"/>
    </row>
    <row r="340" spans="7:8">
      <c r="G340" s="80"/>
      <c r="H340" s="80"/>
    </row>
    <row r="341" spans="7:8">
      <c r="G341" s="80"/>
      <c r="H341" s="80"/>
    </row>
    <row r="342" spans="7:8">
      <c r="G342" s="80"/>
      <c r="H342" s="80"/>
    </row>
    <row r="343" spans="7:8">
      <c r="G343" s="80"/>
      <c r="H343" s="80"/>
    </row>
    <row r="344" spans="7:8">
      <c r="G344" s="80"/>
      <c r="H344" s="80"/>
    </row>
    <row r="345" spans="7:8">
      <c r="G345" s="80"/>
      <c r="H345" s="80"/>
    </row>
    <row r="346" spans="7:8">
      <c r="G346" s="80"/>
      <c r="H346" s="80"/>
    </row>
    <row r="347" spans="7:8">
      <c r="G347" s="80"/>
      <c r="H347" s="80"/>
    </row>
    <row r="348" spans="7:8">
      <c r="G348" s="80"/>
      <c r="H348" s="80"/>
    </row>
    <row r="349" spans="7:8">
      <c r="G349" s="80"/>
      <c r="H349" s="80"/>
    </row>
    <row r="350" spans="7:8">
      <c r="G350" s="80"/>
      <c r="H350" s="80"/>
    </row>
    <row r="351" spans="7:8">
      <c r="G351" s="80"/>
      <c r="H351" s="80"/>
    </row>
    <row r="352" spans="7:8">
      <c r="G352" s="80"/>
      <c r="H352" s="80"/>
    </row>
    <row r="353" spans="7:8">
      <c r="G353" s="80"/>
      <c r="H353" s="80"/>
    </row>
    <row r="354" spans="7:8">
      <c r="G354" s="80"/>
      <c r="H354" s="80"/>
    </row>
    <row r="355" spans="7:8">
      <c r="G355" s="80"/>
      <c r="H355" s="80"/>
    </row>
    <row r="356" spans="7:8">
      <c r="G356" s="80"/>
      <c r="H356" s="80"/>
    </row>
    <row r="357" spans="7:8">
      <c r="G357" s="80"/>
      <c r="H357" s="80"/>
    </row>
    <row r="358" spans="7:8">
      <c r="G358" s="80"/>
      <c r="H358" s="80"/>
    </row>
    <row r="359" spans="7:8">
      <c r="G359" s="80"/>
      <c r="H359" s="80"/>
    </row>
    <row r="360" spans="7:8">
      <c r="G360" s="80"/>
      <c r="H360" s="80"/>
    </row>
    <row r="361" spans="7:8">
      <c r="G361" s="80"/>
      <c r="H361" s="80"/>
    </row>
    <row r="362" spans="7:8">
      <c r="G362" s="80"/>
      <c r="H362" s="80"/>
    </row>
    <row r="363" spans="7:8">
      <c r="G363" s="80"/>
      <c r="H363" s="80"/>
    </row>
    <row r="364" spans="7:8">
      <c r="G364" s="80"/>
      <c r="H364" s="80"/>
    </row>
    <row r="365" spans="7:8">
      <c r="G365" s="80"/>
      <c r="H365" s="80"/>
    </row>
    <row r="366" spans="7:8">
      <c r="G366" s="80"/>
      <c r="H366" s="80"/>
    </row>
    <row r="367" spans="7:8">
      <c r="G367" s="80"/>
      <c r="H367" s="80"/>
    </row>
    <row r="368" spans="7:8">
      <c r="G368" s="80"/>
      <c r="H368" s="80"/>
    </row>
    <row r="369" spans="7:8">
      <c r="G369" s="80"/>
      <c r="H369" s="80"/>
    </row>
    <row r="370" spans="7:8">
      <c r="G370" s="80"/>
      <c r="H370" s="80"/>
    </row>
    <row r="371" spans="7:8">
      <c r="G371" s="80"/>
      <c r="H371" s="80"/>
    </row>
    <row r="372" spans="7:8">
      <c r="G372" s="80"/>
      <c r="H372" s="80"/>
    </row>
    <row r="373" spans="7:8">
      <c r="G373" s="80"/>
      <c r="H373" s="80"/>
    </row>
    <row r="374" spans="7:8">
      <c r="G374" s="80"/>
      <c r="H374" s="80"/>
    </row>
    <row r="375" spans="7:8">
      <c r="G375" s="80"/>
      <c r="H375" s="80"/>
    </row>
  </sheetData>
  <mergeCells count="3">
    <mergeCell ref="A4:I4"/>
    <mergeCell ref="A9:A10"/>
    <mergeCell ref="I9:I10"/>
  </mergeCells>
  <phoneticPr fontId="14" type="noConversion"/>
  <pageMargins left="0.82" right="0.15" top="0.53" bottom="0.1400000000000000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M596"/>
  <sheetViews>
    <sheetView topLeftCell="A38" zoomScale="130" zoomScaleNormal="130" workbookViewId="0">
      <selection activeCell="A42" sqref="A42:A43"/>
    </sheetView>
  </sheetViews>
  <sheetFormatPr defaultRowHeight="21"/>
  <cols>
    <col min="1" max="1" width="8" style="10" customWidth="1"/>
    <col min="2" max="2" width="8.7109375" style="10" customWidth="1"/>
    <col min="3" max="3" width="8.42578125" style="80" bestFit="1" customWidth="1"/>
    <col min="4" max="4" width="10.7109375" style="10" customWidth="1"/>
    <col min="5" max="5" width="9.140625" style="98"/>
    <col min="6" max="6" width="9.7109375" style="98" customWidth="1"/>
    <col min="7" max="7" width="11.7109375" style="10" customWidth="1"/>
    <col min="8" max="8" width="10.5703125" style="10" customWidth="1"/>
    <col min="9" max="9" width="24" style="10" customWidth="1"/>
    <col min="10" max="10" width="9.140625" style="13"/>
    <col min="11" max="11" width="10.7109375" style="13" customWidth="1"/>
    <col min="12" max="12" width="10.140625" style="13" customWidth="1"/>
    <col min="13" max="13" width="9.140625" style="13"/>
    <col min="14" max="14" width="10.140625" style="13" customWidth="1"/>
    <col min="15" max="15" width="9.7109375" style="13" customWidth="1"/>
    <col min="16" max="18" width="9.140625" style="13"/>
    <col min="19" max="16384" width="9.140625" style="10"/>
  </cols>
  <sheetData>
    <row r="1" spans="1:39" s="2" customFormat="1" ht="21.75">
      <c r="A1" s="9" t="s">
        <v>57</v>
      </c>
      <c r="C1" s="137"/>
      <c r="D1" s="90"/>
      <c r="E1" s="101"/>
      <c r="F1" s="101"/>
      <c r="G1" s="5"/>
      <c r="I1" s="7" t="s">
        <v>0</v>
      </c>
      <c r="J1" s="6"/>
      <c r="K1" s="6"/>
      <c r="L1" s="6"/>
      <c r="M1" s="6"/>
      <c r="N1" s="6"/>
      <c r="O1" s="6"/>
      <c r="P1" s="6"/>
      <c r="Q1" s="6"/>
      <c r="R1" s="6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s="2" customFormat="1" ht="21.75">
      <c r="A2" s="100" t="s">
        <v>1</v>
      </c>
      <c r="C2" s="133"/>
      <c r="D2" s="90"/>
      <c r="E2" s="101"/>
      <c r="F2" s="101"/>
      <c r="G2" s="5"/>
      <c r="J2" s="6"/>
      <c r="K2" s="6"/>
      <c r="L2" s="6"/>
      <c r="M2" s="6"/>
      <c r="N2" s="6"/>
      <c r="O2" s="6"/>
      <c r="P2" s="6"/>
      <c r="Q2" s="6"/>
      <c r="R2" s="6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s="91" customFormat="1" ht="26.25">
      <c r="A3" s="102"/>
      <c r="C3" s="141"/>
      <c r="D3" s="103"/>
      <c r="E3" s="104"/>
      <c r="F3" s="104"/>
      <c r="G3" s="93"/>
      <c r="J3" s="13"/>
      <c r="K3" s="13"/>
      <c r="L3" s="13"/>
      <c r="M3" s="13"/>
      <c r="N3" s="13"/>
      <c r="O3" s="13"/>
      <c r="P3" s="13"/>
      <c r="Q3" s="13"/>
      <c r="R3" s="13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</row>
    <row r="4" spans="1:39" s="16" customFormat="1" ht="26.25" customHeight="1">
      <c r="A4" s="422" t="s">
        <v>2</v>
      </c>
      <c r="B4" s="422"/>
      <c r="C4" s="422"/>
      <c r="D4" s="422"/>
      <c r="E4" s="422"/>
      <c r="F4" s="422"/>
      <c r="G4" s="422"/>
      <c r="H4" s="422"/>
      <c r="I4" s="422"/>
      <c r="J4" s="19"/>
      <c r="K4" s="19"/>
      <c r="L4" s="19"/>
      <c r="M4" s="19"/>
      <c r="N4" s="19"/>
      <c r="O4" s="19"/>
      <c r="P4" s="19"/>
      <c r="Q4" s="19"/>
      <c r="R4" s="19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16" customFormat="1" ht="26.25">
      <c r="A5" s="106"/>
      <c r="C5" s="135"/>
      <c r="D5" s="107"/>
      <c r="E5" s="108"/>
      <c r="F5" s="108"/>
      <c r="G5" s="18"/>
      <c r="J5" s="13"/>
      <c r="K5" s="13"/>
      <c r="L5" s="13"/>
      <c r="M5" s="13"/>
      <c r="N5" s="13"/>
      <c r="O5" s="13"/>
      <c r="P5" s="13"/>
      <c r="Q5" s="13"/>
      <c r="R5" s="13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48" customFormat="1" ht="21.75">
      <c r="A6" s="109" t="s">
        <v>139</v>
      </c>
      <c r="C6" s="139"/>
      <c r="D6" s="50" t="s">
        <v>148</v>
      </c>
      <c r="E6" s="76"/>
      <c r="F6" s="94"/>
      <c r="G6" s="50" t="s">
        <v>67</v>
      </c>
      <c r="I6" s="110"/>
      <c r="J6" s="6"/>
      <c r="K6" s="6"/>
      <c r="L6" s="6"/>
      <c r="M6" s="6"/>
      <c r="N6" s="6"/>
      <c r="O6" s="6"/>
      <c r="P6" s="6"/>
      <c r="Q6" s="6"/>
      <c r="R6" s="6"/>
    </row>
    <row r="7" spans="1:39" s="48" customFormat="1" ht="21.75">
      <c r="A7" s="109" t="s">
        <v>68</v>
      </c>
      <c r="C7" s="139"/>
      <c r="D7" s="50" t="s">
        <v>69</v>
      </c>
      <c r="E7" s="76"/>
      <c r="F7" s="94"/>
      <c r="G7" s="50" t="s">
        <v>70</v>
      </c>
      <c r="J7" s="6"/>
      <c r="K7" s="6"/>
      <c r="L7" s="6"/>
      <c r="M7" s="6"/>
      <c r="N7" s="6"/>
      <c r="O7" s="6"/>
      <c r="P7" s="6"/>
      <c r="Q7" s="6"/>
      <c r="R7" s="6"/>
    </row>
    <row r="8" spans="1:39" s="48" customFormat="1" ht="21.75">
      <c r="A8" s="109" t="s">
        <v>8</v>
      </c>
      <c r="C8" s="52">
        <v>442.3</v>
      </c>
      <c r="D8" s="50" t="s">
        <v>18</v>
      </c>
      <c r="E8" s="111"/>
      <c r="F8" s="112"/>
      <c r="G8" s="257" t="s">
        <v>280</v>
      </c>
      <c r="H8" s="53"/>
      <c r="J8" s="6"/>
      <c r="K8" s="6"/>
      <c r="L8" s="6"/>
      <c r="M8" s="6"/>
      <c r="N8" s="6"/>
      <c r="O8" s="6"/>
      <c r="P8" s="6"/>
      <c r="Q8" s="6"/>
      <c r="R8" s="6"/>
    </row>
    <row r="9" spans="1:39" s="6" customFormat="1" ht="21.75">
      <c r="A9" s="423" t="s">
        <v>10</v>
      </c>
      <c r="B9" s="122" t="s">
        <v>11</v>
      </c>
      <c r="C9" s="131" t="s">
        <v>11</v>
      </c>
      <c r="D9" s="122" t="s">
        <v>12</v>
      </c>
      <c r="E9" s="122" t="s">
        <v>13</v>
      </c>
      <c r="F9" s="122" t="s">
        <v>14</v>
      </c>
      <c r="G9" s="122" t="s">
        <v>15</v>
      </c>
      <c r="H9" s="122" t="s">
        <v>16</v>
      </c>
      <c r="I9" s="423" t="s">
        <v>17</v>
      </c>
      <c r="X9" s="2" t="s">
        <v>31</v>
      </c>
      <c r="Y9" s="22">
        <f>+B13</f>
        <v>0.34</v>
      </c>
      <c r="Z9" s="22">
        <f>+F13</f>
        <v>0.81</v>
      </c>
      <c r="AA9" s="23">
        <f>+G13</f>
        <v>0.48888888888888887</v>
      </c>
    </row>
    <row r="10" spans="1:39" s="6" customFormat="1" ht="21.75">
      <c r="A10" s="424"/>
      <c r="B10" s="121" t="s">
        <v>18</v>
      </c>
      <c r="C10" s="132" t="s">
        <v>9</v>
      </c>
      <c r="D10" s="124" t="s">
        <v>19</v>
      </c>
      <c r="E10" s="124" t="s">
        <v>20</v>
      </c>
      <c r="F10" s="124" t="s">
        <v>21</v>
      </c>
      <c r="G10" s="124" t="s">
        <v>22</v>
      </c>
      <c r="H10" s="124" t="s">
        <v>23</v>
      </c>
      <c r="I10" s="424"/>
      <c r="X10" s="2" t="s">
        <v>31</v>
      </c>
      <c r="Y10" s="22" t="e">
        <f>+#REF!</f>
        <v>#REF!</v>
      </c>
      <c r="Z10" s="22" t="e">
        <f>+#REF!</f>
        <v>#REF!</v>
      </c>
      <c r="AA10" s="23" t="e">
        <f>+#REF!</f>
        <v>#REF!</v>
      </c>
    </row>
    <row r="11" spans="1:39" s="28" customFormat="1" ht="21" customHeight="1">
      <c r="A11" s="264" t="s">
        <v>286</v>
      </c>
      <c r="B11" s="26">
        <v>0.35</v>
      </c>
      <c r="C11" s="27">
        <f>B11+C8</f>
        <v>442.65000000000003</v>
      </c>
      <c r="D11" s="26" t="s">
        <v>294</v>
      </c>
      <c r="E11" s="26">
        <v>5.0999999999999996</v>
      </c>
      <c r="F11" s="26">
        <v>0.69</v>
      </c>
      <c r="G11" s="27">
        <f t="shared" ref="G11:G43" si="0">H11/F11</f>
        <v>0.38985507246376816</v>
      </c>
      <c r="H11" s="27">
        <v>0.26900000000000002</v>
      </c>
      <c r="I11" s="267" t="s">
        <v>56</v>
      </c>
    </row>
    <row r="12" spans="1:39" s="28" customFormat="1" ht="21" customHeight="1">
      <c r="A12" s="114" t="s">
        <v>164</v>
      </c>
      <c r="B12" s="26">
        <v>0.34</v>
      </c>
      <c r="C12" s="27">
        <f>B12+C8</f>
        <v>442.64</v>
      </c>
      <c r="D12" s="26" t="s">
        <v>239</v>
      </c>
      <c r="E12" s="26">
        <v>4.5999999999999996</v>
      </c>
      <c r="F12" s="26">
        <v>0.93</v>
      </c>
      <c r="G12" s="27">
        <f t="shared" si="0"/>
        <v>0.2924731182795699</v>
      </c>
      <c r="H12" s="27">
        <v>0.27200000000000002</v>
      </c>
      <c r="I12" s="276" t="s">
        <v>150</v>
      </c>
    </row>
    <row r="13" spans="1:39" s="28" customFormat="1" ht="21" customHeight="1">
      <c r="A13" s="114" t="s">
        <v>173</v>
      </c>
      <c r="B13" s="26">
        <v>0.34</v>
      </c>
      <c r="C13" s="27">
        <f>B13+C8</f>
        <v>442.64</v>
      </c>
      <c r="D13" s="26" t="s">
        <v>345</v>
      </c>
      <c r="E13" s="26">
        <v>4.7</v>
      </c>
      <c r="F13" s="26">
        <v>0.81</v>
      </c>
      <c r="G13" s="27">
        <f t="shared" si="0"/>
        <v>0.48888888888888887</v>
      </c>
      <c r="H13" s="27">
        <v>0.39600000000000002</v>
      </c>
      <c r="I13" s="276" t="s">
        <v>56</v>
      </c>
    </row>
    <row r="14" spans="1:39" s="28" customFormat="1" ht="21" customHeight="1">
      <c r="A14" s="114" t="s">
        <v>169</v>
      </c>
      <c r="B14" s="26">
        <v>0.33</v>
      </c>
      <c r="C14" s="27">
        <f>B14+C8</f>
        <v>442.63</v>
      </c>
      <c r="D14" s="26" t="s">
        <v>346</v>
      </c>
      <c r="E14" s="26">
        <v>4.7</v>
      </c>
      <c r="F14" s="26">
        <v>0.79</v>
      </c>
      <c r="G14" s="27">
        <f t="shared" si="0"/>
        <v>0.48860759493670886</v>
      </c>
      <c r="H14" s="27">
        <v>0.38600000000000001</v>
      </c>
      <c r="I14" s="276" t="s">
        <v>150</v>
      </c>
    </row>
    <row r="15" spans="1:39" s="28" customFormat="1" ht="21" customHeight="1">
      <c r="A15" s="114" t="s">
        <v>179</v>
      </c>
      <c r="B15" s="26">
        <v>0.46</v>
      </c>
      <c r="C15" s="27">
        <f>B15+C8</f>
        <v>442.76</v>
      </c>
      <c r="D15" s="26" t="s">
        <v>347</v>
      </c>
      <c r="E15" s="26">
        <v>13</v>
      </c>
      <c r="F15" s="26">
        <v>1.48</v>
      </c>
      <c r="G15" s="27">
        <f t="shared" si="0"/>
        <v>0.3452702702702703</v>
      </c>
      <c r="H15" s="27">
        <v>0.51100000000000001</v>
      </c>
      <c r="I15" s="276" t="s">
        <v>150</v>
      </c>
    </row>
    <row r="16" spans="1:39" s="28" customFormat="1" ht="21" customHeight="1">
      <c r="A16" s="114" t="s">
        <v>181</v>
      </c>
      <c r="B16" s="26">
        <v>0.45</v>
      </c>
      <c r="C16" s="27">
        <f>B16+C8</f>
        <v>442.75</v>
      </c>
      <c r="D16" s="26" t="s">
        <v>417</v>
      </c>
      <c r="E16" s="26">
        <v>13.4</v>
      </c>
      <c r="F16" s="26">
        <v>1.56</v>
      </c>
      <c r="G16" s="27">
        <f t="shared" si="0"/>
        <v>0.38076923076923075</v>
      </c>
      <c r="H16" s="27">
        <v>0.59399999999999997</v>
      </c>
      <c r="I16" s="276" t="s">
        <v>56</v>
      </c>
    </row>
    <row r="17" spans="1:9" s="28" customFormat="1" ht="21" customHeight="1">
      <c r="A17" s="114" t="s">
        <v>416</v>
      </c>
      <c r="B17" s="26">
        <v>0.48</v>
      </c>
      <c r="C17" s="27">
        <f>B17+C8</f>
        <v>442.78000000000003</v>
      </c>
      <c r="D17" s="26" t="s">
        <v>418</v>
      </c>
      <c r="E17" s="26">
        <v>13.4</v>
      </c>
      <c r="F17" s="26">
        <v>1.82</v>
      </c>
      <c r="G17" s="27">
        <f t="shared" si="0"/>
        <v>0.35604395604395606</v>
      </c>
      <c r="H17" s="27">
        <v>0.64800000000000002</v>
      </c>
      <c r="I17" s="276" t="s">
        <v>150</v>
      </c>
    </row>
    <row r="18" spans="1:9" s="28" customFormat="1" ht="21" customHeight="1">
      <c r="A18" s="114" t="s">
        <v>183</v>
      </c>
      <c r="B18" s="26">
        <v>0.48</v>
      </c>
      <c r="C18" s="27">
        <f>B18+C8</f>
        <v>442.78000000000003</v>
      </c>
      <c r="D18" s="26" t="s">
        <v>419</v>
      </c>
      <c r="E18" s="26">
        <v>13.4</v>
      </c>
      <c r="F18" s="26">
        <v>2.08</v>
      </c>
      <c r="G18" s="27">
        <f t="shared" si="0"/>
        <v>0.32836538461538461</v>
      </c>
      <c r="H18" s="27">
        <v>0.68300000000000005</v>
      </c>
      <c r="I18" s="276" t="s">
        <v>150</v>
      </c>
    </row>
    <row r="19" spans="1:9" s="28" customFormat="1" ht="21" customHeight="1">
      <c r="A19" s="114" t="s">
        <v>200</v>
      </c>
      <c r="B19" s="26">
        <v>0.48</v>
      </c>
      <c r="C19" s="27">
        <f>B19+C8</f>
        <v>442.78000000000003</v>
      </c>
      <c r="D19" s="26" t="s">
        <v>496</v>
      </c>
      <c r="E19" s="26">
        <v>13.2</v>
      </c>
      <c r="F19" s="26">
        <v>1.32</v>
      </c>
      <c r="G19" s="27">
        <f t="shared" si="0"/>
        <v>0.3371212121212121</v>
      </c>
      <c r="H19" s="27">
        <v>0.44500000000000001</v>
      </c>
      <c r="I19" s="276" t="s">
        <v>56</v>
      </c>
    </row>
    <row r="20" spans="1:9" s="28" customFormat="1" ht="21" customHeight="1">
      <c r="A20" s="114" t="s">
        <v>194</v>
      </c>
      <c r="B20" s="26">
        <v>0.56999999999999995</v>
      </c>
      <c r="C20" s="27">
        <f>B20+C8</f>
        <v>442.87</v>
      </c>
      <c r="D20" s="26" t="s">
        <v>497</v>
      </c>
      <c r="E20" s="26">
        <v>17.5</v>
      </c>
      <c r="F20" s="26">
        <v>2.87</v>
      </c>
      <c r="G20" s="27">
        <f t="shared" si="0"/>
        <v>0.59268292682926826</v>
      </c>
      <c r="H20" s="27">
        <v>1.7010000000000001</v>
      </c>
      <c r="I20" s="276" t="s">
        <v>150</v>
      </c>
    </row>
    <row r="21" spans="1:9" s="28" customFormat="1" ht="21" customHeight="1">
      <c r="A21" s="114" t="s">
        <v>193</v>
      </c>
      <c r="B21" s="26">
        <v>0.52</v>
      </c>
      <c r="C21" s="27">
        <f>B21+C8</f>
        <v>442.82</v>
      </c>
      <c r="D21" s="26" t="s">
        <v>498</v>
      </c>
      <c r="E21" s="26">
        <v>17.100000000000001</v>
      </c>
      <c r="F21" s="26">
        <v>2.13</v>
      </c>
      <c r="G21" s="27">
        <f t="shared" si="0"/>
        <v>0.53755868544600938</v>
      </c>
      <c r="H21" s="27">
        <v>1.145</v>
      </c>
      <c r="I21" s="276" t="s">
        <v>150</v>
      </c>
    </row>
    <row r="22" spans="1:9" s="28" customFormat="1" ht="21" customHeight="1">
      <c r="A22" s="114" t="s">
        <v>207</v>
      </c>
      <c r="B22" s="26">
        <v>0.63</v>
      </c>
      <c r="C22" s="27">
        <f>B22+C8</f>
        <v>442.93</v>
      </c>
      <c r="D22" s="26" t="s">
        <v>573</v>
      </c>
      <c r="E22" s="26">
        <v>17.899999999999999</v>
      </c>
      <c r="F22" s="26">
        <v>3.76</v>
      </c>
      <c r="G22" s="27">
        <f t="shared" si="0"/>
        <v>0.85265957446808516</v>
      </c>
      <c r="H22" s="27">
        <v>3.206</v>
      </c>
      <c r="I22" s="276" t="s">
        <v>56</v>
      </c>
    </row>
    <row r="23" spans="1:9" s="28" customFormat="1" ht="21" customHeight="1">
      <c r="A23" s="114" t="s">
        <v>204</v>
      </c>
      <c r="B23" s="26">
        <v>0.56000000000000005</v>
      </c>
      <c r="C23" s="27">
        <f>B23+C8</f>
        <v>442.86</v>
      </c>
      <c r="D23" s="26" t="s">
        <v>574</v>
      </c>
      <c r="E23" s="26">
        <v>17.3</v>
      </c>
      <c r="F23" s="26">
        <v>2.75</v>
      </c>
      <c r="G23" s="27">
        <f t="shared" si="0"/>
        <v>0.62545454545454549</v>
      </c>
      <c r="H23" s="27">
        <v>1.72</v>
      </c>
      <c r="I23" s="276" t="s">
        <v>150</v>
      </c>
    </row>
    <row r="24" spans="1:9" s="28" customFormat="1" ht="21" customHeight="1">
      <c r="A24" s="114" t="s">
        <v>208</v>
      </c>
      <c r="B24" s="26">
        <v>0.68</v>
      </c>
      <c r="C24" s="27">
        <f>B24+C8</f>
        <v>442.98</v>
      </c>
      <c r="D24" s="26" t="s">
        <v>575</v>
      </c>
      <c r="E24" s="26">
        <v>20.3</v>
      </c>
      <c r="F24" s="26">
        <v>4.74</v>
      </c>
      <c r="G24" s="27">
        <f t="shared" si="0"/>
        <v>1.0023206751054852</v>
      </c>
      <c r="H24" s="27">
        <v>4.7510000000000003</v>
      </c>
      <c r="I24" s="276" t="s">
        <v>150</v>
      </c>
    </row>
    <row r="25" spans="1:9" s="28" customFormat="1" ht="21" customHeight="1">
      <c r="A25" s="114" t="s">
        <v>220</v>
      </c>
      <c r="B25" s="26">
        <v>0.37</v>
      </c>
      <c r="C25" s="27">
        <f>B25+C8</f>
        <v>442.67</v>
      </c>
      <c r="D25" s="26" t="s">
        <v>658</v>
      </c>
      <c r="E25" s="26">
        <v>18.5</v>
      </c>
      <c r="F25" s="26">
        <v>2.65</v>
      </c>
      <c r="G25" s="27">
        <f t="shared" si="0"/>
        <v>0.89962264150943394</v>
      </c>
      <c r="H25" s="27">
        <v>2.3839999999999999</v>
      </c>
      <c r="I25" s="276" t="s">
        <v>56</v>
      </c>
    </row>
    <row r="26" spans="1:9" s="28" customFormat="1" ht="21" customHeight="1">
      <c r="A26" s="114" t="s">
        <v>225</v>
      </c>
      <c r="B26" s="26">
        <v>0.3</v>
      </c>
      <c r="C26" s="27">
        <f>B26+C8</f>
        <v>442.6</v>
      </c>
      <c r="D26" s="26" t="s">
        <v>659</v>
      </c>
      <c r="E26" s="26">
        <v>14.4</v>
      </c>
      <c r="F26" s="26">
        <v>1.92</v>
      </c>
      <c r="G26" s="27">
        <f t="shared" si="0"/>
        <v>0.84635416666666674</v>
      </c>
      <c r="H26" s="27">
        <v>1.625</v>
      </c>
      <c r="I26" s="276" t="s">
        <v>150</v>
      </c>
    </row>
    <row r="27" spans="1:9" s="28" customFormat="1" ht="21" customHeight="1">
      <c r="A27" s="114" t="s">
        <v>219</v>
      </c>
      <c r="B27" s="26">
        <v>0.28000000000000003</v>
      </c>
      <c r="C27" s="27">
        <f>B27+C8</f>
        <v>442.58</v>
      </c>
      <c r="D27" s="26" t="s">
        <v>660</v>
      </c>
      <c r="E27" s="26">
        <v>14.3</v>
      </c>
      <c r="F27" s="26">
        <v>1.75</v>
      </c>
      <c r="G27" s="27">
        <f t="shared" si="0"/>
        <v>0.84400000000000008</v>
      </c>
      <c r="H27" s="27">
        <v>1.4770000000000001</v>
      </c>
      <c r="I27" s="276" t="s">
        <v>150</v>
      </c>
    </row>
    <row r="28" spans="1:9" s="28" customFormat="1" ht="21" customHeight="1">
      <c r="A28" s="114" t="s">
        <v>235</v>
      </c>
      <c r="B28" s="26">
        <v>0.31</v>
      </c>
      <c r="C28" s="27">
        <f>B28+C8</f>
        <v>442.61</v>
      </c>
      <c r="D28" s="26" t="s">
        <v>659</v>
      </c>
      <c r="E28" s="26">
        <v>14.4</v>
      </c>
      <c r="F28" s="26">
        <v>1.95</v>
      </c>
      <c r="G28" s="27">
        <f t="shared" si="0"/>
        <v>0.88923076923076927</v>
      </c>
      <c r="H28" s="27">
        <v>1.734</v>
      </c>
      <c r="I28" s="276" t="s">
        <v>56</v>
      </c>
    </row>
    <row r="29" spans="1:9" s="28" customFormat="1" ht="21" customHeight="1">
      <c r="A29" s="114" t="s">
        <v>717</v>
      </c>
      <c r="B29" s="26">
        <v>0.3</v>
      </c>
      <c r="C29" s="27">
        <f>B29+C8</f>
        <v>442.6</v>
      </c>
      <c r="D29" s="26" t="s">
        <v>737</v>
      </c>
      <c r="E29" s="26">
        <v>14.4</v>
      </c>
      <c r="F29" s="26">
        <v>1.93</v>
      </c>
      <c r="G29" s="27">
        <f t="shared" si="0"/>
        <v>0.88652849740932649</v>
      </c>
      <c r="H29" s="27">
        <v>1.7110000000000001</v>
      </c>
      <c r="I29" s="276" t="s">
        <v>150</v>
      </c>
    </row>
    <row r="30" spans="1:9" s="28" customFormat="1" ht="21" customHeight="1">
      <c r="A30" s="114" t="s">
        <v>227</v>
      </c>
      <c r="B30" s="26">
        <v>0.28999999999999998</v>
      </c>
      <c r="C30" s="27">
        <f>B30+C8</f>
        <v>442.59000000000003</v>
      </c>
      <c r="D30" s="26" t="s">
        <v>738</v>
      </c>
      <c r="E30" s="26">
        <v>13.4</v>
      </c>
      <c r="F30" s="26">
        <v>1.63</v>
      </c>
      <c r="G30" s="27">
        <f t="shared" si="0"/>
        <v>1.0006134969325153</v>
      </c>
      <c r="H30" s="27">
        <v>1.631</v>
      </c>
      <c r="I30" s="276" t="s">
        <v>150</v>
      </c>
    </row>
    <row r="31" spans="1:9" s="28" customFormat="1" ht="21" customHeight="1">
      <c r="A31" s="114" t="s">
        <v>783</v>
      </c>
      <c r="B31" s="26">
        <v>0.31</v>
      </c>
      <c r="C31" s="27">
        <f>B31+C8</f>
        <v>442.61</v>
      </c>
      <c r="D31" s="26" t="s">
        <v>660</v>
      </c>
      <c r="E31" s="26">
        <v>14.4</v>
      </c>
      <c r="F31" s="26">
        <v>1.94</v>
      </c>
      <c r="G31" s="27">
        <f t="shared" si="0"/>
        <v>0.95876288659793818</v>
      </c>
      <c r="H31" s="27">
        <v>1.86</v>
      </c>
      <c r="I31" s="276" t="s">
        <v>56</v>
      </c>
    </row>
    <row r="32" spans="1:9" s="28" customFormat="1" ht="21" customHeight="1">
      <c r="A32" s="114" t="s">
        <v>796</v>
      </c>
      <c r="B32" s="26">
        <v>0.28000000000000003</v>
      </c>
      <c r="C32" s="27">
        <f>B32+C8</f>
        <v>442.58</v>
      </c>
      <c r="D32" s="26" t="s">
        <v>571</v>
      </c>
      <c r="E32" s="26">
        <v>13.4</v>
      </c>
      <c r="F32" s="26">
        <v>1.56</v>
      </c>
      <c r="G32" s="27">
        <f t="shared" si="0"/>
        <v>0.83782051282051273</v>
      </c>
      <c r="H32" s="27">
        <v>1.3069999999999999</v>
      </c>
      <c r="I32" s="276" t="s">
        <v>150</v>
      </c>
    </row>
    <row r="33" spans="1:38" s="28" customFormat="1" ht="21" customHeight="1">
      <c r="A33" s="114" t="s">
        <v>810</v>
      </c>
      <c r="B33" s="26">
        <v>0.25</v>
      </c>
      <c r="C33" s="27">
        <f>B33+C8</f>
        <v>442.55</v>
      </c>
      <c r="D33" s="26" t="s">
        <v>811</v>
      </c>
      <c r="E33" s="26">
        <v>13</v>
      </c>
      <c r="F33" s="26">
        <v>1.39</v>
      </c>
      <c r="G33" s="27">
        <f t="shared" si="0"/>
        <v>0.58345323741007205</v>
      </c>
      <c r="H33" s="27">
        <v>0.81100000000000005</v>
      </c>
      <c r="I33" s="276" t="s">
        <v>150</v>
      </c>
    </row>
    <row r="34" spans="1:38" s="28" customFormat="1" ht="21" customHeight="1">
      <c r="A34" s="114" t="s">
        <v>244</v>
      </c>
      <c r="B34" s="26">
        <v>0.23</v>
      </c>
      <c r="C34" s="27">
        <f>B34+C8</f>
        <v>442.53000000000003</v>
      </c>
      <c r="D34" s="26" t="s">
        <v>882</v>
      </c>
      <c r="E34" s="26">
        <v>12.9</v>
      </c>
      <c r="F34" s="26">
        <v>1.22</v>
      </c>
      <c r="G34" s="27">
        <f t="shared" si="0"/>
        <v>0.57377049180327866</v>
      </c>
      <c r="H34" s="27">
        <v>0.7</v>
      </c>
      <c r="I34" s="276" t="s">
        <v>56</v>
      </c>
    </row>
    <row r="35" spans="1:38" s="28" customFormat="1" ht="21" customHeight="1">
      <c r="A35" s="114" t="s">
        <v>248</v>
      </c>
      <c r="B35" s="26">
        <v>0.22</v>
      </c>
      <c r="C35" s="27">
        <f>B35+C8</f>
        <v>442.52000000000004</v>
      </c>
      <c r="D35" s="26" t="s">
        <v>180</v>
      </c>
      <c r="E35" s="26">
        <v>11.1</v>
      </c>
      <c r="F35" s="26">
        <v>1.1000000000000001</v>
      </c>
      <c r="G35" s="27">
        <f t="shared" si="0"/>
        <v>0.65727272727272723</v>
      </c>
      <c r="H35" s="27">
        <v>0.72299999999999998</v>
      </c>
      <c r="I35" s="276" t="s">
        <v>150</v>
      </c>
    </row>
    <row r="36" spans="1:38" s="28" customFormat="1" ht="21" customHeight="1">
      <c r="A36" s="114" t="s">
        <v>245</v>
      </c>
      <c r="B36" s="26">
        <v>0.22</v>
      </c>
      <c r="C36" s="27">
        <f>B36+C8</f>
        <v>442.52000000000004</v>
      </c>
      <c r="D36" s="26" t="s">
        <v>883</v>
      </c>
      <c r="E36" s="26">
        <v>11.1</v>
      </c>
      <c r="F36" s="26">
        <v>1.1399999999999999</v>
      </c>
      <c r="G36" s="27">
        <f t="shared" si="0"/>
        <v>0.64736842105263159</v>
      </c>
      <c r="H36" s="27">
        <v>0.73799999999999999</v>
      </c>
      <c r="I36" s="276" t="s">
        <v>150</v>
      </c>
    </row>
    <row r="37" spans="1:38" s="28" customFormat="1" ht="21" customHeight="1">
      <c r="A37" s="114" t="s">
        <v>931</v>
      </c>
      <c r="B37" s="26">
        <v>0.23</v>
      </c>
      <c r="C37" s="27">
        <f>B37+C8</f>
        <v>442.53000000000003</v>
      </c>
      <c r="D37" s="26" t="s">
        <v>946</v>
      </c>
      <c r="E37" s="26">
        <v>11.1</v>
      </c>
      <c r="F37" s="26">
        <v>1.1100000000000001</v>
      </c>
      <c r="G37" s="27">
        <f t="shared" si="0"/>
        <v>0.66126126126126117</v>
      </c>
      <c r="H37" s="27">
        <v>0.73399999999999999</v>
      </c>
      <c r="I37" s="276" t="s">
        <v>56</v>
      </c>
    </row>
    <row r="38" spans="1:38" s="28" customFormat="1" ht="21" customHeight="1">
      <c r="A38" s="114" t="s">
        <v>253</v>
      </c>
      <c r="B38" s="26">
        <v>0.24</v>
      </c>
      <c r="C38" s="27">
        <f>B38+C8</f>
        <v>442.54</v>
      </c>
      <c r="D38" s="26" t="s">
        <v>947</v>
      </c>
      <c r="E38" s="26">
        <v>11.4</v>
      </c>
      <c r="F38" s="26">
        <v>1.23</v>
      </c>
      <c r="G38" s="27">
        <f t="shared" si="0"/>
        <v>0.82357723577235764</v>
      </c>
      <c r="H38" s="27">
        <v>1.0129999999999999</v>
      </c>
      <c r="I38" s="276" t="s">
        <v>150</v>
      </c>
    </row>
    <row r="39" spans="1:38" s="28" customFormat="1" ht="21" customHeight="1">
      <c r="A39" s="70" t="s">
        <v>254</v>
      </c>
      <c r="B39" s="34">
        <v>0.22</v>
      </c>
      <c r="C39" s="35">
        <f>B39+C8</f>
        <v>442.52000000000004</v>
      </c>
      <c r="D39" s="34" t="s">
        <v>948</v>
      </c>
      <c r="E39" s="34">
        <v>11.1</v>
      </c>
      <c r="F39" s="34">
        <v>1.08</v>
      </c>
      <c r="G39" s="35">
        <f t="shared" si="0"/>
        <v>0.67592592592592582</v>
      </c>
      <c r="H39" s="35">
        <v>0.73</v>
      </c>
      <c r="I39" s="309" t="s">
        <v>150</v>
      </c>
    </row>
    <row r="40" spans="1:38" s="28" customFormat="1" ht="21" customHeight="1">
      <c r="A40" s="120" t="s">
        <v>986</v>
      </c>
      <c r="B40" s="67">
        <v>0.22</v>
      </c>
      <c r="C40" s="113">
        <f>B40+C8</f>
        <v>442.52000000000004</v>
      </c>
      <c r="D40" s="67" t="s">
        <v>885</v>
      </c>
      <c r="E40" s="67">
        <v>11.1</v>
      </c>
      <c r="F40" s="67">
        <v>1.04</v>
      </c>
      <c r="G40" s="113">
        <f t="shared" si="0"/>
        <v>0.69230769230769229</v>
      </c>
      <c r="H40" s="113">
        <v>0.72</v>
      </c>
      <c r="I40" s="276" t="s">
        <v>56</v>
      </c>
    </row>
    <row r="41" spans="1:38" s="28" customFormat="1" ht="21" customHeight="1">
      <c r="A41" s="120" t="s">
        <v>261</v>
      </c>
      <c r="B41" s="26">
        <v>0.23</v>
      </c>
      <c r="C41" s="27">
        <f>B41+C8</f>
        <v>442.53000000000003</v>
      </c>
      <c r="D41" s="26" t="s">
        <v>996</v>
      </c>
      <c r="E41" s="26">
        <v>7.6</v>
      </c>
      <c r="F41" s="26">
        <v>0.72</v>
      </c>
      <c r="G41" s="27">
        <f t="shared" si="0"/>
        <v>0.51527777777777783</v>
      </c>
      <c r="H41" s="27">
        <v>0.371</v>
      </c>
      <c r="I41" s="276" t="s">
        <v>150</v>
      </c>
    </row>
    <row r="42" spans="1:38" s="28" customFormat="1" ht="21" customHeight="1">
      <c r="A42" s="120" t="s">
        <v>1025</v>
      </c>
      <c r="B42" s="26">
        <v>0.23</v>
      </c>
      <c r="C42" s="27">
        <f>B42+C8</f>
        <v>442.53000000000003</v>
      </c>
      <c r="D42" s="26" t="s">
        <v>1035</v>
      </c>
      <c r="E42" s="26">
        <v>6.9</v>
      </c>
      <c r="F42" s="26">
        <v>0.61</v>
      </c>
      <c r="G42" s="27">
        <f t="shared" si="0"/>
        <v>0.49672131147540982</v>
      </c>
      <c r="H42" s="27">
        <v>0.30299999999999999</v>
      </c>
      <c r="I42" s="276" t="s">
        <v>56</v>
      </c>
    </row>
    <row r="43" spans="1:38" s="28" customFormat="1" ht="21" customHeight="1">
      <c r="A43" s="70" t="s">
        <v>268</v>
      </c>
      <c r="B43" s="34">
        <v>0.22</v>
      </c>
      <c r="C43" s="35">
        <f>B43+C8</f>
        <v>442.52000000000004</v>
      </c>
      <c r="D43" s="34" t="s">
        <v>1036</v>
      </c>
      <c r="E43" s="34">
        <v>6.9</v>
      </c>
      <c r="F43" s="34">
        <v>0.59</v>
      </c>
      <c r="G43" s="35">
        <f t="shared" si="0"/>
        <v>0.49322033898305084</v>
      </c>
      <c r="H43" s="35">
        <v>0.29099999999999998</v>
      </c>
      <c r="I43" s="309" t="s">
        <v>150</v>
      </c>
    </row>
    <row r="44" spans="1:38" s="119" customFormat="1" ht="21" customHeight="1">
      <c r="A44" s="28"/>
      <c r="B44" s="28"/>
      <c r="C44" s="28"/>
      <c r="D44" s="29"/>
      <c r="E44" s="29"/>
      <c r="F44" s="29"/>
      <c r="G44" s="30"/>
      <c r="H44" s="30"/>
      <c r="I44" s="79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40"/>
    </row>
    <row r="45" spans="1:38" s="119" customFormat="1" ht="21" customHeight="1">
      <c r="A45" s="78"/>
      <c r="B45" s="29"/>
      <c r="C45" s="30"/>
      <c r="D45" s="29"/>
      <c r="E45" s="29"/>
      <c r="F45" s="29"/>
      <c r="G45" s="30"/>
      <c r="H45" s="30"/>
      <c r="I45" s="79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40"/>
    </row>
    <row r="46" spans="1:38" s="119" customFormat="1" ht="21" customHeight="1">
      <c r="A46" s="78"/>
      <c r="B46" s="29"/>
      <c r="C46" s="30"/>
      <c r="D46" s="29"/>
      <c r="E46" s="29"/>
      <c r="F46" s="29"/>
      <c r="G46" s="30"/>
      <c r="H46" s="30"/>
      <c r="I46" s="79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40"/>
    </row>
    <row r="47" spans="1:38" s="119" customFormat="1" ht="21" customHeight="1">
      <c r="A47" s="78"/>
      <c r="B47" s="29"/>
      <c r="C47" s="30"/>
      <c r="D47" s="29"/>
      <c r="E47" s="29"/>
      <c r="F47" s="29"/>
      <c r="G47" s="30"/>
      <c r="H47" s="30"/>
      <c r="I47" s="79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40"/>
    </row>
    <row r="48" spans="1:38" s="119" customFormat="1" ht="21" customHeight="1">
      <c r="A48" s="78"/>
      <c r="B48" s="29"/>
      <c r="C48" s="30"/>
      <c r="D48" s="29"/>
      <c r="E48" s="29"/>
      <c r="F48" s="29"/>
      <c r="G48" s="30"/>
      <c r="H48" s="30"/>
      <c r="I48" s="79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40"/>
    </row>
    <row r="49" spans="1:38" s="54" customFormat="1" ht="21" customHeight="1">
      <c r="A49" s="78"/>
      <c r="B49" s="29"/>
      <c r="C49" s="30"/>
      <c r="D49" s="29"/>
      <c r="E49" s="29"/>
      <c r="F49" s="29"/>
      <c r="G49" s="30"/>
      <c r="H49" s="30"/>
      <c r="I49" s="79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39"/>
    </row>
    <row r="50" spans="1:38" s="54" customFormat="1" ht="21" customHeight="1">
      <c r="A50" s="78"/>
      <c r="B50" s="29"/>
      <c r="C50" s="30"/>
      <c r="D50" s="29"/>
      <c r="E50" s="29"/>
      <c r="F50" s="29"/>
      <c r="G50" s="30"/>
      <c r="H50" s="30"/>
      <c r="I50" s="79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39"/>
    </row>
    <row r="51" spans="1:38" s="54" customFormat="1" ht="21" customHeight="1">
      <c r="A51" s="78"/>
      <c r="B51" s="29"/>
      <c r="C51" s="30"/>
      <c r="D51" s="29"/>
      <c r="E51" s="29"/>
      <c r="F51" s="29"/>
      <c r="G51" s="30"/>
      <c r="H51" s="30"/>
      <c r="I51" s="79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39"/>
    </row>
    <row r="52" spans="1:38" s="54" customFormat="1" ht="21" customHeight="1">
      <c r="A52" s="78"/>
      <c r="B52" s="29"/>
      <c r="C52" s="30"/>
      <c r="D52" s="29"/>
      <c r="E52" s="29"/>
      <c r="F52" s="29"/>
      <c r="G52" s="30"/>
      <c r="H52" s="30"/>
      <c r="I52" s="79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39"/>
    </row>
    <row r="53" spans="1:38" s="54" customFormat="1" ht="21" customHeight="1">
      <c r="A53" s="78"/>
      <c r="B53" s="29"/>
      <c r="C53" s="30"/>
      <c r="D53" s="29"/>
      <c r="E53" s="29"/>
      <c r="F53" s="29"/>
      <c r="G53" s="30"/>
      <c r="H53" s="30"/>
      <c r="I53" s="79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39"/>
    </row>
    <row r="54" spans="1:38" s="54" customFormat="1" ht="21" customHeight="1">
      <c r="A54" s="78"/>
      <c r="B54" s="29"/>
      <c r="C54" s="30"/>
      <c r="D54" s="29"/>
      <c r="E54" s="29"/>
      <c r="F54" s="29"/>
      <c r="G54" s="30"/>
      <c r="H54" s="30"/>
      <c r="I54" s="79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39"/>
    </row>
    <row r="55" spans="1:38" s="54" customFormat="1" ht="21" customHeight="1">
      <c r="A55" s="78"/>
      <c r="B55" s="29"/>
      <c r="C55" s="30"/>
      <c r="D55" s="29"/>
      <c r="E55" s="29"/>
      <c r="F55" s="29"/>
      <c r="G55" s="30"/>
      <c r="H55" s="30"/>
      <c r="I55" s="79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39"/>
    </row>
    <row r="56" spans="1:38" s="54" customFormat="1" ht="21" customHeight="1">
      <c r="A56" s="78"/>
      <c r="B56" s="29"/>
      <c r="C56" s="30"/>
      <c r="D56" s="29"/>
      <c r="E56" s="29"/>
      <c r="F56" s="29"/>
      <c r="G56" s="30"/>
      <c r="H56" s="30"/>
      <c r="I56" s="79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39"/>
    </row>
    <row r="57" spans="1:38" s="54" customFormat="1" ht="21" customHeight="1">
      <c r="A57" s="78"/>
      <c r="B57" s="29"/>
      <c r="C57" s="30"/>
      <c r="D57" s="29"/>
      <c r="E57" s="29"/>
      <c r="F57" s="29"/>
      <c r="G57" s="30"/>
      <c r="H57" s="30"/>
      <c r="I57" s="79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39"/>
    </row>
    <row r="58" spans="1:38" s="54" customFormat="1" ht="21" customHeight="1">
      <c r="A58" s="78"/>
      <c r="B58" s="29"/>
      <c r="C58" s="30"/>
      <c r="D58" s="29"/>
      <c r="E58" s="29"/>
      <c r="F58" s="29"/>
      <c r="G58" s="30"/>
      <c r="H58" s="30"/>
      <c r="I58" s="79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39"/>
    </row>
    <row r="59" spans="1:38" s="54" customFormat="1" ht="21" customHeight="1">
      <c r="A59" s="78"/>
      <c r="B59" s="29"/>
      <c r="C59" s="30"/>
      <c r="D59" s="29"/>
      <c r="E59" s="29"/>
      <c r="F59" s="29"/>
      <c r="G59" s="30"/>
      <c r="H59" s="30"/>
      <c r="I59" s="79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39"/>
    </row>
    <row r="60" spans="1:38" s="54" customFormat="1" ht="21" customHeight="1">
      <c r="A60" s="332" t="s">
        <v>159</v>
      </c>
      <c r="B60" s="29"/>
      <c r="C60" s="29"/>
      <c r="D60" s="29"/>
      <c r="E60" s="29"/>
      <c r="F60" s="29"/>
      <c r="G60" s="30"/>
      <c r="H60" s="30"/>
      <c r="I60" s="79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39"/>
    </row>
    <row r="61" spans="1:38" s="152" customFormat="1" ht="21" customHeight="1">
      <c r="A61" s="115" t="s">
        <v>160</v>
      </c>
      <c r="B61" s="333">
        <f>+COUNT(B11:B51)</f>
        <v>33</v>
      </c>
      <c r="C61" s="29" t="s">
        <v>158</v>
      </c>
      <c r="D61" s="29"/>
      <c r="E61" s="29"/>
      <c r="F61" s="29"/>
      <c r="G61" s="30"/>
      <c r="H61" s="30"/>
      <c r="I61" s="79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38"/>
    </row>
    <row r="62" spans="1:38" s="28" customFormat="1" ht="21" customHeight="1">
      <c r="A62" s="78"/>
      <c r="B62" s="29"/>
      <c r="C62" s="30"/>
      <c r="D62" s="29"/>
      <c r="E62" s="29"/>
      <c r="F62" s="29"/>
      <c r="G62" s="30"/>
      <c r="H62" s="30"/>
      <c r="I62" s="79"/>
    </row>
    <row r="63" spans="1:38" s="28" customFormat="1" ht="21" customHeight="1">
      <c r="A63" s="78"/>
      <c r="B63" s="29"/>
      <c r="C63" s="30"/>
      <c r="D63" s="29"/>
      <c r="E63" s="29"/>
      <c r="F63" s="29"/>
      <c r="G63" s="30"/>
      <c r="H63" s="30"/>
      <c r="I63" s="79"/>
    </row>
    <row r="64" spans="1:38" s="28" customFormat="1" ht="21" customHeight="1">
      <c r="A64" s="78"/>
      <c r="B64" s="29"/>
      <c r="C64" s="30"/>
      <c r="D64" s="29"/>
      <c r="E64" s="29"/>
      <c r="F64" s="29"/>
      <c r="G64" s="30"/>
      <c r="H64" s="30"/>
      <c r="I64" s="79"/>
    </row>
    <row r="65" spans="1:17" s="28" customFormat="1" ht="21" customHeight="1">
      <c r="A65" s="78"/>
      <c r="B65" s="29"/>
      <c r="C65" s="30"/>
      <c r="D65" s="29"/>
      <c r="E65" s="29"/>
      <c r="F65" s="29"/>
      <c r="G65" s="30"/>
      <c r="H65" s="30"/>
      <c r="I65" s="79"/>
    </row>
    <row r="66" spans="1:17" s="28" customFormat="1" ht="21" customHeight="1">
      <c r="A66" s="78"/>
      <c r="B66" s="29"/>
      <c r="C66" s="30"/>
      <c r="D66" s="29"/>
      <c r="E66" s="29"/>
      <c r="F66" s="29"/>
      <c r="G66" s="30"/>
      <c r="H66" s="30"/>
      <c r="I66" s="79"/>
    </row>
    <row r="67" spans="1:17" s="28" customFormat="1" ht="21" customHeight="1">
      <c r="A67" s="78"/>
      <c r="B67" s="29"/>
      <c r="C67" s="30"/>
      <c r="D67" s="29"/>
      <c r="E67" s="29"/>
      <c r="F67" s="29"/>
      <c r="G67" s="30"/>
      <c r="H67" s="30"/>
      <c r="I67" s="79"/>
    </row>
    <row r="68" spans="1:17" s="28" customFormat="1" ht="21" customHeight="1">
      <c r="A68" s="78"/>
      <c r="B68" s="29"/>
      <c r="C68" s="30"/>
      <c r="D68" s="29"/>
      <c r="E68" s="29"/>
      <c r="F68" s="29"/>
      <c r="G68" s="30"/>
      <c r="H68" s="30"/>
      <c r="I68" s="79"/>
    </row>
    <row r="69" spans="1:17" s="28" customFormat="1" ht="21" customHeight="1">
      <c r="A69" s="78"/>
      <c r="B69" s="29"/>
      <c r="C69" s="30"/>
      <c r="D69" s="29"/>
      <c r="E69" s="29"/>
      <c r="F69" s="29"/>
      <c r="G69" s="30"/>
      <c r="H69" s="30"/>
      <c r="I69" s="79"/>
    </row>
    <row r="70" spans="1:17" s="28" customFormat="1" ht="21" customHeight="1">
      <c r="A70" s="78"/>
      <c r="B70" s="29"/>
      <c r="C70" s="30"/>
      <c r="D70" s="29"/>
      <c r="E70" s="29"/>
      <c r="F70" s="29"/>
      <c r="G70" s="30"/>
      <c r="H70" s="30"/>
      <c r="I70" s="79"/>
    </row>
    <row r="71" spans="1:17" s="28" customFormat="1" ht="21" customHeight="1">
      <c r="A71" s="78"/>
      <c r="B71" s="29"/>
      <c r="C71" s="30"/>
      <c r="D71" s="29"/>
      <c r="E71" s="29"/>
      <c r="F71" s="29"/>
      <c r="G71" s="30"/>
      <c r="H71" s="30"/>
      <c r="I71" s="79"/>
    </row>
    <row r="72" spans="1:17" s="28" customFormat="1" ht="21" customHeight="1">
      <c r="A72" s="78"/>
      <c r="B72" s="29"/>
      <c r="C72" s="30"/>
      <c r="D72" s="29"/>
      <c r="E72" s="29"/>
      <c r="F72" s="29"/>
      <c r="G72" s="30"/>
      <c r="H72" s="30"/>
      <c r="I72" s="79"/>
    </row>
    <row r="73" spans="1:17" s="28" customFormat="1" ht="21" customHeight="1">
      <c r="C73" s="30"/>
    </row>
    <row r="74" spans="1:17" s="28" customFormat="1" ht="21" customHeight="1">
      <c r="C74" s="30"/>
      <c r="Q74" s="28" t="s">
        <v>24</v>
      </c>
    </row>
    <row r="75" spans="1:17" s="28" customFormat="1" ht="21" customHeight="1">
      <c r="C75" s="30"/>
    </row>
    <row r="76" spans="1:17" s="28" customFormat="1" ht="21" customHeight="1">
      <c r="C76" s="30"/>
    </row>
    <row r="77" spans="1:17" s="28" customFormat="1" ht="21" customHeight="1">
      <c r="C77" s="30"/>
    </row>
    <row r="78" spans="1:17" s="28" customFormat="1" ht="21" customHeight="1">
      <c r="C78" s="30"/>
    </row>
    <row r="79" spans="1:17" s="28" customFormat="1" ht="21" customHeight="1">
      <c r="C79" s="30"/>
    </row>
    <row r="80" spans="1:17" s="28" customFormat="1" ht="21" customHeight="1">
      <c r="C80" s="30"/>
    </row>
    <row r="81" spans="1:18" s="28" customFormat="1" ht="21" customHeight="1">
      <c r="A81" s="10"/>
      <c r="B81" s="29"/>
      <c r="C81" s="30"/>
      <c r="D81" s="29"/>
      <c r="E81" s="29"/>
      <c r="F81" s="29"/>
      <c r="G81" s="30"/>
      <c r="H81" s="30"/>
      <c r="I81" s="89"/>
    </row>
    <row r="82" spans="1:18" s="28" customFormat="1">
      <c r="A82" s="10"/>
      <c r="B82" s="98"/>
      <c r="C82" s="80"/>
      <c r="D82" s="98"/>
      <c r="E82" s="98"/>
      <c r="F82" s="98"/>
      <c r="G82" s="80"/>
      <c r="H82" s="80"/>
      <c r="I82" s="10"/>
    </row>
    <row r="83" spans="1:18" s="28" customFormat="1" ht="21" customHeight="1">
      <c r="A83" s="10"/>
      <c r="B83" s="10"/>
      <c r="C83" s="80"/>
      <c r="D83" s="10"/>
      <c r="E83" s="98"/>
      <c r="F83" s="98"/>
      <c r="G83" s="80"/>
      <c r="H83" s="80"/>
      <c r="I83" s="10"/>
    </row>
    <row r="84" spans="1:18">
      <c r="G84" s="80"/>
      <c r="H84" s="80"/>
      <c r="J84" s="28"/>
      <c r="K84" s="28"/>
      <c r="L84" s="28"/>
      <c r="M84" s="28"/>
      <c r="N84" s="28"/>
      <c r="O84" s="28"/>
      <c r="P84" s="28"/>
      <c r="Q84" s="28"/>
      <c r="R84" s="28"/>
    </row>
    <row r="85" spans="1:18">
      <c r="G85" s="80"/>
      <c r="H85" s="80"/>
      <c r="J85" s="28"/>
      <c r="K85" s="28"/>
      <c r="L85" s="28"/>
      <c r="M85" s="28"/>
      <c r="N85" s="28"/>
      <c r="O85" s="28"/>
      <c r="P85" s="28"/>
      <c r="Q85" s="28"/>
      <c r="R85" s="28"/>
    </row>
    <row r="86" spans="1:18">
      <c r="G86" s="80"/>
      <c r="H86" s="80"/>
      <c r="J86" s="28"/>
      <c r="K86" s="28"/>
      <c r="L86" s="28"/>
      <c r="M86" s="28"/>
      <c r="N86" s="28"/>
      <c r="O86" s="28"/>
      <c r="P86" s="28"/>
      <c r="Q86" s="28"/>
      <c r="R86" s="28"/>
    </row>
    <row r="87" spans="1:18">
      <c r="G87" s="80"/>
      <c r="H87" s="80"/>
      <c r="J87" s="28"/>
      <c r="K87" s="28"/>
      <c r="L87" s="28"/>
      <c r="M87" s="28"/>
      <c r="N87" s="28"/>
      <c r="O87" s="28"/>
      <c r="P87" s="28"/>
      <c r="Q87" s="28"/>
      <c r="R87" s="28"/>
    </row>
    <row r="88" spans="1:18">
      <c r="G88" s="80"/>
      <c r="H88" s="80"/>
      <c r="J88" s="28"/>
      <c r="K88" s="28"/>
      <c r="L88" s="28"/>
      <c r="M88" s="28"/>
      <c r="N88" s="28"/>
      <c r="O88" s="28"/>
      <c r="P88" s="28"/>
      <c r="Q88" s="28"/>
      <c r="R88" s="28"/>
    </row>
    <row r="89" spans="1:18">
      <c r="G89" s="80"/>
      <c r="H89" s="80"/>
      <c r="J89" s="28"/>
      <c r="K89" s="28"/>
      <c r="L89" s="28"/>
      <c r="M89" s="28"/>
      <c r="N89" s="28"/>
      <c r="O89" s="28"/>
      <c r="P89" s="28"/>
      <c r="Q89" s="28"/>
      <c r="R89" s="28"/>
    </row>
    <row r="90" spans="1:18">
      <c r="G90" s="80"/>
      <c r="H90" s="80"/>
      <c r="J90" s="28"/>
      <c r="K90" s="28"/>
      <c r="L90" s="28"/>
      <c r="M90" s="28"/>
      <c r="N90" s="28"/>
      <c r="O90" s="28"/>
      <c r="P90" s="28"/>
      <c r="Q90" s="28"/>
      <c r="R90" s="28"/>
    </row>
    <row r="91" spans="1:18">
      <c r="G91" s="80"/>
      <c r="H91" s="80"/>
      <c r="J91" s="28"/>
      <c r="K91" s="28"/>
      <c r="L91" s="28"/>
      <c r="M91" s="28"/>
      <c r="N91" s="28"/>
      <c r="O91" s="28"/>
      <c r="P91" s="28"/>
      <c r="Q91" s="28"/>
      <c r="R91" s="28"/>
    </row>
    <row r="92" spans="1:18">
      <c r="G92" s="80"/>
      <c r="H92" s="80"/>
      <c r="J92" s="32"/>
      <c r="K92" s="32"/>
      <c r="L92" s="32"/>
      <c r="M92" s="32"/>
      <c r="N92" s="32"/>
      <c r="O92" s="32"/>
      <c r="P92" s="32"/>
      <c r="Q92" s="32"/>
      <c r="R92" s="32"/>
    </row>
    <row r="93" spans="1:18">
      <c r="G93" s="80"/>
      <c r="H93" s="80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21.75">
      <c r="G94" s="80"/>
      <c r="H94" s="80"/>
      <c r="J94"/>
      <c r="K94"/>
      <c r="L94"/>
      <c r="M94"/>
      <c r="N94"/>
      <c r="O94"/>
      <c r="P94"/>
      <c r="Q94"/>
      <c r="R94"/>
    </row>
    <row r="95" spans="1:18" ht="21.75">
      <c r="G95" s="80"/>
      <c r="H95" s="80"/>
      <c r="J95"/>
      <c r="K95"/>
      <c r="L95"/>
      <c r="M95"/>
      <c r="N95"/>
      <c r="O95"/>
      <c r="P95"/>
      <c r="Q95"/>
      <c r="R95"/>
    </row>
    <row r="96" spans="1:18" ht="21.75">
      <c r="G96" s="80"/>
      <c r="H96" s="80"/>
      <c r="J96"/>
      <c r="K96"/>
      <c r="L96"/>
      <c r="M96"/>
      <c r="N96"/>
      <c r="O96"/>
      <c r="P96"/>
      <c r="Q96"/>
      <c r="R96"/>
    </row>
    <row r="97" spans="7:18" ht="21.75">
      <c r="G97" s="80"/>
      <c r="H97" s="80"/>
      <c r="J97"/>
      <c r="K97"/>
      <c r="L97"/>
      <c r="M97"/>
      <c r="N97"/>
      <c r="O97"/>
      <c r="P97"/>
      <c r="Q97"/>
      <c r="R97"/>
    </row>
    <row r="98" spans="7:18" ht="21.75">
      <c r="G98" s="80"/>
      <c r="H98" s="80"/>
      <c r="J98"/>
      <c r="K98"/>
      <c r="L98"/>
      <c r="M98"/>
      <c r="N98"/>
      <c r="O98"/>
      <c r="P98"/>
      <c r="Q98"/>
      <c r="R98"/>
    </row>
    <row r="99" spans="7:18" ht="21.75">
      <c r="G99" s="80"/>
      <c r="H99" s="80"/>
      <c r="J99"/>
      <c r="K99"/>
      <c r="L99"/>
      <c r="M99"/>
      <c r="N99"/>
      <c r="O99"/>
      <c r="P99"/>
      <c r="Q99"/>
      <c r="R99"/>
    </row>
    <row r="100" spans="7:18" ht="21.75">
      <c r="G100" s="80"/>
      <c r="H100" s="80"/>
      <c r="J100"/>
      <c r="K100"/>
      <c r="L100"/>
      <c r="M100"/>
      <c r="N100"/>
      <c r="O100"/>
      <c r="P100"/>
      <c r="Q100"/>
      <c r="R100"/>
    </row>
    <row r="101" spans="7:18" ht="21.75">
      <c r="G101" s="80"/>
      <c r="H101" s="80"/>
      <c r="J101"/>
      <c r="K101"/>
      <c r="L101"/>
      <c r="M101"/>
      <c r="N101"/>
      <c r="O101"/>
      <c r="P101"/>
      <c r="Q101"/>
      <c r="R101"/>
    </row>
    <row r="102" spans="7:18" ht="21.75">
      <c r="G102" s="80"/>
      <c r="H102" s="80"/>
      <c r="J102"/>
      <c r="K102"/>
      <c r="L102"/>
      <c r="M102"/>
      <c r="N102"/>
      <c r="O102"/>
      <c r="P102"/>
      <c r="Q102"/>
      <c r="R102"/>
    </row>
    <row r="103" spans="7:18" ht="21.75">
      <c r="G103" s="80"/>
      <c r="H103" s="80"/>
      <c r="J103"/>
      <c r="K103"/>
      <c r="L103"/>
      <c r="M103"/>
      <c r="N103"/>
      <c r="O103"/>
      <c r="P103"/>
      <c r="Q103"/>
      <c r="R103"/>
    </row>
    <row r="104" spans="7:18" ht="21.75">
      <c r="G104" s="80"/>
      <c r="H104" s="80"/>
      <c r="J104"/>
      <c r="K104"/>
      <c r="L104"/>
      <c r="M104"/>
      <c r="N104"/>
      <c r="O104"/>
      <c r="P104"/>
      <c r="Q104"/>
      <c r="R104"/>
    </row>
    <row r="105" spans="7:18" ht="21.75">
      <c r="G105" s="80"/>
      <c r="H105" s="80"/>
      <c r="J105"/>
      <c r="K105"/>
      <c r="L105"/>
      <c r="M105"/>
      <c r="N105"/>
      <c r="O105"/>
      <c r="P105"/>
      <c r="Q105"/>
      <c r="R105"/>
    </row>
    <row r="106" spans="7:18" ht="21.75">
      <c r="G106" s="80"/>
      <c r="H106" s="80"/>
      <c r="J106"/>
      <c r="K106"/>
      <c r="L106"/>
      <c r="M106"/>
      <c r="N106"/>
      <c r="O106"/>
      <c r="P106"/>
      <c r="Q106"/>
      <c r="R106"/>
    </row>
    <row r="107" spans="7:18" ht="21.75">
      <c r="G107" s="80"/>
      <c r="H107" s="80"/>
      <c r="J107"/>
      <c r="K107"/>
      <c r="L107"/>
      <c r="M107"/>
      <c r="N107"/>
      <c r="O107"/>
      <c r="P107"/>
      <c r="Q107"/>
      <c r="R107"/>
    </row>
    <row r="108" spans="7:18" ht="21.75">
      <c r="G108" s="80"/>
      <c r="H108" s="80"/>
      <c r="J108"/>
      <c r="K108"/>
      <c r="L108"/>
      <c r="M108"/>
      <c r="N108"/>
      <c r="O108"/>
      <c r="P108"/>
      <c r="Q108"/>
      <c r="R108"/>
    </row>
    <row r="109" spans="7:18" ht="21.75">
      <c r="G109" s="80"/>
      <c r="H109" s="80"/>
      <c r="J109"/>
      <c r="K109"/>
      <c r="L109"/>
      <c r="M109"/>
      <c r="N109"/>
      <c r="O109"/>
      <c r="P109"/>
      <c r="Q109"/>
      <c r="R109"/>
    </row>
    <row r="110" spans="7:18" ht="21.75">
      <c r="G110" s="80"/>
      <c r="H110" s="80"/>
      <c r="J110"/>
      <c r="K110"/>
      <c r="L110"/>
      <c r="M110"/>
      <c r="N110"/>
      <c r="O110"/>
      <c r="P110"/>
      <c r="Q110"/>
      <c r="R110"/>
    </row>
    <row r="111" spans="7:18" ht="21.75">
      <c r="G111" s="80"/>
      <c r="H111" s="80"/>
      <c r="J111"/>
      <c r="K111"/>
      <c r="L111"/>
      <c r="M111"/>
      <c r="N111"/>
      <c r="O111"/>
      <c r="P111"/>
      <c r="Q111"/>
      <c r="R111"/>
    </row>
    <row r="112" spans="7:18" ht="21.75">
      <c r="G112" s="80"/>
      <c r="H112" s="80"/>
      <c r="J112"/>
      <c r="K112"/>
      <c r="L112"/>
      <c r="M112"/>
      <c r="N112"/>
      <c r="O112"/>
      <c r="P112"/>
      <c r="Q112"/>
      <c r="R112"/>
    </row>
    <row r="113" spans="7:18" ht="21.75">
      <c r="G113" s="80"/>
      <c r="H113" s="80"/>
      <c r="J113"/>
      <c r="K113"/>
      <c r="L113"/>
      <c r="M113"/>
      <c r="N113"/>
      <c r="O113"/>
      <c r="P113"/>
      <c r="Q113"/>
      <c r="R113"/>
    </row>
    <row r="114" spans="7:18" ht="21.75">
      <c r="G114" s="80"/>
      <c r="H114" s="80"/>
      <c r="J114"/>
      <c r="K114"/>
      <c r="L114"/>
      <c r="M114"/>
      <c r="N114"/>
      <c r="O114"/>
      <c r="P114"/>
      <c r="Q114"/>
      <c r="R114"/>
    </row>
    <row r="115" spans="7:18" ht="21.75">
      <c r="G115" s="80"/>
      <c r="H115" s="80"/>
      <c r="J115"/>
      <c r="K115"/>
      <c r="L115"/>
      <c r="M115"/>
      <c r="N115"/>
      <c r="O115"/>
      <c r="P115"/>
      <c r="Q115"/>
      <c r="R115"/>
    </row>
    <row r="116" spans="7:18" ht="21.75">
      <c r="G116" s="80"/>
      <c r="H116" s="80"/>
      <c r="J116"/>
      <c r="K116"/>
      <c r="L116"/>
      <c r="M116"/>
      <c r="N116"/>
      <c r="O116"/>
      <c r="P116"/>
      <c r="Q116"/>
      <c r="R116"/>
    </row>
    <row r="117" spans="7:18" ht="21.75">
      <c r="G117" s="80"/>
      <c r="H117" s="80"/>
      <c r="J117"/>
      <c r="K117"/>
      <c r="L117"/>
      <c r="M117"/>
      <c r="N117"/>
      <c r="O117"/>
      <c r="P117"/>
      <c r="Q117"/>
      <c r="R117"/>
    </row>
    <row r="118" spans="7:18" ht="21.75">
      <c r="G118" s="80"/>
      <c r="H118" s="80"/>
      <c r="J118"/>
      <c r="K118"/>
      <c r="L118"/>
      <c r="M118"/>
      <c r="N118"/>
      <c r="O118"/>
      <c r="P118"/>
      <c r="Q118"/>
      <c r="R118"/>
    </row>
    <row r="119" spans="7:18" ht="21.75">
      <c r="G119" s="80"/>
      <c r="H119" s="80"/>
      <c r="J119"/>
      <c r="K119"/>
      <c r="L119"/>
      <c r="M119"/>
      <c r="N119"/>
      <c r="O119"/>
      <c r="P119"/>
      <c r="Q119"/>
      <c r="R119"/>
    </row>
    <row r="120" spans="7:18" ht="21.75">
      <c r="G120" s="80"/>
      <c r="H120" s="80"/>
      <c r="J120"/>
      <c r="K120"/>
      <c r="L120"/>
      <c r="M120"/>
      <c r="N120"/>
      <c r="O120"/>
      <c r="P120"/>
      <c r="Q120"/>
      <c r="R120"/>
    </row>
    <row r="121" spans="7:18" ht="21.75">
      <c r="G121" s="80"/>
      <c r="H121" s="80"/>
      <c r="J121"/>
      <c r="K121"/>
      <c r="L121"/>
      <c r="M121"/>
      <c r="N121"/>
      <c r="O121"/>
      <c r="P121"/>
      <c r="Q121"/>
      <c r="R121"/>
    </row>
    <row r="122" spans="7:18" ht="21.75">
      <c r="G122" s="80"/>
      <c r="H122" s="80"/>
      <c r="J122"/>
      <c r="K122"/>
      <c r="L122"/>
      <c r="M122"/>
      <c r="N122"/>
      <c r="O122"/>
      <c r="P122"/>
      <c r="Q122"/>
      <c r="R122"/>
    </row>
    <row r="123" spans="7:18" ht="21.75">
      <c r="G123" s="80"/>
      <c r="H123" s="80"/>
      <c r="J123"/>
      <c r="K123"/>
      <c r="L123"/>
      <c r="M123"/>
      <c r="N123"/>
      <c r="O123"/>
      <c r="P123"/>
      <c r="Q123"/>
      <c r="R123"/>
    </row>
    <row r="124" spans="7:18" ht="21.75">
      <c r="G124" s="80"/>
      <c r="H124" s="80"/>
      <c r="J124"/>
      <c r="K124"/>
      <c r="L124"/>
      <c r="M124"/>
      <c r="N124"/>
      <c r="O124"/>
      <c r="P124"/>
      <c r="Q124"/>
      <c r="R124"/>
    </row>
    <row r="125" spans="7:18" ht="21.75">
      <c r="G125" s="80"/>
      <c r="H125" s="80"/>
      <c r="J125"/>
      <c r="K125"/>
      <c r="L125"/>
      <c r="M125"/>
      <c r="N125"/>
      <c r="O125"/>
      <c r="P125"/>
      <c r="Q125"/>
      <c r="R125"/>
    </row>
    <row r="126" spans="7:18" ht="21.75">
      <c r="G126" s="80"/>
      <c r="H126" s="80"/>
      <c r="J126"/>
      <c r="K126"/>
      <c r="L126"/>
      <c r="M126"/>
      <c r="N126"/>
      <c r="O126"/>
      <c r="P126"/>
      <c r="Q126"/>
      <c r="R126"/>
    </row>
    <row r="127" spans="7:18" ht="21.75">
      <c r="G127" s="80"/>
      <c r="H127" s="80"/>
      <c r="J127"/>
      <c r="K127"/>
      <c r="L127"/>
      <c r="M127"/>
      <c r="N127"/>
      <c r="O127"/>
      <c r="P127"/>
      <c r="Q127"/>
      <c r="R127"/>
    </row>
    <row r="128" spans="7:18" ht="21.75">
      <c r="G128" s="80"/>
      <c r="H128" s="80"/>
      <c r="J128"/>
      <c r="K128"/>
      <c r="L128"/>
      <c r="M128"/>
      <c r="N128"/>
      <c r="O128"/>
      <c r="P128"/>
      <c r="Q128"/>
      <c r="R128"/>
    </row>
    <row r="129" spans="7:18" ht="21.75">
      <c r="G129" s="80"/>
      <c r="H129" s="80"/>
      <c r="J129"/>
      <c r="K129"/>
      <c r="L129"/>
      <c r="M129"/>
      <c r="N129"/>
      <c r="O129"/>
      <c r="P129"/>
      <c r="Q129"/>
      <c r="R129"/>
    </row>
    <row r="130" spans="7:18" ht="21.75">
      <c r="G130" s="80"/>
      <c r="H130" s="80"/>
      <c r="J130"/>
      <c r="K130"/>
      <c r="L130"/>
      <c r="M130"/>
      <c r="N130"/>
      <c r="O130"/>
      <c r="P130"/>
      <c r="Q130"/>
      <c r="R130"/>
    </row>
    <row r="131" spans="7:18" ht="21.75">
      <c r="G131" s="80"/>
      <c r="H131" s="80"/>
      <c r="J131"/>
      <c r="K131"/>
      <c r="L131"/>
      <c r="M131"/>
      <c r="N131"/>
      <c r="O131"/>
      <c r="P131"/>
      <c r="Q131"/>
      <c r="R131"/>
    </row>
    <row r="132" spans="7:18" ht="21.75">
      <c r="G132" s="80"/>
      <c r="H132" s="80"/>
      <c r="J132"/>
      <c r="K132"/>
      <c r="L132"/>
      <c r="M132"/>
      <c r="N132"/>
      <c r="O132"/>
      <c r="P132"/>
      <c r="Q132"/>
      <c r="R132"/>
    </row>
    <row r="133" spans="7:18" ht="21.75">
      <c r="G133" s="80"/>
      <c r="H133" s="80"/>
      <c r="J133"/>
      <c r="K133"/>
      <c r="L133"/>
      <c r="M133"/>
      <c r="N133"/>
      <c r="O133"/>
      <c r="P133"/>
      <c r="Q133"/>
      <c r="R133"/>
    </row>
    <row r="134" spans="7:18" ht="21.75">
      <c r="G134" s="80"/>
      <c r="H134" s="80"/>
      <c r="J134"/>
      <c r="K134"/>
      <c r="L134"/>
      <c r="M134"/>
      <c r="N134"/>
      <c r="O134"/>
      <c r="P134"/>
      <c r="Q134"/>
      <c r="R134"/>
    </row>
    <row r="135" spans="7:18" ht="21.75">
      <c r="G135" s="80"/>
      <c r="H135" s="80"/>
      <c r="J135"/>
      <c r="K135"/>
      <c r="L135"/>
      <c r="M135"/>
      <c r="N135"/>
      <c r="O135"/>
      <c r="P135"/>
      <c r="Q135"/>
      <c r="R135"/>
    </row>
    <row r="136" spans="7:18" ht="21.75">
      <c r="G136" s="80"/>
      <c r="H136" s="80"/>
      <c r="J136"/>
      <c r="K136"/>
      <c r="L136"/>
      <c r="M136"/>
      <c r="N136"/>
      <c r="O136"/>
      <c r="P136"/>
      <c r="Q136"/>
      <c r="R136"/>
    </row>
    <row r="137" spans="7:18" ht="21.75">
      <c r="G137" s="80"/>
      <c r="H137" s="80"/>
      <c r="J137"/>
      <c r="K137"/>
      <c r="L137"/>
      <c r="M137"/>
      <c r="N137"/>
      <c r="O137"/>
      <c r="P137"/>
      <c r="Q137"/>
      <c r="R137"/>
    </row>
    <row r="138" spans="7:18" ht="21.75">
      <c r="G138" s="80"/>
      <c r="H138" s="80"/>
      <c r="J138"/>
      <c r="K138"/>
      <c r="L138"/>
      <c r="M138"/>
      <c r="N138"/>
      <c r="O138"/>
      <c r="P138"/>
      <c r="Q138"/>
      <c r="R138"/>
    </row>
    <row r="139" spans="7:18" ht="21.75">
      <c r="G139" s="80"/>
      <c r="H139" s="80"/>
      <c r="J139"/>
      <c r="K139"/>
      <c r="L139"/>
      <c r="M139"/>
      <c r="N139"/>
      <c r="O139"/>
      <c r="P139"/>
      <c r="Q139"/>
      <c r="R139"/>
    </row>
    <row r="140" spans="7:18" ht="21.75">
      <c r="G140" s="80"/>
      <c r="H140" s="80"/>
      <c r="J140"/>
      <c r="K140"/>
      <c r="L140"/>
      <c r="M140"/>
      <c r="N140"/>
      <c r="O140"/>
      <c r="P140"/>
      <c r="Q140"/>
      <c r="R140"/>
    </row>
    <row r="141" spans="7:18" ht="21.75">
      <c r="G141" s="80"/>
      <c r="H141" s="80"/>
      <c r="J141"/>
      <c r="K141"/>
      <c r="L141"/>
      <c r="M141"/>
      <c r="N141"/>
      <c r="O141"/>
      <c r="P141"/>
      <c r="Q141"/>
      <c r="R141"/>
    </row>
    <row r="142" spans="7:18" ht="21.75">
      <c r="G142" s="80"/>
      <c r="H142" s="80"/>
      <c r="J142"/>
      <c r="K142"/>
      <c r="L142"/>
      <c r="M142"/>
      <c r="N142"/>
      <c r="O142"/>
      <c r="P142"/>
      <c r="Q142"/>
      <c r="R142"/>
    </row>
    <row r="143" spans="7:18" ht="21.75">
      <c r="G143" s="80"/>
      <c r="H143" s="80"/>
      <c r="J143"/>
      <c r="K143"/>
      <c r="L143"/>
      <c r="M143"/>
      <c r="N143"/>
      <c r="O143"/>
      <c r="P143"/>
      <c r="Q143"/>
      <c r="R143"/>
    </row>
    <row r="144" spans="7:18" ht="21.75">
      <c r="G144" s="80"/>
      <c r="H144" s="80"/>
      <c r="J144"/>
      <c r="K144"/>
      <c r="L144"/>
      <c r="M144"/>
      <c r="N144"/>
      <c r="O144"/>
      <c r="P144"/>
      <c r="Q144"/>
      <c r="R144"/>
    </row>
    <row r="145" spans="7:18" ht="21.75">
      <c r="G145" s="80"/>
      <c r="H145" s="80"/>
      <c r="J145"/>
      <c r="K145"/>
      <c r="L145"/>
      <c r="M145"/>
      <c r="N145"/>
      <c r="O145"/>
      <c r="P145"/>
      <c r="Q145"/>
      <c r="R145"/>
    </row>
    <row r="146" spans="7:18" ht="21.75">
      <c r="G146" s="80"/>
      <c r="H146" s="80"/>
      <c r="J146"/>
      <c r="K146"/>
      <c r="L146"/>
      <c r="M146"/>
      <c r="N146"/>
      <c r="O146"/>
      <c r="P146"/>
      <c r="Q146"/>
      <c r="R146"/>
    </row>
    <row r="147" spans="7:18" ht="21.75">
      <c r="G147" s="80"/>
      <c r="H147" s="80"/>
      <c r="J147"/>
      <c r="K147"/>
      <c r="L147"/>
      <c r="M147"/>
      <c r="N147"/>
      <c r="O147"/>
      <c r="P147"/>
      <c r="Q147"/>
      <c r="R147"/>
    </row>
    <row r="148" spans="7:18" ht="21.75">
      <c r="G148" s="80"/>
      <c r="H148" s="80"/>
      <c r="J148"/>
      <c r="K148"/>
      <c r="L148"/>
      <c r="M148"/>
      <c r="N148"/>
      <c r="O148"/>
      <c r="P148"/>
      <c r="Q148"/>
      <c r="R148"/>
    </row>
    <row r="149" spans="7:18" ht="21.75">
      <c r="G149" s="80"/>
      <c r="H149" s="80"/>
      <c r="J149"/>
      <c r="K149"/>
      <c r="L149"/>
      <c r="M149"/>
      <c r="N149"/>
      <c r="O149"/>
      <c r="P149"/>
      <c r="Q149"/>
      <c r="R149"/>
    </row>
    <row r="150" spans="7:18" ht="21.75">
      <c r="G150" s="80"/>
      <c r="H150" s="80"/>
      <c r="J150"/>
      <c r="K150"/>
      <c r="L150"/>
      <c r="M150"/>
      <c r="N150"/>
      <c r="O150"/>
      <c r="P150"/>
      <c r="Q150"/>
      <c r="R150"/>
    </row>
    <row r="151" spans="7:18" ht="21.75">
      <c r="G151" s="80"/>
      <c r="H151" s="80"/>
      <c r="J151"/>
      <c r="K151"/>
      <c r="L151"/>
      <c r="M151"/>
      <c r="N151"/>
      <c r="O151"/>
      <c r="P151"/>
      <c r="Q151"/>
      <c r="R151"/>
    </row>
    <row r="152" spans="7:18" ht="21.75">
      <c r="G152" s="80"/>
      <c r="H152" s="80"/>
      <c r="J152"/>
      <c r="K152"/>
      <c r="L152"/>
      <c r="M152"/>
      <c r="N152"/>
      <c r="O152"/>
      <c r="P152"/>
      <c r="Q152"/>
      <c r="R152"/>
    </row>
    <row r="153" spans="7:18" ht="21.75">
      <c r="G153" s="80"/>
      <c r="H153" s="80"/>
      <c r="J153"/>
      <c r="K153"/>
      <c r="L153"/>
      <c r="M153"/>
      <c r="N153"/>
      <c r="O153"/>
      <c r="P153"/>
      <c r="Q153"/>
      <c r="R153"/>
    </row>
    <row r="154" spans="7:18" ht="21.75">
      <c r="G154" s="80"/>
      <c r="H154" s="80"/>
      <c r="J154"/>
      <c r="K154"/>
      <c r="L154"/>
      <c r="M154"/>
      <c r="N154"/>
      <c r="O154"/>
      <c r="P154"/>
      <c r="Q154"/>
      <c r="R154"/>
    </row>
    <row r="155" spans="7:18" ht="21.75">
      <c r="G155" s="80"/>
      <c r="H155" s="80"/>
      <c r="J155"/>
      <c r="K155"/>
      <c r="L155"/>
      <c r="M155"/>
      <c r="N155"/>
      <c r="O155"/>
      <c r="P155"/>
      <c r="Q155"/>
      <c r="R155"/>
    </row>
    <row r="156" spans="7:18" ht="21.75">
      <c r="G156" s="80"/>
      <c r="H156" s="80"/>
      <c r="J156"/>
      <c r="K156"/>
      <c r="L156"/>
      <c r="M156"/>
      <c r="N156"/>
      <c r="O156"/>
      <c r="P156"/>
      <c r="Q156"/>
      <c r="R156"/>
    </row>
    <row r="157" spans="7:18" ht="21.75">
      <c r="G157" s="80"/>
      <c r="H157" s="80"/>
      <c r="J157"/>
      <c r="K157"/>
      <c r="L157"/>
      <c r="M157"/>
      <c r="N157"/>
      <c r="O157"/>
      <c r="P157"/>
      <c r="Q157"/>
      <c r="R157"/>
    </row>
    <row r="158" spans="7:18" ht="21.75">
      <c r="G158" s="80"/>
      <c r="H158" s="80"/>
      <c r="J158"/>
      <c r="K158"/>
      <c r="L158"/>
      <c r="M158"/>
      <c r="N158"/>
      <c r="O158"/>
      <c r="P158"/>
      <c r="Q158"/>
      <c r="R158"/>
    </row>
    <row r="159" spans="7:18" ht="21.75">
      <c r="G159" s="80"/>
      <c r="H159" s="80"/>
      <c r="J159"/>
      <c r="K159"/>
      <c r="L159"/>
      <c r="M159"/>
      <c r="N159"/>
      <c r="O159"/>
      <c r="P159"/>
      <c r="Q159"/>
      <c r="R159"/>
    </row>
    <row r="160" spans="7:18" ht="21.75">
      <c r="G160" s="80"/>
      <c r="H160" s="80"/>
      <c r="J160"/>
      <c r="K160"/>
      <c r="L160"/>
      <c r="M160"/>
      <c r="N160"/>
      <c r="O160"/>
      <c r="P160"/>
      <c r="Q160"/>
      <c r="R160"/>
    </row>
    <row r="161" spans="7:18" ht="21.75">
      <c r="G161" s="80"/>
      <c r="H161" s="80"/>
      <c r="J161"/>
      <c r="K161"/>
      <c r="L161"/>
      <c r="M161"/>
      <c r="N161"/>
      <c r="O161"/>
      <c r="P161"/>
      <c r="Q161"/>
      <c r="R161"/>
    </row>
    <row r="162" spans="7:18">
      <c r="G162" s="80"/>
      <c r="H162" s="80"/>
      <c r="J162" s="32"/>
      <c r="K162" s="32"/>
      <c r="L162" s="32"/>
      <c r="M162" s="32"/>
      <c r="N162" s="32"/>
      <c r="O162" s="32"/>
      <c r="P162" s="32"/>
      <c r="Q162" s="32"/>
      <c r="R162" s="32"/>
    </row>
    <row r="163" spans="7:18">
      <c r="G163" s="80"/>
      <c r="H163" s="80"/>
      <c r="J163" s="32"/>
      <c r="K163" s="32"/>
      <c r="L163" s="32"/>
      <c r="M163" s="32"/>
      <c r="N163" s="32"/>
      <c r="O163" s="32"/>
      <c r="P163" s="32"/>
      <c r="Q163" s="32"/>
      <c r="R163" s="32"/>
    </row>
    <row r="164" spans="7:18">
      <c r="G164" s="80"/>
      <c r="H164" s="80"/>
      <c r="J164" s="32"/>
      <c r="K164" s="32"/>
      <c r="L164" s="32"/>
      <c r="M164" s="32"/>
      <c r="N164" s="32"/>
      <c r="O164" s="32"/>
      <c r="P164" s="32"/>
      <c r="Q164" s="32"/>
      <c r="R164" s="32"/>
    </row>
    <row r="165" spans="7:18">
      <c r="G165" s="80"/>
      <c r="H165" s="80"/>
      <c r="J165" s="32"/>
      <c r="K165" s="32"/>
      <c r="L165" s="32"/>
      <c r="M165" s="32"/>
      <c r="N165" s="32"/>
      <c r="O165" s="32"/>
      <c r="P165" s="32"/>
      <c r="Q165" s="32"/>
      <c r="R165" s="32"/>
    </row>
    <row r="166" spans="7:18">
      <c r="G166" s="80"/>
      <c r="H166" s="80"/>
      <c r="J166" s="32"/>
      <c r="K166" s="32"/>
      <c r="L166" s="32"/>
      <c r="M166" s="32"/>
      <c r="N166" s="32"/>
      <c r="O166" s="32"/>
      <c r="P166" s="32"/>
      <c r="Q166" s="32"/>
      <c r="R166" s="32"/>
    </row>
    <row r="167" spans="7:18">
      <c r="G167" s="80"/>
      <c r="H167" s="80"/>
      <c r="J167" s="32"/>
      <c r="K167" s="32"/>
      <c r="L167" s="32"/>
      <c r="M167" s="32"/>
      <c r="N167" s="32"/>
      <c r="O167" s="32"/>
      <c r="P167" s="32"/>
      <c r="Q167" s="32"/>
      <c r="R167" s="32"/>
    </row>
    <row r="168" spans="7:18">
      <c r="G168" s="80"/>
      <c r="H168" s="80"/>
      <c r="J168" s="32"/>
      <c r="K168" s="32"/>
      <c r="L168" s="32"/>
      <c r="M168" s="32"/>
      <c r="N168" s="32"/>
      <c r="O168" s="32"/>
      <c r="P168" s="32"/>
      <c r="Q168" s="32"/>
      <c r="R168" s="32"/>
    </row>
    <row r="169" spans="7:18">
      <c r="G169" s="80"/>
      <c r="H169" s="80"/>
      <c r="J169" s="32"/>
      <c r="K169" s="32"/>
      <c r="L169" s="32"/>
      <c r="M169" s="32"/>
      <c r="N169" s="32"/>
      <c r="O169" s="32"/>
      <c r="P169" s="32"/>
      <c r="Q169" s="32"/>
      <c r="R169" s="32"/>
    </row>
    <row r="170" spans="7:18">
      <c r="G170" s="80"/>
      <c r="H170" s="80"/>
      <c r="J170" s="32"/>
      <c r="K170" s="32"/>
      <c r="L170" s="32"/>
      <c r="M170" s="32"/>
      <c r="N170" s="32"/>
      <c r="O170" s="32"/>
      <c r="P170" s="32"/>
      <c r="Q170" s="32"/>
      <c r="R170" s="32"/>
    </row>
    <row r="171" spans="7:18">
      <c r="G171" s="80"/>
      <c r="H171" s="80"/>
      <c r="J171" s="32"/>
      <c r="K171" s="32"/>
      <c r="L171" s="32"/>
      <c r="M171" s="32"/>
      <c r="N171" s="32"/>
      <c r="O171" s="32"/>
      <c r="P171" s="32"/>
      <c r="Q171" s="32"/>
      <c r="R171" s="32"/>
    </row>
    <row r="172" spans="7:18">
      <c r="G172" s="80"/>
      <c r="H172" s="80"/>
      <c r="J172" s="32"/>
      <c r="K172" s="32"/>
      <c r="L172" s="32"/>
      <c r="M172" s="32"/>
      <c r="N172" s="32"/>
      <c r="O172" s="32"/>
      <c r="P172" s="32"/>
      <c r="Q172" s="32"/>
      <c r="R172" s="32"/>
    </row>
    <row r="173" spans="7:18">
      <c r="G173" s="80"/>
      <c r="H173" s="80"/>
      <c r="J173" s="32"/>
      <c r="K173" s="32"/>
      <c r="L173" s="32"/>
      <c r="M173" s="32"/>
      <c r="N173" s="32"/>
      <c r="O173" s="32"/>
      <c r="P173" s="32"/>
      <c r="Q173" s="32"/>
      <c r="R173" s="32"/>
    </row>
    <row r="174" spans="7:18">
      <c r="G174" s="80"/>
      <c r="H174" s="80"/>
      <c r="J174" s="32"/>
      <c r="K174" s="32"/>
      <c r="L174" s="32"/>
      <c r="M174" s="32"/>
      <c r="N174" s="32"/>
      <c r="O174" s="32"/>
      <c r="P174" s="32"/>
      <c r="Q174" s="32"/>
      <c r="R174" s="32"/>
    </row>
    <row r="175" spans="7:18">
      <c r="G175" s="80"/>
      <c r="H175" s="80"/>
    </row>
    <row r="176" spans="7:18">
      <c r="G176" s="80"/>
      <c r="H176" s="80"/>
    </row>
    <row r="177" spans="7:8">
      <c r="G177" s="80"/>
      <c r="H177" s="80"/>
    </row>
    <row r="178" spans="7:8">
      <c r="G178" s="80"/>
      <c r="H178" s="80"/>
    </row>
    <row r="179" spans="7:8">
      <c r="G179" s="80"/>
      <c r="H179" s="80"/>
    </row>
    <row r="180" spans="7:8">
      <c r="G180" s="80"/>
      <c r="H180" s="80"/>
    </row>
    <row r="181" spans="7:8">
      <c r="G181" s="80"/>
      <c r="H181" s="80"/>
    </row>
    <row r="182" spans="7:8">
      <c r="G182" s="80"/>
      <c r="H182" s="80"/>
    </row>
    <row r="183" spans="7:8">
      <c r="G183" s="80"/>
      <c r="H183" s="80"/>
    </row>
    <row r="184" spans="7:8">
      <c r="G184" s="80"/>
      <c r="H184" s="80"/>
    </row>
    <row r="185" spans="7:8">
      <c r="G185" s="80"/>
      <c r="H185" s="80"/>
    </row>
    <row r="186" spans="7:8">
      <c r="G186" s="80"/>
      <c r="H186" s="80"/>
    </row>
    <row r="187" spans="7:8">
      <c r="G187" s="80"/>
      <c r="H187" s="80"/>
    </row>
    <row r="188" spans="7:8">
      <c r="G188" s="80"/>
      <c r="H188" s="80"/>
    </row>
    <row r="189" spans="7:8">
      <c r="G189" s="80"/>
      <c r="H189" s="80"/>
    </row>
    <row r="190" spans="7:8">
      <c r="G190" s="80"/>
      <c r="H190" s="80"/>
    </row>
    <row r="191" spans="7:8">
      <c r="G191" s="80"/>
      <c r="H191" s="80"/>
    </row>
    <row r="192" spans="7:8">
      <c r="G192" s="80"/>
      <c r="H192" s="80"/>
    </row>
    <row r="193" spans="7:8">
      <c r="G193" s="80"/>
      <c r="H193" s="80"/>
    </row>
    <row r="194" spans="7:8">
      <c r="G194" s="80"/>
      <c r="H194" s="80"/>
    </row>
    <row r="195" spans="7:8">
      <c r="G195" s="80"/>
      <c r="H195" s="80"/>
    </row>
    <row r="196" spans="7:8">
      <c r="G196" s="80"/>
      <c r="H196" s="80"/>
    </row>
    <row r="197" spans="7:8">
      <c r="G197" s="80"/>
      <c r="H197" s="80"/>
    </row>
    <row r="198" spans="7:8">
      <c r="G198" s="80"/>
      <c r="H198" s="80"/>
    </row>
    <row r="199" spans="7:8">
      <c r="G199" s="80"/>
      <c r="H199" s="80"/>
    </row>
    <row r="200" spans="7:8">
      <c r="G200" s="80"/>
      <c r="H200" s="80"/>
    </row>
    <row r="201" spans="7:8">
      <c r="G201" s="80"/>
      <c r="H201" s="80"/>
    </row>
    <row r="202" spans="7:8">
      <c r="G202" s="80"/>
      <c r="H202" s="80"/>
    </row>
    <row r="203" spans="7:8">
      <c r="G203" s="80"/>
      <c r="H203" s="80"/>
    </row>
    <row r="204" spans="7:8">
      <c r="G204" s="80"/>
      <c r="H204" s="80"/>
    </row>
    <row r="205" spans="7:8">
      <c r="G205" s="80"/>
      <c r="H205" s="80"/>
    </row>
    <row r="206" spans="7:8">
      <c r="G206" s="80"/>
      <c r="H206" s="80"/>
    </row>
    <row r="207" spans="7:8">
      <c r="G207" s="80"/>
      <c r="H207" s="80"/>
    </row>
    <row r="208" spans="7:8">
      <c r="G208" s="80"/>
      <c r="H208" s="80"/>
    </row>
    <row r="209" spans="7:8">
      <c r="G209" s="80"/>
      <c r="H209" s="80"/>
    </row>
    <row r="210" spans="7:8">
      <c r="G210" s="80"/>
      <c r="H210" s="80"/>
    </row>
    <row r="211" spans="7:8">
      <c r="G211" s="80"/>
      <c r="H211" s="80"/>
    </row>
    <row r="212" spans="7:8">
      <c r="G212" s="80"/>
      <c r="H212" s="80"/>
    </row>
    <row r="213" spans="7:8">
      <c r="G213" s="80"/>
      <c r="H213" s="80"/>
    </row>
    <row r="214" spans="7:8">
      <c r="G214" s="80"/>
      <c r="H214" s="80"/>
    </row>
    <row r="215" spans="7:8">
      <c r="G215" s="80"/>
      <c r="H215" s="80"/>
    </row>
    <row r="216" spans="7:8">
      <c r="G216" s="80"/>
      <c r="H216" s="80"/>
    </row>
    <row r="217" spans="7:8">
      <c r="G217" s="80"/>
      <c r="H217" s="80"/>
    </row>
    <row r="218" spans="7:8">
      <c r="G218" s="80"/>
      <c r="H218" s="80"/>
    </row>
    <row r="219" spans="7:8">
      <c r="G219" s="80"/>
      <c r="H219" s="80"/>
    </row>
    <row r="220" spans="7:8">
      <c r="G220" s="80"/>
      <c r="H220" s="80"/>
    </row>
    <row r="221" spans="7:8">
      <c r="G221" s="80"/>
      <c r="H221" s="80"/>
    </row>
    <row r="222" spans="7:8">
      <c r="G222" s="80"/>
      <c r="H222" s="80"/>
    </row>
    <row r="223" spans="7:8">
      <c r="G223" s="80"/>
      <c r="H223" s="80"/>
    </row>
    <row r="224" spans="7:8">
      <c r="G224" s="80"/>
      <c r="H224" s="80"/>
    </row>
    <row r="225" spans="7:8">
      <c r="G225" s="80"/>
      <c r="H225" s="80"/>
    </row>
    <row r="226" spans="7:8">
      <c r="G226" s="80"/>
      <c r="H226" s="80"/>
    </row>
    <row r="227" spans="7:8">
      <c r="G227" s="80"/>
      <c r="H227" s="80"/>
    </row>
    <row r="228" spans="7:8">
      <c r="G228" s="80"/>
      <c r="H228" s="80"/>
    </row>
    <row r="229" spans="7:8">
      <c r="G229" s="80"/>
      <c r="H229" s="80"/>
    </row>
    <row r="230" spans="7:8">
      <c r="G230" s="80"/>
      <c r="H230" s="80"/>
    </row>
    <row r="231" spans="7:8">
      <c r="G231" s="80"/>
      <c r="H231" s="80"/>
    </row>
    <row r="232" spans="7:8">
      <c r="G232" s="80"/>
      <c r="H232" s="80"/>
    </row>
    <row r="233" spans="7:8">
      <c r="G233" s="80"/>
      <c r="H233" s="80"/>
    </row>
    <row r="234" spans="7:8">
      <c r="G234" s="80"/>
      <c r="H234" s="80"/>
    </row>
    <row r="235" spans="7:8">
      <c r="G235" s="80"/>
      <c r="H235" s="80"/>
    </row>
    <row r="236" spans="7:8">
      <c r="G236" s="80"/>
      <c r="H236" s="80"/>
    </row>
    <row r="237" spans="7:8">
      <c r="G237" s="80"/>
      <c r="H237" s="80"/>
    </row>
    <row r="238" spans="7:8">
      <c r="G238" s="80"/>
      <c r="H238" s="80"/>
    </row>
    <row r="239" spans="7:8">
      <c r="G239" s="80"/>
      <c r="H239" s="80"/>
    </row>
    <row r="240" spans="7:8">
      <c r="G240" s="80"/>
      <c r="H240" s="80"/>
    </row>
    <row r="241" spans="7:8">
      <c r="G241" s="80"/>
      <c r="H241" s="80"/>
    </row>
    <row r="242" spans="7:8">
      <c r="G242" s="80"/>
      <c r="H242" s="80"/>
    </row>
    <row r="243" spans="7:8">
      <c r="G243" s="80"/>
      <c r="H243" s="80"/>
    </row>
    <row r="244" spans="7:8">
      <c r="G244" s="80"/>
      <c r="H244" s="80"/>
    </row>
    <row r="245" spans="7:8">
      <c r="G245" s="80"/>
      <c r="H245" s="80"/>
    </row>
    <row r="246" spans="7:8">
      <c r="G246" s="80"/>
      <c r="H246" s="80"/>
    </row>
    <row r="247" spans="7:8">
      <c r="G247" s="80"/>
      <c r="H247" s="80"/>
    </row>
    <row r="248" spans="7:8">
      <c r="G248" s="80"/>
      <c r="H248" s="80"/>
    </row>
    <row r="249" spans="7:8">
      <c r="G249" s="80"/>
      <c r="H249" s="80"/>
    </row>
    <row r="250" spans="7:8">
      <c r="G250" s="80"/>
      <c r="H250" s="80"/>
    </row>
    <row r="251" spans="7:8">
      <c r="G251" s="80"/>
      <c r="H251" s="80"/>
    </row>
    <row r="252" spans="7:8">
      <c r="G252" s="80"/>
      <c r="H252" s="80"/>
    </row>
    <row r="253" spans="7:8">
      <c r="G253" s="80"/>
      <c r="H253" s="80"/>
    </row>
    <row r="254" spans="7:8">
      <c r="G254" s="80"/>
      <c r="H254" s="80"/>
    </row>
    <row r="255" spans="7:8">
      <c r="G255" s="80"/>
      <c r="H255" s="80"/>
    </row>
    <row r="256" spans="7:8">
      <c r="G256" s="80"/>
      <c r="H256" s="80"/>
    </row>
    <row r="257" spans="7:8">
      <c r="G257" s="80"/>
      <c r="H257" s="80"/>
    </row>
    <row r="258" spans="7:8">
      <c r="G258" s="80"/>
      <c r="H258" s="80"/>
    </row>
    <row r="259" spans="7:8">
      <c r="G259" s="80"/>
      <c r="H259" s="80"/>
    </row>
    <row r="260" spans="7:8">
      <c r="G260" s="80"/>
      <c r="H260" s="80"/>
    </row>
    <row r="261" spans="7:8">
      <c r="G261" s="80"/>
      <c r="H261" s="80"/>
    </row>
    <row r="262" spans="7:8">
      <c r="G262" s="80"/>
      <c r="H262" s="80"/>
    </row>
    <row r="263" spans="7:8">
      <c r="G263" s="80"/>
      <c r="H263" s="80"/>
    </row>
    <row r="264" spans="7:8">
      <c r="G264" s="80"/>
      <c r="H264" s="80"/>
    </row>
    <row r="265" spans="7:8">
      <c r="G265" s="80"/>
      <c r="H265" s="80"/>
    </row>
    <row r="266" spans="7:8">
      <c r="G266" s="80"/>
      <c r="H266" s="80"/>
    </row>
    <row r="267" spans="7:8">
      <c r="G267" s="80"/>
      <c r="H267" s="80"/>
    </row>
    <row r="268" spans="7:8">
      <c r="G268" s="80"/>
      <c r="H268" s="80"/>
    </row>
    <row r="269" spans="7:8">
      <c r="G269" s="80"/>
      <c r="H269" s="80"/>
    </row>
    <row r="270" spans="7:8">
      <c r="G270" s="80"/>
      <c r="H270" s="80"/>
    </row>
    <row r="271" spans="7:8">
      <c r="G271" s="80"/>
      <c r="H271" s="80"/>
    </row>
    <row r="272" spans="7:8">
      <c r="G272" s="80"/>
      <c r="H272" s="80"/>
    </row>
    <row r="273" spans="7:8">
      <c r="G273" s="80"/>
      <c r="H273" s="80"/>
    </row>
    <row r="274" spans="7:8">
      <c r="G274" s="80"/>
      <c r="H274" s="80"/>
    </row>
    <row r="275" spans="7:8">
      <c r="G275" s="80"/>
      <c r="H275" s="80"/>
    </row>
    <row r="276" spans="7:8">
      <c r="G276" s="80"/>
      <c r="H276" s="80"/>
    </row>
    <row r="277" spans="7:8">
      <c r="G277" s="80"/>
      <c r="H277" s="80"/>
    </row>
    <row r="278" spans="7:8">
      <c r="G278" s="80"/>
      <c r="H278" s="80"/>
    </row>
    <row r="279" spans="7:8">
      <c r="G279" s="80"/>
      <c r="H279" s="80"/>
    </row>
    <row r="280" spans="7:8">
      <c r="G280" s="80"/>
      <c r="H280" s="80"/>
    </row>
    <row r="281" spans="7:8">
      <c r="G281" s="80"/>
      <c r="H281" s="80"/>
    </row>
    <row r="282" spans="7:8">
      <c r="G282" s="80"/>
      <c r="H282" s="80"/>
    </row>
    <row r="283" spans="7:8">
      <c r="G283" s="80"/>
      <c r="H283" s="80"/>
    </row>
    <row r="284" spans="7:8">
      <c r="G284" s="80"/>
      <c r="H284" s="80"/>
    </row>
    <row r="285" spans="7:8">
      <c r="G285" s="80"/>
      <c r="H285" s="80"/>
    </row>
    <row r="286" spans="7:8">
      <c r="G286" s="80"/>
      <c r="H286" s="80"/>
    </row>
    <row r="287" spans="7:8">
      <c r="G287" s="80"/>
      <c r="H287" s="80"/>
    </row>
    <row r="288" spans="7:8">
      <c r="G288" s="80"/>
      <c r="H288" s="80"/>
    </row>
    <row r="289" spans="7:8">
      <c r="G289" s="80"/>
      <c r="H289" s="80"/>
    </row>
    <row r="290" spans="7:8">
      <c r="G290" s="80"/>
      <c r="H290" s="80"/>
    </row>
    <row r="291" spans="7:8">
      <c r="G291" s="80"/>
      <c r="H291" s="80"/>
    </row>
    <row r="292" spans="7:8">
      <c r="G292" s="80"/>
      <c r="H292" s="80"/>
    </row>
    <row r="293" spans="7:8">
      <c r="G293" s="80"/>
      <c r="H293" s="80"/>
    </row>
    <row r="294" spans="7:8">
      <c r="G294" s="80"/>
      <c r="H294" s="80"/>
    </row>
    <row r="295" spans="7:8">
      <c r="G295" s="80"/>
      <c r="H295" s="80"/>
    </row>
    <row r="296" spans="7:8">
      <c r="G296" s="80"/>
      <c r="H296" s="80"/>
    </row>
    <row r="297" spans="7:8">
      <c r="G297" s="80"/>
      <c r="H297" s="80"/>
    </row>
    <row r="298" spans="7:8">
      <c r="G298" s="80"/>
      <c r="H298" s="80"/>
    </row>
    <row r="299" spans="7:8">
      <c r="G299" s="80"/>
      <c r="H299" s="80"/>
    </row>
    <row r="300" spans="7:8">
      <c r="G300" s="80"/>
      <c r="H300" s="80"/>
    </row>
    <row r="301" spans="7:8">
      <c r="G301" s="80"/>
      <c r="H301" s="80"/>
    </row>
    <row r="302" spans="7:8">
      <c r="G302" s="80"/>
      <c r="H302" s="80"/>
    </row>
    <row r="303" spans="7:8">
      <c r="G303" s="80"/>
      <c r="H303" s="80"/>
    </row>
    <row r="304" spans="7:8">
      <c r="G304" s="80"/>
      <c r="H304" s="80"/>
    </row>
    <row r="305" spans="7:8">
      <c r="G305" s="80"/>
      <c r="H305" s="80"/>
    </row>
    <row r="306" spans="7:8">
      <c r="G306" s="80"/>
      <c r="H306" s="80"/>
    </row>
    <row r="307" spans="7:8">
      <c r="G307" s="80"/>
      <c r="H307" s="80"/>
    </row>
    <row r="308" spans="7:8">
      <c r="G308" s="80"/>
      <c r="H308" s="80"/>
    </row>
    <row r="309" spans="7:8">
      <c r="G309" s="80"/>
      <c r="H309" s="80"/>
    </row>
    <row r="310" spans="7:8">
      <c r="G310" s="80"/>
      <c r="H310" s="80"/>
    </row>
    <row r="311" spans="7:8">
      <c r="G311" s="80"/>
      <c r="H311" s="80"/>
    </row>
    <row r="312" spans="7:8">
      <c r="G312" s="80"/>
      <c r="H312" s="80"/>
    </row>
    <row r="313" spans="7:8">
      <c r="G313" s="80"/>
      <c r="H313" s="80"/>
    </row>
    <row r="314" spans="7:8">
      <c r="G314" s="80"/>
      <c r="H314" s="80"/>
    </row>
    <row r="315" spans="7:8">
      <c r="G315" s="80"/>
      <c r="H315" s="80"/>
    </row>
    <row r="316" spans="7:8">
      <c r="G316" s="80"/>
      <c r="H316" s="80"/>
    </row>
    <row r="317" spans="7:8">
      <c r="G317" s="80"/>
      <c r="H317" s="80"/>
    </row>
    <row r="318" spans="7:8">
      <c r="G318" s="80"/>
      <c r="H318" s="80"/>
    </row>
    <row r="319" spans="7:8">
      <c r="G319" s="80"/>
      <c r="H319" s="80"/>
    </row>
    <row r="320" spans="7:8">
      <c r="G320" s="80"/>
      <c r="H320" s="80"/>
    </row>
    <row r="321" spans="7:8">
      <c r="G321" s="80"/>
      <c r="H321" s="80"/>
    </row>
    <row r="322" spans="7:8">
      <c r="G322" s="80"/>
      <c r="H322" s="80"/>
    </row>
    <row r="323" spans="7:8">
      <c r="G323" s="80"/>
      <c r="H323" s="80"/>
    </row>
    <row r="324" spans="7:8">
      <c r="G324" s="80"/>
      <c r="H324" s="80"/>
    </row>
    <row r="325" spans="7:8">
      <c r="G325" s="80"/>
      <c r="H325" s="80"/>
    </row>
    <row r="326" spans="7:8">
      <c r="G326" s="80"/>
      <c r="H326" s="80"/>
    </row>
    <row r="327" spans="7:8">
      <c r="G327" s="80"/>
      <c r="H327" s="80"/>
    </row>
    <row r="328" spans="7:8">
      <c r="G328" s="80"/>
      <c r="H328" s="80"/>
    </row>
    <row r="329" spans="7:8">
      <c r="G329" s="80"/>
      <c r="H329" s="80"/>
    </row>
    <row r="330" spans="7:8">
      <c r="G330" s="80"/>
      <c r="H330" s="80"/>
    </row>
    <row r="331" spans="7:8">
      <c r="G331" s="80"/>
      <c r="H331" s="80"/>
    </row>
    <row r="332" spans="7:8">
      <c r="G332" s="80"/>
      <c r="H332" s="80"/>
    </row>
    <row r="333" spans="7:8">
      <c r="G333" s="80"/>
      <c r="H333" s="80"/>
    </row>
    <row r="334" spans="7:8">
      <c r="G334" s="80"/>
      <c r="H334" s="80"/>
    </row>
    <row r="335" spans="7:8">
      <c r="G335" s="80"/>
      <c r="H335" s="80"/>
    </row>
    <row r="336" spans="7:8">
      <c r="G336" s="80"/>
      <c r="H336" s="80"/>
    </row>
    <row r="337" spans="7:8">
      <c r="G337" s="80"/>
      <c r="H337" s="80"/>
    </row>
    <row r="338" spans="7:8">
      <c r="G338" s="80"/>
      <c r="H338" s="80"/>
    </row>
    <row r="339" spans="7:8">
      <c r="G339" s="80"/>
      <c r="H339" s="80"/>
    </row>
    <row r="340" spans="7:8">
      <c r="G340" s="80"/>
      <c r="H340" s="80"/>
    </row>
    <row r="341" spans="7:8">
      <c r="G341" s="80"/>
      <c r="H341" s="80"/>
    </row>
    <row r="342" spans="7:8">
      <c r="G342" s="80"/>
      <c r="H342" s="80"/>
    </row>
    <row r="343" spans="7:8">
      <c r="G343" s="80"/>
      <c r="H343" s="80"/>
    </row>
    <row r="344" spans="7:8">
      <c r="G344" s="80"/>
      <c r="H344" s="80"/>
    </row>
    <row r="345" spans="7:8">
      <c r="G345" s="80"/>
      <c r="H345" s="80"/>
    </row>
    <row r="346" spans="7:8">
      <c r="G346" s="80"/>
      <c r="H346" s="80"/>
    </row>
    <row r="347" spans="7:8">
      <c r="G347" s="80"/>
      <c r="H347" s="80"/>
    </row>
    <row r="348" spans="7:8">
      <c r="G348" s="80"/>
      <c r="H348" s="80"/>
    </row>
    <row r="349" spans="7:8">
      <c r="G349" s="80"/>
      <c r="H349" s="80"/>
    </row>
    <row r="350" spans="7:8">
      <c r="G350" s="80"/>
      <c r="H350" s="80"/>
    </row>
    <row r="351" spans="7:8">
      <c r="G351" s="80"/>
      <c r="H351" s="80"/>
    </row>
    <row r="352" spans="7:8">
      <c r="G352" s="80"/>
      <c r="H352" s="80"/>
    </row>
    <row r="353" spans="7:8">
      <c r="G353" s="80"/>
      <c r="H353" s="80"/>
    </row>
    <row r="354" spans="7:8">
      <c r="G354" s="80"/>
      <c r="H354" s="80"/>
    </row>
    <row r="355" spans="7:8">
      <c r="G355" s="80"/>
      <c r="H355" s="80"/>
    </row>
    <row r="356" spans="7:8">
      <c r="G356" s="80"/>
      <c r="H356" s="80"/>
    </row>
    <row r="357" spans="7:8">
      <c r="G357" s="80"/>
      <c r="H357" s="80"/>
    </row>
    <row r="358" spans="7:8">
      <c r="G358" s="80"/>
      <c r="H358" s="80"/>
    </row>
    <row r="359" spans="7:8">
      <c r="G359" s="80"/>
      <c r="H359" s="80"/>
    </row>
    <row r="360" spans="7:8">
      <c r="G360" s="80"/>
      <c r="H360" s="80"/>
    </row>
    <row r="361" spans="7:8">
      <c r="G361" s="80"/>
      <c r="H361" s="80"/>
    </row>
    <row r="362" spans="7:8">
      <c r="G362" s="80"/>
      <c r="H362" s="80"/>
    </row>
    <row r="363" spans="7:8">
      <c r="G363" s="80"/>
      <c r="H363" s="80"/>
    </row>
    <row r="364" spans="7:8">
      <c r="G364" s="80"/>
      <c r="H364" s="80"/>
    </row>
    <row r="365" spans="7:8">
      <c r="G365" s="80"/>
      <c r="H365" s="80"/>
    </row>
    <row r="366" spans="7:8">
      <c r="G366" s="80"/>
      <c r="H366" s="80"/>
    </row>
    <row r="367" spans="7:8">
      <c r="G367" s="80"/>
      <c r="H367" s="80"/>
    </row>
    <row r="368" spans="7:8">
      <c r="G368" s="80"/>
      <c r="H368" s="80"/>
    </row>
    <row r="369" spans="7:8">
      <c r="G369" s="80"/>
      <c r="H369" s="80"/>
    </row>
    <row r="370" spans="7:8">
      <c r="G370" s="80"/>
      <c r="H370" s="80"/>
    </row>
    <row r="371" spans="7:8">
      <c r="G371" s="80"/>
      <c r="H371" s="80"/>
    </row>
    <row r="372" spans="7:8">
      <c r="G372" s="80"/>
      <c r="H372" s="80"/>
    </row>
    <row r="373" spans="7:8">
      <c r="G373" s="80"/>
      <c r="H373" s="80"/>
    </row>
    <row r="374" spans="7:8">
      <c r="G374" s="80"/>
      <c r="H374" s="80"/>
    </row>
    <row r="375" spans="7:8">
      <c r="G375" s="80"/>
      <c r="H375" s="80"/>
    </row>
    <row r="376" spans="7:8">
      <c r="G376" s="80"/>
      <c r="H376" s="80"/>
    </row>
    <row r="377" spans="7:8">
      <c r="G377" s="80"/>
      <c r="H377" s="80"/>
    </row>
    <row r="378" spans="7:8">
      <c r="G378" s="80"/>
      <c r="H378" s="80"/>
    </row>
    <row r="379" spans="7:8">
      <c r="G379" s="80"/>
      <c r="H379" s="80"/>
    </row>
    <row r="380" spans="7:8">
      <c r="G380" s="80"/>
      <c r="H380" s="80"/>
    </row>
    <row r="381" spans="7:8">
      <c r="G381" s="80"/>
      <c r="H381" s="80"/>
    </row>
    <row r="382" spans="7:8">
      <c r="G382" s="80"/>
      <c r="H382" s="80"/>
    </row>
    <row r="383" spans="7:8">
      <c r="G383" s="80"/>
      <c r="H383" s="80"/>
    </row>
    <row r="384" spans="7:8">
      <c r="G384" s="80"/>
      <c r="H384" s="80"/>
    </row>
    <row r="385" spans="7:8">
      <c r="G385" s="80"/>
      <c r="H385" s="80"/>
    </row>
    <row r="386" spans="7:8">
      <c r="G386" s="80"/>
      <c r="H386" s="80"/>
    </row>
    <row r="387" spans="7:8">
      <c r="G387" s="80"/>
      <c r="H387" s="80"/>
    </row>
    <row r="388" spans="7:8">
      <c r="G388" s="80"/>
      <c r="H388" s="80"/>
    </row>
    <row r="389" spans="7:8">
      <c r="G389" s="80"/>
      <c r="H389" s="80"/>
    </row>
    <row r="390" spans="7:8">
      <c r="G390" s="80"/>
      <c r="H390" s="80"/>
    </row>
    <row r="391" spans="7:8">
      <c r="G391" s="80"/>
      <c r="H391" s="80"/>
    </row>
    <row r="392" spans="7:8">
      <c r="G392" s="80"/>
      <c r="H392" s="80"/>
    </row>
    <row r="393" spans="7:8">
      <c r="G393" s="80"/>
      <c r="H393" s="80"/>
    </row>
    <row r="394" spans="7:8">
      <c r="G394" s="80"/>
      <c r="H394" s="80"/>
    </row>
    <row r="395" spans="7:8">
      <c r="G395" s="80"/>
      <c r="H395" s="80"/>
    </row>
    <row r="396" spans="7:8">
      <c r="G396" s="80"/>
      <c r="H396" s="80"/>
    </row>
    <row r="397" spans="7:8">
      <c r="G397" s="80"/>
      <c r="H397" s="80"/>
    </row>
    <row r="398" spans="7:8">
      <c r="G398" s="80"/>
      <c r="H398" s="80"/>
    </row>
    <row r="399" spans="7:8">
      <c r="G399" s="80"/>
      <c r="H399" s="80"/>
    </row>
    <row r="400" spans="7:8">
      <c r="G400" s="80"/>
      <c r="H400" s="80"/>
    </row>
    <row r="401" spans="7:8">
      <c r="G401" s="80"/>
      <c r="H401" s="80"/>
    </row>
    <row r="402" spans="7:8">
      <c r="G402" s="80"/>
      <c r="H402" s="80"/>
    </row>
    <row r="403" spans="7:8">
      <c r="G403" s="80"/>
      <c r="H403" s="80"/>
    </row>
    <row r="404" spans="7:8">
      <c r="G404" s="80"/>
      <c r="H404" s="80"/>
    </row>
    <row r="405" spans="7:8">
      <c r="G405" s="80"/>
      <c r="H405" s="80"/>
    </row>
    <row r="406" spans="7:8">
      <c r="G406" s="80"/>
      <c r="H406" s="80"/>
    </row>
    <row r="407" spans="7:8">
      <c r="G407" s="80"/>
      <c r="H407" s="80"/>
    </row>
    <row r="408" spans="7:8">
      <c r="G408" s="80"/>
      <c r="H408" s="80"/>
    </row>
    <row r="409" spans="7:8">
      <c r="G409" s="80"/>
      <c r="H409" s="80"/>
    </row>
    <row r="410" spans="7:8">
      <c r="G410" s="80"/>
      <c r="H410" s="80"/>
    </row>
    <row r="411" spans="7:8">
      <c r="G411" s="80"/>
      <c r="H411" s="80"/>
    </row>
    <row r="412" spans="7:8">
      <c r="G412" s="80"/>
      <c r="H412" s="80"/>
    </row>
    <row r="413" spans="7:8">
      <c r="G413" s="80"/>
      <c r="H413" s="80"/>
    </row>
    <row r="414" spans="7:8">
      <c r="G414" s="80"/>
      <c r="H414" s="80"/>
    </row>
    <row r="415" spans="7:8">
      <c r="G415" s="80"/>
      <c r="H415" s="80"/>
    </row>
    <row r="416" spans="7:8">
      <c r="G416" s="80"/>
      <c r="H416" s="80"/>
    </row>
    <row r="417" spans="7:8">
      <c r="G417" s="80"/>
      <c r="H417" s="80"/>
    </row>
    <row r="418" spans="7:8">
      <c r="G418" s="80"/>
      <c r="H418" s="80"/>
    </row>
    <row r="419" spans="7:8">
      <c r="G419" s="80"/>
      <c r="H419" s="80"/>
    </row>
    <row r="420" spans="7:8">
      <c r="G420" s="80"/>
      <c r="H420" s="80"/>
    </row>
    <row r="421" spans="7:8">
      <c r="G421" s="80"/>
      <c r="H421" s="80"/>
    </row>
    <row r="422" spans="7:8">
      <c r="G422" s="80"/>
      <c r="H422" s="80"/>
    </row>
    <row r="423" spans="7:8">
      <c r="G423" s="80"/>
      <c r="H423" s="80"/>
    </row>
    <row r="424" spans="7:8">
      <c r="G424" s="80"/>
      <c r="H424" s="80"/>
    </row>
    <row r="425" spans="7:8">
      <c r="G425" s="80"/>
      <c r="H425" s="80"/>
    </row>
    <row r="426" spans="7:8">
      <c r="G426" s="80"/>
      <c r="H426" s="80"/>
    </row>
    <row r="427" spans="7:8">
      <c r="G427" s="80"/>
      <c r="H427" s="80"/>
    </row>
    <row r="428" spans="7:8">
      <c r="G428" s="80"/>
      <c r="H428" s="80"/>
    </row>
    <row r="429" spans="7:8">
      <c r="G429" s="80"/>
      <c r="H429" s="80"/>
    </row>
    <row r="430" spans="7:8">
      <c r="G430" s="80"/>
      <c r="H430" s="80"/>
    </row>
    <row r="431" spans="7:8">
      <c r="G431" s="80"/>
      <c r="H431" s="80"/>
    </row>
    <row r="432" spans="7:8">
      <c r="G432" s="80"/>
      <c r="H432" s="80"/>
    </row>
    <row r="433" spans="7:8">
      <c r="G433" s="80"/>
      <c r="H433" s="80"/>
    </row>
    <row r="434" spans="7:8">
      <c r="G434" s="80"/>
      <c r="H434" s="80"/>
    </row>
    <row r="435" spans="7:8">
      <c r="G435" s="80"/>
      <c r="H435" s="80"/>
    </row>
    <row r="436" spans="7:8">
      <c r="G436" s="80"/>
      <c r="H436" s="80"/>
    </row>
    <row r="437" spans="7:8">
      <c r="G437" s="80"/>
      <c r="H437" s="80"/>
    </row>
    <row r="438" spans="7:8">
      <c r="G438" s="80"/>
      <c r="H438" s="80"/>
    </row>
    <row r="439" spans="7:8">
      <c r="G439" s="80"/>
      <c r="H439" s="80"/>
    </row>
    <row r="440" spans="7:8">
      <c r="G440" s="80"/>
      <c r="H440" s="80"/>
    </row>
    <row r="441" spans="7:8">
      <c r="G441" s="80"/>
      <c r="H441" s="80"/>
    </row>
    <row r="442" spans="7:8">
      <c r="G442" s="80"/>
      <c r="H442" s="80"/>
    </row>
    <row r="443" spans="7:8">
      <c r="G443" s="80"/>
      <c r="H443" s="80"/>
    </row>
    <row r="444" spans="7:8">
      <c r="G444" s="80"/>
      <c r="H444" s="80"/>
    </row>
    <row r="445" spans="7:8">
      <c r="G445" s="80"/>
      <c r="H445" s="80"/>
    </row>
    <row r="446" spans="7:8">
      <c r="G446" s="80"/>
      <c r="H446" s="80"/>
    </row>
    <row r="447" spans="7:8">
      <c r="G447" s="80"/>
      <c r="H447" s="80"/>
    </row>
    <row r="448" spans="7:8">
      <c r="G448" s="80"/>
      <c r="H448" s="80"/>
    </row>
    <row r="449" spans="7:8">
      <c r="G449" s="80"/>
      <c r="H449" s="80"/>
    </row>
    <row r="450" spans="7:8">
      <c r="G450" s="80"/>
      <c r="H450" s="80"/>
    </row>
    <row r="451" spans="7:8">
      <c r="G451" s="80"/>
      <c r="H451" s="80"/>
    </row>
    <row r="452" spans="7:8">
      <c r="G452" s="80"/>
      <c r="H452" s="80"/>
    </row>
    <row r="453" spans="7:8">
      <c r="G453" s="80"/>
      <c r="H453" s="80"/>
    </row>
    <row r="454" spans="7:8">
      <c r="G454" s="80"/>
      <c r="H454" s="80"/>
    </row>
    <row r="455" spans="7:8">
      <c r="G455" s="80"/>
      <c r="H455" s="80"/>
    </row>
    <row r="456" spans="7:8">
      <c r="G456" s="80"/>
      <c r="H456" s="80"/>
    </row>
    <row r="457" spans="7:8">
      <c r="G457" s="80"/>
      <c r="H457" s="80"/>
    </row>
    <row r="458" spans="7:8">
      <c r="G458" s="80"/>
      <c r="H458" s="80"/>
    </row>
    <row r="459" spans="7:8">
      <c r="G459" s="80"/>
      <c r="H459" s="80"/>
    </row>
    <row r="460" spans="7:8">
      <c r="G460" s="80"/>
      <c r="H460" s="80"/>
    </row>
    <row r="461" spans="7:8">
      <c r="G461" s="80"/>
      <c r="H461" s="80"/>
    </row>
    <row r="462" spans="7:8">
      <c r="G462" s="80"/>
      <c r="H462" s="80"/>
    </row>
    <row r="463" spans="7:8">
      <c r="G463" s="80"/>
      <c r="H463" s="80"/>
    </row>
    <row r="464" spans="7:8">
      <c r="G464" s="80"/>
      <c r="H464" s="80"/>
    </row>
    <row r="465" spans="7:8">
      <c r="G465" s="80"/>
      <c r="H465" s="80"/>
    </row>
    <row r="466" spans="7:8">
      <c r="G466" s="80"/>
      <c r="H466" s="80"/>
    </row>
    <row r="467" spans="7:8">
      <c r="G467" s="80"/>
      <c r="H467" s="80"/>
    </row>
    <row r="468" spans="7:8">
      <c r="G468" s="80"/>
      <c r="H468" s="80"/>
    </row>
    <row r="469" spans="7:8">
      <c r="G469" s="80"/>
      <c r="H469" s="80"/>
    </row>
    <row r="470" spans="7:8">
      <c r="G470" s="80"/>
      <c r="H470" s="80"/>
    </row>
    <row r="471" spans="7:8">
      <c r="G471" s="80"/>
      <c r="H471" s="80"/>
    </row>
    <row r="472" spans="7:8">
      <c r="G472" s="80"/>
      <c r="H472" s="80"/>
    </row>
    <row r="473" spans="7:8">
      <c r="G473" s="80"/>
      <c r="H473" s="80"/>
    </row>
    <row r="474" spans="7:8">
      <c r="G474" s="80"/>
      <c r="H474" s="80"/>
    </row>
    <row r="475" spans="7:8">
      <c r="G475" s="80"/>
      <c r="H475" s="80"/>
    </row>
    <row r="476" spans="7:8">
      <c r="G476" s="80"/>
      <c r="H476" s="80"/>
    </row>
    <row r="477" spans="7:8">
      <c r="G477" s="80"/>
      <c r="H477" s="80"/>
    </row>
    <row r="478" spans="7:8">
      <c r="G478" s="80"/>
      <c r="H478" s="80"/>
    </row>
    <row r="479" spans="7:8">
      <c r="G479" s="80"/>
      <c r="H479" s="80"/>
    </row>
    <row r="480" spans="7:8">
      <c r="G480" s="80"/>
      <c r="H480" s="80"/>
    </row>
    <row r="481" spans="7:8">
      <c r="G481" s="80"/>
      <c r="H481" s="80"/>
    </row>
    <row r="482" spans="7:8">
      <c r="G482" s="80"/>
      <c r="H482" s="80"/>
    </row>
    <row r="483" spans="7:8">
      <c r="G483" s="80"/>
      <c r="H483" s="80"/>
    </row>
    <row r="484" spans="7:8">
      <c r="G484" s="80"/>
      <c r="H484" s="80"/>
    </row>
    <row r="485" spans="7:8">
      <c r="G485" s="80"/>
      <c r="H485" s="80"/>
    </row>
    <row r="486" spans="7:8">
      <c r="G486" s="80"/>
      <c r="H486" s="80"/>
    </row>
    <row r="487" spans="7:8">
      <c r="G487" s="80"/>
      <c r="H487" s="80"/>
    </row>
    <row r="488" spans="7:8">
      <c r="G488" s="80"/>
      <c r="H488" s="80"/>
    </row>
    <row r="489" spans="7:8">
      <c r="G489" s="80"/>
      <c r="H489" s="80"/>
    </row>
    <row r="490" spans="7:8">
      <c r="G490" s="80"/>
      <c r="H490" s="80"/>
    </row>
    <row r="491" spans="7:8">
      <c r="G491" s="80"/>
      <c r="H491" s="80"/>
    </row>
    <row r="492" spans="7:8">
      <c r="G492" s="80"/>
      <c r="H492" s="80"/>
    </row>
    <row r="493" spans="7:8">
      <c r="G493" s="80"/>
      <c r="H493" s="80"/>
    </row>
    <row r="494" spans="7:8">
      <c r="G494" s="80"/>
      <c r="H494" s="80"/>
    </row>
    <row r="495" spans="7:8">
      <c r="G495" s="80"/>
      <c r="H495" s="80"/>
    </row>
    <row r="496" spans="7:8">
      <c r="G496" s="80"/>
      <c r="H496" s="80"/>
    </row>
    <row r="497" spans="7:8">
      <c r="G497" s="80"/>
      <c r="H497" s="80"/>
    </row>
    <row r="498" spans="7:8">
      <c r="G498" s="80"/>
      <c r="H498" s="80"/>
    </row>
    <row r="499" spans="7:8">
      <c r="G499" s="80"/>
      <c r="H499" s="80"/>
    </row>
    <row r="500" spans="7:8">
      <c r="G500" s="80"/>
      <c r="H500" s="80"/>
    </row>
    <row r="501" spans="7:8">
      <c r="G501" s="80"/>
      <c r="H501" s="80"/>
    </row>
    <row r="502" spans="7:8">
      <c r="G502" s="80"/>
      <c r="H502" s="80"/>
    </row>
    <row r="503" spans="7:8">
      <c r="G503" s="80"/>
      <c r="H503" s="80"/>
    </row>
    <row r="504" spans="7:8">
      <c r="G504" s="80"/>
      <c r="H504" s="80"/>
    </row>
    <row r="505" spans="7:8">
      <c r="G505" s="80"/>
      <c r="H505" s="80"/>
    </row>
    <row r="506" spans="7:8">
      <c r="G506" s="80"/>
      <c r="H506" s="80"/>
    </row>
    <row r="507" spans="7:8">
      <c r="G507" s="80"/>
      <c r="H507" s="80"/>
    </row>
    <row r="508" spans="7:8">
      <c r="G508" s="80"/>
      <c r="H508" s="80"/>
    </row>
    <row r="509" spans="7:8">
      <c r="G509" s="80"/>
      <c r="H509" s="80"/>
    </row>
    <row r="510" spans="7:8">
      <c r="G510" s="80"/>
      <c r="H510" s="80"/>
    </row>
    <row r="511" spans="7:8">
      <c r="G511" s="80"/>
      <c r="H511" s="80"/>
    </row>
    <row r="512" spans="7:8">
      <c r="G512" s="80"/>
      <c r="H512" s="80"/>
    </row>
    <row r="513" spans="7:8">
      <c r="G513" s="80"/>
      <c r="H513" s="80"/>
    </row>
    <row r="514" spans="7:8">
      <c r="G514" s="80"/>
      <c r="H514" s="80"/>
    </row>
    <row r="515" spans="7:8">
      <c r="G515" s="80"/>
      <c r="H515" s="80"/>
    </row>
    <row r="516" spans="7:8">
      <c r="G516" s="80"/>
      <c r="H516" s="80"/>
    </row>
    <row r="517" spans="7:8">
      <c r="G517" s="80"/>
      <c r="H517" s="80"/>
    </row>
    <row r="518" spans="7:8">
      <c r="G518" s="80"/>
      <c r="H518" s="80"/>
    </row>
    <row r="519" spans="7:8">
      <c r="G519" s="80"/>
      <c r="H519" s="80"/>
    </row>
    <row r="520" spans="7:8">
      <c r="G520" s="80"/>
      <c r="H520" s="80"/>
    </row>
    <row r="521" spans="7:8">
      <c r="G521" s="80"/>
      <c r="H521" s="80"/>
    </row>
    <row r="522" spans="7:8">
      <c r="G522" s="80"/>
      <c r="H522" s="80"/>
    </row>
    <row r="523" spans="7:8">
      <c r="G523" s="80"/>
      <c r="H523" s="80"/>
    </row>
    <row r="524" spans="7:8">
      <c r="G524" s="80"/>
      <c r="H524" s="80"/>
    </row>
    <row r="525" spans="7:8">
      <c r="G525" s="80"/>
      <c r="H525" s="80"/>
    </row>
    <row r="526" spans="7:8">
      <c r="G526" s="80"/>
      <c r="H526" s="80"/>
    </row>
    <row r="527" spans="7:8">
      <c r="G527" s="80"/>
      <c r="H527" s="80"/>
    </row>
    <row r="528" spans="7:8">
      <c r="G528" s="80"/>
      <c r="H528" s="80"/>
    </row>
    <row r="529" spans="7:8">
      <c r="G529" s="80"/>
      <c r="H529" s="80"/>
    </row>
    <row r="530" spans="7:8">
      <c r="G530" s="80"/>
      <c r="H530" s="80"/>
    </row>
    <row r="531" spans="7:8">
      <c r="G531" s="80"/>
      <c r="H531" s="80"/>
    </row>
    <row r="532" spans="7:8">
      <c r="G532" s="80"/>
      <c r="H532" s="80"/>
    </row>
    <row r="533" spans="7:8">
      <c r="G533" s="80"/>
      <c r="H533" s="80"/>
    </row>
    <row r="534" spans="7:8">
      <c r="G534" s="80"/>
      <c r="H534" s="80"/>
    </row>
    <row r="535" spans="7:8">
      <c r="G535" s="80"/>
      <c r="H535" s="80"/>
    </row>
    <row r="536" spans="7:8">
      <c r="G536" s="80"/>
      <c r="H536" s="80"/>
    </row>
    <row r="537" spans="7:8">
      <c r="G537" s="80"/>
      <c r="H537" s="80"/>
    </row>
    <row r="538" spans="7:8">
      <c r="G538" s="80"/>
      <c r="H538" s="80"/>
    </row>
    <row r="539" spans="7:8">
      <c r="G539" s="80"/>
      <c r="H539" s="80"/>
    </row>
    <row r="540" spans="7:8">
      <c r="G540" s="80"/>
      <c r="H540" s="80"/>
    </row>
    <row r="541" spans="7:8">
      <c r="G541" s="80"/>
      <c r="H541" s="80"/>
    </row>
    <row r="542" spans="7:8">
      <c r="G542" s="80"/>
      <c r="H542" s="80"/>
    </row>
    <row r="543" spans="7:8">
      <c r="G543" s="80"/>
      <c r="H543" s="80"/>
    </row>
    <row r="544" spans="7:8">
      <c r="G544" s="80"/>
      <c r="H544" s="80"/>
    </row>
    <row r="545" spans="7:8">
      <c r="G545" s="80"/>
      <c r="H545" s="80"/>
    </row>
    <row r="546" spans="7:8">
      <c r="G546" s="80"/>
      <c r="H546" s="80"/>
    </row>
    <row r="547" spans="7:8">
      <c r="G547" s="80"/>
      <c r="H547" s="80"/>
    </row>
    <row r="548" spans="7:8">
      <c r="G548" s="80"/>
      <c r="H548" s="80"/>
    </row>
    <row r="549" spans="7:8">
      <c r="G549" s="80"/>
      <c r="H549" s="80"/>
    </row>
    <row r="550" spans="7:8">
      <c r="G550" s="80"/>
      <c r="H550" s="80"/>
    </row>
    <row r="551" spans="7:8">
      <c r="G551" s="80"/>
      <c r="H551" s="80"/>
    </row>
    <row r="552" spans="7:8">
      <c r="G552" s="80"/>
      <c r="H552" s="80"/>
    </row>
    <row r="553" spans="7:8">
      <c r="G553" s="80"/>
      <c r="H553" s="80"/>
    </row>
    <row r="554" spans="7:8">
      <c r="G554" s="80"/>
      <c r="H554" s="80"/>
    </row>
    <row r="555" spans="7:8">
      <c r="G555" s="80"/>
      <c r="H555" s="80"/>
    </row>
    <row r="556" spans="7:8">
      <c r="G556" s="80"/>
      <c r="H556" s="80"/>
    </row>
    <row r="557" spans="7:8">
      <c r="G557" s="80"/>
      <c r="H557" s="80"/>
    </row>
    <row r="558" spans="7:8">
      <c r="G558" s="80"/>
      <c r="H558" s="80"/>
    </row>
    <row r="559" spans="7:8">
      <c r="G559" s="80"/>
      <c r="H559" s="80"/>
    </row>
    <row r="560" spans="7:8">
      <c r="G560" s="80"/>
      <c r="H560" s="80"/>
    </row>
    <row r="561" spans="7:8">
      <c r="G561" s="80"/>
      <c r="H561" s="80"/>
    </row>
    <row r="562" spans="7:8">
      <c r="G562" s="80"/>
      <c r="H562" s="80"/>
    </row>
    <row r="563" spans="7:8">
      <c r="G563" s="80"/>
      <c r="H563" s="80"/>
    </row>
    <row r="564" spans="7:8">
      <c r="G564" s="80"/>
      <c r="H564" s="80"/>
    </row>
    <row r="565" spans="7:8">
      <c r="G565" s="80"/>
      <c r="H565" s="80"/>
    </row>
    <row r="566" spans="7:8">
      <c r="G566" s="80"/>
      <c r="H566" s="80"/>
    </row>
    <row r="567" spans="7:8">
      <c r="G567" s="80"/>
      <c r="H567" s="80"/>
    </row>
    <row r="568" spans="7:8">
      <c r="G568" s="80"/>
      <c r="H568" s="80"/>
    </row>
    <row r="569" spans="7:8">
      <c r="G569" s="80"/>
      <c r="H569" s="80"/>
    </row>
    <row r="570" spans="7:8">
      <c r="G570" s="80"/>
      <c r="H570" s="80"/>
    </row>
    <row r="571" spans="7:8">
      <c r="G571" s="80"/>
      <c r="H571" s="80"/>
    </row>
    <row r="572" spans="7:8">
      <c r="G572" s="80"/>
      <c r="H572" s="80"/>
    </row>
    <row r="573" spans="7:8">
      <c r="G573" s="80"/>
      <c r="H573" s="80"/>
    </row>
    <row r="574" spans="7:8">
      <c r="G574" s="80"/>
      <c r="H574" s="80"/>
    </row>
    <row r="575" spans="7:8">
      <c r="G575" s="80"/>
      <c r="H575" s="80"/>
    </row>
    <row r="576" spans="7:8">
      <c r="G576" s="80"/>
      <c r="H576" s="80"/>
    </row>
    <row r="577" spans="7:8">
      <c r="G577" s="80"/>
      <c r="H577" s="80"/>
    </row>
    <row r="578" spans="7:8">
      <c r="G578" s="80"/>
      <c r="H578" s="80"/>
    </row>
    <row r="579" spans="7:8">
      <c r="G579" s="80"/>
      <c r="H579" s="80"/>
    </row>
    <row r="580" spans="7:8">
      <c r="G580" s="80"/>
      <c r="H580" s="80"/>
    </row>
    <row r="581" spans="7:8">
      <c r="G581" s="80"/>
      <c r="H581" s="80"/>
    </row>
    <row r="582" spans="7:8">
      <c r="G582" s="80"/>
      <c r="H582" s="80"/>
    </row>
    <row r="583" spans="7:8">
      <c r="G583" s="80"/>
      <c r="H583" s="80"/>
    </row>
    <row r="584" spans="7:8">
      <c r="G584" s="80"/>
      <c r="H584" s="80"/>
    </row>
    <row r="585" spans="7:8">
      <c r="G585" s="80"/>
      <c r="H585" s="80"/>
    </row>
    <row r="586" spans="7:8">
      <c r="G586" s="80"/>
      <c r="H586" s="80"/>
    </row>
    <row r="587" spans="7:8">
      <c r="G587" s="80"/>
      <c r="H587" s="80"/>
    </row>
    <row r="588" spans="7:8">
      <c r="G588" s="80"/>
      <c r="H588" s="80"/>
    </row>
    <row r="589" spans="7:8">
      <c r="G589" s="80"/>
      <c r="H589" s="80"/>
    </row>
    <row r="590" spans="7:8">
      <c r="G590" s="80"/>
      <c r="H590" s="80"/>
    </row>
    <row r="591" spans="7:8">
      <c r="G591" s="80"/>
      <c r="H591" s="80"/>
    </row>
    <row r="592" spans="7:8">
      <c r="G592" s="80"/>
      <c r="H592" s="80"/>
    </row>
    <row r="593" spans="7:8">
      <c r="G593" s="80"/>
      <c r="H593" s="80"/>
    </row>
    <row r="594" spans="7:8">
      <c r="G594" s="80"/>
      <c r="H594" s="80"/>
    </row>
    <row r="595" spans="7:8">
      <c r="G595" s="80"/>
      <c r="H595" s="80"/>
    </row>
    <row r="596" spans="7:8">
      <c r="G596" s="80"/>
      <c r="H596" s="80"/>
    </row>
  </sheetData>
  <mergeCells count="3">
    <mergeCell ref="A9:A10"/>
    <mergeCell ref="I9:I10"/>
    <mergeCell ref="A4:I4"/>
  </mergeCells>
  <phoneticPr fontId="14" type="noConversion"/>
  <pageMargins left="0.8" right="0.15" top="0.51" bottom="0.14000000000000001" header="0.5" footer="0.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M510"/>
  <sheetViews>
    <sheetView topLeftCell="A37" zoomScale="130" workbookViewId="0">
      <selection activeCell="B43" sqref="B43"/>
    </sheetView>
  </sheetViews>
  <sheetFormatPr defaultRowHeight="21"/>
  <cols>
    <col min="1" max="1" width="8.28515625" style="10" customWidth="1"/>
    <col min="2" max="2" width="8.42578125" style="98" customWidth="1"/>
    <col min="3" max="3" width="9.140625" style="10"/>
    <col min="4" max="4" width="10.7109375" style="10" customWidth="1"/>
    <col min="5" max="5" width="9.140625" style="10"/>
    <col min="6" max="6" width="9.7109375" style="10" customWidth="1"/>
    <col min="7" max="7" width="10.7109375" style="10" customWidth="1"/>
    <col min="8" max="8" width="10.5703125" style="10" customWidth="1"/>
    <col min="9" max="9" width="23.42578125" style="10" customWidth="1"/>
    <col min="10" max="10" width="9.140625" style="13"/>
    <col min="11" max="11" width="10.7109375" style="13" customWidth="1"/>
    <col min="12" max="12" width="10.140625" style="13" customWidth="1"/>
    <col min="13" max="13" width="9.140625" style="13"/>
    <col min="14" max="14" width="10.140625" style="13" customWidth="1"/>
    <col min="15" max="15" width="9.7109375" style="13" customWidth="1"/>
    <col min="16" max="18" width="9.140625" style="13"/>
    <col min="19" max="16384" width="9.140625" style="10"/>
  </cols>
  <sheetData>
    <row r="1" spans="1:39" s="2" customFormat="1" ht="23.25">
      <c r="A1" s="9" t="s">
        <v>57</v>
      </c>
      <c r="B1" s="22"/>
      <c r="C1" s="3"/>
      <c r="D1" s="90"/>
      <c r="E1" s="5"/>
      <c r="F1" s="5"/>
      <c r="G1" s="5"/>
      <c r="I1" s="7" t="s">
        <v>0</v>
      </c>
      <c r="J1" s="6"/>
      <c r="K1" s="6"/>
      <c r="L1" s="6"/>
      <c r="M1" s="6"/>
      <c r="N1" s="6"/>
      <c r="O1" s="6"/>
      <c r="P1" s="6"/>
      <c r="Q1" s="6"/>
      <c r="R1" s="6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s="2" customFormat="1" ht="21.75">
      <c r="A2" s="100" t="s">
        <v>1</v>
      </c>
      <c r="B2" s="22"/>
      <c r="C2" s="4"/>
      <c r="D2" s="90"/>
      <c r="E2" s="5"/>
      <c r="F2" s="5"/>
      <c r="G2" s="5"/>
      <c r="J2" s="6"/>
      <c r="K2" s="6"/>
      <c r="L2" s="6"/>
      <c r="M2" s="6"/>
      <c r="N2" s="6"/>
      <c r="O2" s="6"/>
      <c r="P2" s="6"/>
      <c r="Q2" s="6"/>
      <c r="R2" s="6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s="91" customFormat="1" ht="26.25">
      <c r="A3" s="102"/>
      <c r="B3" s="228"/>
      <c r="C3" s="92"/>
      <c r="D3" s="103"/>
      <c r="E3" s="93"/>
      <c r="F3" s="93"/>
      <c r="G3" s="93"/>
      <c r="J3" s="13"/>
      <c r="K3" s="13"/>
      <c r="L3" s="13"/>
      <c r="M3" s="13"/>
      <c r="N3" s="13"/>
      <c r="O3" s="13"/>
      <c r="P3" s="13"/>
      <c r="Q3" s="13"/>
      <c r="R3" s="13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</row>
    <row r="4" spans="1:39" s="16" customFormat="1" ht="26.25" customHeight="1">
      <c r="A4" s="422" t="s">
        <v>2</v>
      </c>
      <c r="B4" s="422"/>
      <c r="C4" s="422"/>
      <c r="D4" s="422"/>
      <c r="E4" s="422"/>
      <c r="F4" s="422"/>
      <c r="G4" s="422"/>
      <c r="H4" s="422"/>
      <c r="I4" s="422"/>
      <c r="J4" s="19"/>
      <c r="K4" s="19"/>
      <c r="L4" s="19"/>
      <c r="M4" s="19"/>
      <c r="N4" s="19"/>
      <c r="O4" s="19"/>
      <c r="P4" s="19"/>
      <c r="Q4" s="19"/>
      <c r="R4" s="19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16" customFormat="1" ht="26.25">
      <c r="A5" s="106"/>
      <c r="B5" s="212"/>
      <c r="C5" s="17"/>
      <c r="D5" s="107"/>
      <c r="E5" s="18"/>
      <c r="F5" s="18"/>
      <c r="G5" s="18"/>
      <c r="J5" s="13"/>
      <c r="K5" s="13"/>
      <c r="L5" s="13"/>
      <c r="M5" s="13"/>
      <c r="N5" s="13"/>
      <c r="O5" s="13"/>
      <c r="P5" s="13"/>
      <c r="Q5" s="13"/>
      <c r="R5" s="13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48" customFormat="1" ht="21.75">
      <c r="A6" s="109" t="s">
        <v>138</v>
      </c>
      <c r="B6" s="94"/>
      <c r="C6" s="51"/>
      <c r="D6" s="50" t="s">
        <v>71</v>
      </c>
      <c r="E6" s="50"/>
      <c r="G6" s="50" t="s">
        <v>72</v>
      </c>
      <c r="I6" s="110"/>
      <c r="J6" s="6"/>
      <c r="K6" s="6"/>
      <c r="L6" s="6"/>
      <c r="M6" s="6"/>
      <c r="N6" s="6"/>
      <c r="O6" s="6"/>
      <c r="P6" s="6"/>
      <c r="Q6" s="6"/>
      <c r="R6" s="6"/>
    </row>
    <row r="7" spans="1:39" s="48" customFormat="1" ht="21.75">
      <c r="A7" s="109" t="s">
        <v>68</v>
      </c>
      <c r="B7" s="94"/>
      <c r="C7" s="51"/>
      <c r="D7" s="50" t="s">
        <v>69</v>
      </c>
      <c r="E7" s="50"/>
      <c r="G7" s="50" t="s">
        <v>46</v>
      </c>
      <c r="J7" s="6"/>
      <c r="K7" s="6"/>
      <c r="L7" s="6"/>
      <c r="M7" s="6"/>
      <c r="N7" s="6"/>
      <c r="O7" s="6"/>
      <c r="P7" s="6"/>
      <c r="Q7" s="6"/>
      <c r="R7" s="6"/>
    </row>
    <row r="8" spans="1:39" s="48" customFormat="1" ht="21.75">
      <c r="A8" s="109" t="s">
        <v>8</v>
      </c>
      <c r="B8" s="94"/>
      <c r="C8" s="52">
        <v>455.096</v>
      </c>
      <c r="D8" s="50" t="s">
        <v>73</v>
      </c>
      <c r="E8" s="51"/>
      <c r="F8" s="66"/>
      <c r="G8" s="257" t="s">
        <v>280</v>
      </c>
      <c r="H8" s="53"/>
      <c r="J8" s="6"/>
      <c r="K8" s="6"/>
      <c r="L8" s="6"/>
      <c r="M8" s="6"/>
      <c r="N8" s="6"/>
      <c r="O8" s="6"/>
      <c r="P8" s="6"/>
      <c r="Q8" s="6"/>
      <c r="R8" s="6"/>
    </row>
    <row r="9" spans="1:39" s="6" customFormat="1" ht="21.75">
      <c r="A9" s="423" t="s">
        <v>10</v>
      </c>
      <c r="B9" s="122" t="s">
        <v>11</v>
      </c>
      <c r="C9" s="122" t="s">
        <v>11</v>
      </c>
      <c r="D9" s="122" t="s">
        <v>12</v>
      </c>
      <c r="E9" s="122" t="s">
        <v>13</v>
      </c>
      <c r="F9" s="122" t="s">
        <v>14</v>
      </c>
      <c r="G9" s="122" t="s">
        <v>15</v>
      </c>
      <c r="H9" s="122" t="s">
        <v>16</v>
      </c>
      <c r="I9" s="423" t="s">
        <v>17</v>
      </c>
      <c r="X9" s="2" t="s">
        <v>31</v>
      </c>
      <c r="Y9" s="22">
        <f>+B13</f>
        <v>0.32</v>
      </c>
      <c r="Z9" s="22">
        <f>+F13</f>
        <v>1.51</v>
      </c>
      <c r="AA9" s="23">
        <f>+G13</f>
        <v>0.12119205298013244</v>
      </c>
    </row>
    <row r="10" spans="1:39" s="6" customFormat="1" ht="21.75">
      <c r="A10" s="424"/>
      <c r="B10" s="121" t="s">
        <v>18</v>
      </c>
      <c r="C10" s="124" t="s">
        <v>9</v>
      </c>
      <c r="D10" s="124" t="s">
        <v>19</v>
      </c>
      <c r="E10" s="124" t="s">
        <v>20</v>
      </c>
      <c r="F10" s="124" t="s">
        <v>21</v>
      </c>
      <c r="G10" s="124" t="s">
        <v>22</v>
      </c>
      <c r="H10" s="124" t="s">
        <v>23</v>
      </c>
      <c r="I10" s="424"/>
      <c r="X10" s="2" t="s">
        <v>31</v>
      </c>
      <c r="Y10" s="22" t="e">
        <f>+#REF!</f>
        <v>#REF!</v>
      </c>
      <c r="Z10" s="22" t="e">
        <f>+#REF!</f>
        <v>#REF!</v>
      </c>
      <c r="AA10" s="23" t="e">
        <f>+#REF!</f>
        <v>#REF!</v>
      </c>
    </row>
    <row r="11" spans="1:39" s="28" customFormat="1" ht="21" customHeight="1">
      <c r="A11" s="264" t="s">
        <v>286</v>
      </c>
      <c r="B11" s="26">
        <v>0.31</v>
      </c>
      <c r="C11" s="27">
        <f>B11+C8</f>
        <v>455.40600000000001</v>
      </c>
      <c r="D11" s="26" t="s">
        <v>238</v>
      </c>
      <c r="E11" s="26">
        <v>7</v>
      </c>
      <c r="F11" s="26">
        <v>1.3</v>
      </c>
      <c r="G11" s="27">
        <f t="shared" ref="G11:G43" si="0">H11/F11</f>
        <v>0.10307692307692308</v>
      </c>
      <c r="H11" s="27">
        <v>0.13400000000000001</v>
      </c>
      <c r="I11" s="276" t="s">
        <v>56</v>
      </c>
    </row>
    <row r="12" spans="1:39" s="28" customFormat="1" ht="21" customHeight="1">
      <c r="A12" s="114" t="s">
        <v>164</v>
      </c>
      <c r="B12" s="26">
        <v>0.3</v>
      </c>
      <c r="C12" s="27">
        <f>B12+C8</f>
        <v>455.39600000000002</v>
      </c>
      <c r="D12" s="26" t="s">
        <v>295</v>
      </c>
      <c r="E12" s="26">
        <v>7</v>
      </c>
      <c r="F12" s="26">
        <v>1.38</v>
      </c>
      <c r="G12" s="27">
        <f t="shared" si="0"/>
        <v>8.6231884057971012E-2</v>
      </c>
      <c r="H12" s="27">
        <v>0.11899999999999999</v>
      </c>
      <c r="I12" s="276" t="s">
        <v>150</v>
      </c>
    </row>
    <row r="13" spans="1:39" s="28" customFormat="1" ht="21" customHeight="1">
      <c r="A13" s="114" t="s">
        <v>173</v>
      </c>
      <c r="B13" s="26">
        <v>0.32</v>
      </c>
      <c r="C13" s="27">
        <f>B13+C8</f>
        <v>455.416</v>
      </c>
      <c r="D13" s="26" t="s">
        <v>348</v>
      </c>
      <c r="E13" s="26">
        <v>7</v>
      </c>
      <c r="F13" s="26">
        <v>1.51</v>
      </c>
      <c r="G13" s="27">
        <f t="shared" si="0"/>
        <v>0.12119205298013244</v>
      </c>
      <c r="H13" s="27">
        <v>0.183</v>
      </c>
      <c r="I13" s="276" t="s">
        <v>56</v>
      </c>
    </row>
    <row r="14" spans="1:39" s="28" customFormat="1" ht="21" customHeight="1">
      <c r="A14" s="114" t="s">
        <v>169</v>
      </c>
      <c r="B14" s="26">
        <v>0.35</v>
      </c>
      <c r="C14" s="27">
        <f>B14+C8</f>
        <v>455.44600000000003</v>
      </c>
      <c r="D14" s="26" t="s">
        <v>349</v>
      </c>
      <c r="E14" s="26">
        <v>7</v>
      </c>
      <c r="F14" s="26">
        <v>1.76</v>
      </c>
      <c r="G14" s="27">
        <f t="shared" si="0"/>
        <v>0.20056818181818181</v>
      </c>
      <c r="H14" s="27">
        <v>0.35299999999999998</v>
      </c>
      <c r="I14" s="276" t="s">
        <v>150</v>
      </c>
    </row>
    <row r="15" spans="1:39" s="28" customFormat="1" ht="21" customHeight="1">
      <c r="A15" s="114" t="s">
        <v>179</v>
      </c>
      <c r="B15" s="26">
        <v>0.35</v>
      </c>
      <c r="C15" s="27">
        <f>B15+C8</f>
        <v>455.44600000000003</v>
      </c>
      <c r="D15" s="26" t="s">
        <v>350</v>
      </c>
      <c r="E15" s="26">
        <v>7</v>
      </c>
      <c r="F15" s="26">
        <v>1.63</v>
      </c>
      <c r="G15" s="27">
        <f t="shared" si="0"/>
        <v>0.13558282208588959</v>
      </c>
      <c r="H15" s="27">
        <v>0.221</v>
      </c>
      <c r="I15" s="276" t="s">
        <v>150</v>
      </c>
    </row>
    <row r="16" spans="1:39" s="28" customFormat="1" ht="21" customHeight="1">
      <c r="A16" s="114" t="s">
        <v>181</v>
      </c>
      <c r="B16" s="26">
        <v>0.33</v>
      </c>
      <c r="C16" s="27">
        <f>B16+C8</f>
        <v>455.42599999999999</v>
      </c>
      <c r="D16" s="26" t="s">
        <v>420</v>
      </c>
      <c r="E16" s="26">
        <v>7</v>
      </c>
      <c r="F16" s="26">
        <v>1.64</v>
      </c>
      <c r="G16" s="27">
        <f t="shared" si="0"/>
        <v>0.19390243902439025</v>
      </c>
      <c r="H16" s="27">
        <v>0.318</v>
      </c>
      <c r="I16" s="276" t="s">
        <v>56</v>
      </c>
    </row>
    <row r="17" spans="1:9" s="28" customFormat="1" ht="21" customHeight="1">
      <c r="A17" s="114" t="s">
        <v>416</v>
      </c>
      <c r="B17" s="26">
        <v>0.39</v>
      </c>
      <c r="C17" s="27">
        <f>B17+C8</f>
        <v>455.48599999999999</v>
      </c>
      <c r="D17" s="26" t="s">
        <v>421</v>
      </c>
      <c r="E17" s="26">
        <v>7.6</v>
      </c>
      <c r="F17" s="26">
        <v>2.15</v>
      </c>
      <c r="G17" s="27">
        <f t="shared" si="0"/>
        <v>0.30372093023255814</v>
      </c>
      <c r="H17" s="27">
        <v>0.65300000000000002</v>
      </c>
      <c r="I17" s="276" t="s">
        <v>150</v>
      </c>
    </row>
    <row r="18" spans="1:9" s="28" customFormat="1" ht="21" customHeight="1">
      <c r="A18" s="114" t="s">
        <v>183</v>
      </c>
      <c r="B18" s="26">
        <v>0.34</v>
      </c>
      <c r="C18" s="27">
        <f>B18+C8</f>
        <v>455.43599999999998</v>
      </c>
      <c r="D18" s="26" t="s">
        <v>422</v>
      </c>
      <c r="E18" s="26">
        <v>7</v>
      </c>
      <c r="F18" s="26">
        <v>1.56</v>
      </c>
      <c r="G18" s="27">
        <f t="shared" si="0"/>
        <v>0.20064102564102562</v>
      </c>
      <c r="H18" s="27">
        <v>0.313</v>
      </c>
      <c r="I18" s="276" t="s">
        <v>150</v>
      </c>
    </row>
    <row r="19" spans="1:9" s="28" customFormat="1" ht="21" customHeight="1">
      <c r="A19" s="114" t="s">
        <v>200</v>
      </c>
      <c r="B19" s="26">
        <v>0.31</v>
      </c>
      <c r="C19" s="27">
        <f>B19+C8</f>
        <v>455.40600000000001</v>
      </c>
      <c r="D19" s="26" t="s">
        <v>499</v>
      </c>
      <c r="E19" s="26">
        <v>6.8</v>
      </c>
      <c r="F19" s="26">
        <v>1.56</v>
      </c>
      <c r="G19" s="27">
        <f t="shared" si="0"/>
        <v>0.18012820512820513</v>
      </c>
      <c r="H19" s="27">
        <v>0.28100000000000003</v>
      </c>
      <c r="I19" s="276" t="s">
        <v>56</v>
      </c>
    </row>
    <row r="20" spans="1:9" s="28" customFormat="1" ht="21" customHeight="1">
      <c r="A20" s="114" t="s">
        <v>194</v>
      </c>
      <c r="B20" s="26">
        <v>0.36</v>
      </c>
      <c r="C20" s="27">
        <f>B20+C8</f>
        <v>455.45600000000002</v>
      </c>
      <c r="D20" s="26" t="s">
        <v>500</v>
      </c>
      <c r="E20" s="26">
        <v>7</v>
      </c>
      <c r="F20" s="26">
        <v>1.72</v>
      </c>
      <c r="G20" s="27">
        <f t="shared" si="0"/>
        <v>0.22383720930232559</v>
      </c>
      <c r="H20" s="27">
        <v>0.38500000000000001</v>
      </c>
      <c r="I20" s="276" t="s">
        <v>150</v>
      </c>
    </row>
    <row r="21" spans="1:9" s="28" customFormat="1" ht="21" customHeight="1">
      <c r="A21" s="114" t="s">
        <v>193</v>
      </c>
      <c r="B21" s="26">
        <v>0.34</v>
      </c>
      <c r="C21" s="27">
        <f>B21+C8</f>
        <v>455.43599999999998</v>
      </c>
      <c r="D21" s="26" t="s">
        <v>501</v>
      </c>
      <c r="E21" s="26">
        <v>7</v>
      </c>
      <c r="F21" s="26">
        <v>1.69</v>
      </c>
      <c r="G21" s="27">
        <f t="shared" si="0"/>
        <v>0.1940828402366864</v>
      </c>
      <c r="H21" s="27">
        <v>0.32800000000000001</v>
      </c>
      <c r="I21" s="276" t="s">
        <v>150</v>
      </c>
    </row>
    <row r="22" spans="1:9" s="28" customFormat="1" ht="21" customHeight="1">
      <c r="A22" s="114" t="s">
        <v>207</v>
      </c>
      <c r="B22" s="26">
        <v>0.54</v>
      </c>
      <c r="C22" s="27">
        <f>B22+C8</f>
        <v>455.63600000000002</v>
      </c>
      <c r="D22" s="26" t="s">
        <v>576</v>
      </c>
      <c r="E22" s="26">
        <v>10.199999999999999</v>
      </c>
      <c r="F22" s="26">
        <v>3.01</v>
      </c>
      <c r="G22" s="27">
        <f t="shared" si="0"/>
        <v>0.60166112956810636</v>
      </c>
      <c r="H22" s="27">
        <v>1.8109999999999999</v>
      </c>
      <c r="I22" s="276" t="s">
        <v>56</v>
      </c>
    </row>
    <row r="23" spans="1:9" s="28" customFormat="1" ht="21" customHeight="1">
      <c r="A23" s="114" t="s">
        <v>204</v>
      </c>
      <c r="B23" s="26">
        <v>0.6</v>
      </c>
      <c r="C23" s="27">
        <f>B23+C8</f>
        <v>455.69600000000003</v>
      </c>
      <c r="D23" s="26" t="s">
        <v>577</v>
      </c>
      <c r="E23" s="26">
        <v>10.8</v>
      </c>
      <c r="F23" s="26">
        <v>4.12</v>
      </c>
      <c r="G23" s="27">
        <f t="shared" si="0"/>
        <v>0.70970873786407762</v>
      </c>
      <c r="H23" s="27">
        <v>2.9239999999999999</v>
      </c>
      <c r="I23" s="276" t="s">
        <v>150</v>
      </c>
    </row>
    <row r="24" spans="1:9" s="28" customFormat="1" ht="21" customHeight="1">
      <c r="A24" s="114" t="s">
        <v>208</v>
      </c>
      <c r="B24" s="26">
        <v>0.98</v>
      </c>
      <c r="C24" s="27">
        <f>B24+C8</f>
        <v>456.07600000000002</v>
      </c>
      <c r="D24" s="28" t="s">
        <v>578</v>
      </c>
      <c r="E24" s="26">
        <v>17.600000000000001</v>
      </c>
      <c r="F24" s="26">
        <v>10.32</v>
      </c>
      <c r="G24" s="27">
        <f t="shared" si="0"/>
        <v>1.1597868217054264</v>
      </c>
      <c r="H24" s="27">
        <v>11.968999999999999</v>
      </c>
      <c r="I24" s="276" t="s">
        <v>150</v>
      </c>
    </row>
    <row r="25" spans="1:9" s="28" customFormat="1" ht="21" customHeight="1">
      <c r="A25" s="114" t="s">
        <v>220</v>
      </c>
      <c r="B25" s="26">
        <v>0.48</v>
      </c>
      <c r="C25" s="27">
        <f>B25+C8</f>
        <v>455.57600000000002</v>
      </c>
      <c r="D25" s="26" t="s">
        <v>661</v>
      </c>
      <c r="E25" s="26">
        <v>9.5</v>
      </c>
      <c r="F25" s="26">
        <v>2.75</v>
      </c>
      <c r="G25" s="27">
        <f t="shared" si="0"/>
        <v>0.55236363636363628</v>
      </c>
      <c r="H25" s="27">
        <v>1.5189999999999999</v>
      </c>
      <c r="I25" s="276" t="s">
        <v>56</v>
      </c>
    </row>
    <row r="26" spans="1:9" s="28" customFormat="1" ht="21" customHeight="1">
      <c r="A26" s="114" t="s">
        <v>225</v>
      </c>
      <c r="B26" s="26">
        <v>0.44</v>
      </c>
      <c r="C26" s="27">
        <f>B26+C8</f>
        <v>455.536</v>
      </c>
      <c r="D26" s="26" t="s">
        <v>662</v>
      </c>
      <c r="E26" s="26">
        <v>9.1999999999999993</v>
      </c>
      <c r="F26" s="26">
        <v>2.4700000000000002</v>
      </c>
      <c r="G26" s="27">
        <f t="shared" si="0"/>
        <v>0.43360323886639673</v>
      </c>
      <c r="H26" s="27">
        <v>1.071</v>
      </c>
      <c r="I26" s="276" t="s">
        <v>150</v>
      </c>
    </row>
    <row r="27" spans="1:9" s="334" customFormat="1" ht="21" customHeight="1">
      <c r="A27" s="114" t="s">
        <v>219</v>
      </c>
      <c r="B27" s="305">
        <v>0.45</v>
      </c>
      <c r="C27" s="307">
        <f>B27+C8</f>
        <v>455.54599999999999</v>
      </c>
      <c r="D27" s="305" t="s">
        <v>663</v>
      </c>
      <c r="E27" s="305">
        <v>9.1999999999999993</v>
      </c>
      <c r="F27" s="305">
        <v>2.4900000000000002</v>
      </c>
      <c r="G27" s="307">
        <f t="shared" si="0"/>
        <v>0.43493975903614451</v>
      </c>
      <c r="H27" s="307">
        <v>1.083</v>
      </c>
      <c r="I27" s="376" t="s">
        <v>150</v>
      </c>
    </row>
    <row r="28" spans="1:9" s="334" customFormat="1" ht="21" customHeight="1">
      <c r="A28" s="114" t="s">
        <v>235</v>
      </c>
      <c r="B28" s="305">
        <v>0.43</v>
      </c>
      <c r="C28" s="307">
        <f>B28+C8</f>
        <v>455.52600000000001</v>
      </c>
      <c r="D28" s="305" t="s">
        <v>739</v>
      </c>
      <c r="E28" s="305">
        <v>9</v>
      </c>
      <c r="F28" s="305">
        <v>2.4500000000000002</v>
      </c>
      <c r="G28" s="307">
        <f t="shared" si="0"/>
        <v>0.42816326530612236</v>
      </c>
      <c r="H28" s="307">
        <v>1.0489999999999999</v>
      </c>
      <c r="I28" s="276" t="s">
        <v>56</v>
      </c>
    </row>
    <row r="29" spans="1:9" s="28" customFormat="1" ht="21" customHeight="1">
      <c r="A29" s="114" t="s">
        <v>717</v>
      </c>
      <c r="B29" s="26">
        <v>0.42</v>
      </c>
      <c r="C29" s="27">
        <f>B29+C8</f>
        <v>455.51600000000002</v>
      </c>
      <c r="D29" s="26" t="s">
        <v>740</v>
      </c>
      <c r="E29" s="26">
        <v>9</v>
      </c>
      <c r="F29" s="26">
        <v>2.42</v>
      </c>
      <c r="G29" s="27">
        <f t="shared" si="0"/>
        <v>0.42148760330578516</v>
      </c>
      <c r="H29" s="27">
        <v>1.02</v>
      </c>
      <c r="I29" s="276" t="s">
        <v>150</v>
      </c>
    </row>
    <row r="30" spans="1:9" s="28" customFormat="1" ht="21" customHeight="1">
      <c r="A30" s="114" t="s">
        <v>227</v>
      </c>
      <c r="B30" s="26">
        <v>0.42</v>
      </c>
      <c r="C30" s="27">
        <f>B30+C8</f>
        <v>455.51600000000002</v>
      </c>
      <c r="D30" s="26" t="s">
        <v>741</v>
      </c>
      <c r="E30" s="26">
        <v>9</v>
      </c>
      <c r="F30" s="26">
        <v>2.58</v>
      </c>
      <c r="G30" s="27">
        <f t="shared" si="0"/>
        <v>0.46821705426356586</v>
      </c>
      <c r="H30" s="27">
        <v>1.208</v>
      </c>
      <c r="I30" s="276" t="s">
        <v>150</v>
      </c>
    </row>
    <row r="31" spans="1:9" s="28" customFormat="1" ht="21" customHeight="1">
      <c r="A31" s="114" t="s">
        <v>783</v>
      </c>
      <c r="B31" s="26">
        <v>0.46</v>
      </c>
      <c r="C31" s="27">
        <f>B31+C8</f>
        <v>455.55599999999998</v>
      </c>
      <c r="D31" s="26" t="s">
        <v>812</v>
      </c>
      <c r="E31" s="26">
        <v>9</v>
      </c>
      <c r="F31" s="26">
        <v>2.8</v>
      </c>
      <c r="G31" s="27">
        <f t="shared" si="0"/>
        <v>0.49714285714285716</v>
      </c>
      <c r="H31" s="27">
        <v>1.3919999999999999</v>
      </c>
      <c r="I31" s="276" t="s">
        <v>56</v>
      </c>
    </row>
    <row r="32" spans="1:9" s="28" customFormat="1" ht="21" customHeight="1">
      <c r="A32" s="114" t="s">
        <v>796</v>
      </c>
      <c r="B32" s="26">
        <v>0.48</v>
      </c>
      <c r="C32" s="27">
        <f>B32+C8</f>
        <v>455.57600000000002</v>
      </c>
      <c r="D32" s="26" t="s">
        <v>740</v>
      </c>
      <c r="E32" s="26">
        <v>9.6</v>
      </c>
      <c r="F32" s="26">
        <v>2.7</v>
      </c>
      <c r="G32" s="27">
        <f t="shared" si="0"/>
        <v>0.52370370370370367</v>
      </c>
      <c r="H32" s="27">
        <v>1.4139999999999999</v>
      </c>
      <c r="I32" s="276" t="s">
        <v>150</v>
      </c>
    </row>
    <row r="33" spans="1:9" s="28" customFormat="1" ht="21" customHeight="1">
      <c r="A33" s="114" t="s">
        <v>810</v>
      </c>
      <c r="B33" s="26">
        <v>0.42</v>
      </c>
      <c r="C33" s="27">
        <f>B33+C8</f>
        <v>455.51600000000002</v>
      </c>
      <c r="D33" s="26" t="s">
        <v>813</v>
      </c>
      <c r="E33" s="26">
        <v>9</v>
      </c>
      <c r="F33" s="26">
        <v>2.2599999999999998</v>
      </c>
      <c r="G33" s="27">
        <f t="shared" si="0"/>
        <v>0.37699115044247788</v>
      </c>
      <c r="H33" s="27">
        <v>0.85199999999999998</v>
      </c>
      <c r="I33" s="276" t="s">
        <v>150</v>
      </c>
    </row>
    <row r="34" spans="1:9" s="28" customFormat="1" ht="21" customHeight="1">
      <c r="A34" s="114" t="s">
        <v>244</v>
      </c>
      <c r="B34" s="26">
        <v>0.38</v>
      </c>
      <c r="C34" s="27">
        <f>B34+C8</f>
        <v>455.476</v>
      </c>
      <c r="D34" s="26" t="s">
        <v>884</v>
      </c>
      <c r="E34" s="26">
        <v>8.8000000000000007</v>
      </c>
      <c r="F34" s="26">
        <v>1.93</v>
      </c>
      <c r="G34" s="27">
        <f t="shared" si="0"/>
        <v>0.34559585492227984</v>
      </c>
      <c r="H34" s="27">
        <v>0.66700000000000004</v>
      </c>
      <c r="I34" s="276" t="s">
        <v>56</v>
      </c>
    </row>
    <row r="35" spans="1:9" s="28" customFormat="1" ht="21" customHeight="1">
      <c r="A35" s="114" t="s">
        <v>248</v>
      </c>
      <c r="B35" s="26">
        <v>0.38</v>
      </c>
      <c r="C35" s="27">
        <f>B35+C8</f>
        <v>455.476</v>
      </c>
      <c r="D35" s="26" t="s">
        <v>885</v>
      </c>
      <c r="E35" s="26">
        <v>8.8000000000000007</v>
      </c>
      <c r="F35" s="26">
        <v>1.99</v>
      </c>
      <c r="G35" s="27">
        <f t="shared" si="0"/>
        <v>0.26884422110552764</v>
      </c>
      <c r="H35" s="27">
        <v>0.53500000000000003</v>
      </c>
      <c r="I35" s="276" t="s">
        <v>150</v>
      </c>
    </row>
    <row r="36" spans="1:9" s="28" customFormat="1" ht="21" customHeight="1">
      <c r="A36" s="114" t="s">
        <v>245</v>
      </c>
      <c r="B36" s="26">
        <v>0.36</v>
      </c>
      <c r="C36" s="27">
        <f>B36+C8</f>
        <v>455.45600000000002</v>
      </c>
      <c r="D36" s="26" t="s">
        <v>886</v>
      </c>
      <c r="E36" s="26">
        <v>8.6</v>
      </c>
      <c r="F36" s="26">
        <v>1.86</v>
      </c>
      <c r="G36" s="27">
        <f t="shared" si="0"/>
        <v>0.26451612903225807</v>
      </c>
      <c r="H36" s="27">
        <v>0.49199999999999999</v>
      </c>
      <c r="I36" s="276" t="s">
        <v>150</v>
      </c>
    </row>
    <row r="37" spans="1:9" s="28" customFormat="1" ht="21" customHeight="1">
      <c r="A37" s="114" t="s">
        <v>931</v>
      </c>
      <c r="B37" s="26">
        <v>0.35</v>
      </c>
      <c r="C37" s="27">
        <f>B37+C8</f>
        <v>455.44600000000003</v>
      </c>
      <c r="D37" s="26" t="s">
        <v>495</v>
      </c>
      <c r="E37" s="26">
        <v>8</v>
      </c>
      <c r="F37" s="26">
        <v>1.79</v>
      </c>
      <c r="G37" s="27">
        <f t="shared" si="0"/>
        <v>0.26703910614525139</v>
      </c>
      <c r="H37" s="27">
        <v>0.47799999999999998</v>
      </c>
      <c r="I37" s="276" t="s">
        <v>56</v>
      </c>
    </row>
    <row r="38" spans="1:9" s="28" customFormat="1" ht="21" customHeight="1">
      <c r="A38" s="114" t="s">
        <v>253</v>
      </c>
      <c r="B38" s="26">
        <v>0.39</v>
      </c>
      <c r="C38" s="27">
        <f>B38+C8</f>
        <v>455.48599999999999</v>
      </c>
      <c r="D38" s="26" t="s">
        <v>885</v>
      </c>
      <c r="E38" s="26">
        <v>8.4</v>
      </c>
      <c r="F38" s="26">
        <v>2.04</v>
      </c>
      <c r="G38" s="27">
        <f t="shared" si="0"/>
        <v>0.29803921568627451</v>
      </c>
      <c r="H38" s="27">
        <v>0.60799999999999998</v>
      </c>
      <c r="I38" s="276" t="s">
        <v>150</v>
      </c>
    </row>
    <row r="39" spans="1:9" s="28" customFormat="1" ht="21" customHeight="1">
      <c r="A39" s="70" t="s">
        <v>254</v>
      </c>
      <c r="B39" s="34">
        <v>0.35</v>
      </c>
      <c r="C39" s="35">
        <f>B39+C8</f>
        <v>455.44600000000003</v>
      </c>
      <c r="D39" s="34" t="s">
        <v>949</v>
      </c>
      <c r="E39" s="34">
        <v>8</v>
      </c>
      <c r="F39" s="34">
        <v>1.78</v>
      </c>
      <c r="G39" s="35">
        <f t="shared" si="0"/>
        <v>0.27134831460674158</v>
      </c>
      <c r="H39" s="35">
        <v>0.48299999999999998</v>
      </c>
      <c r="I39" s="309" t="s">
        <v>150</v>
      </c>
    </row>
    <row r="40" spans="1:9" s="28" customFormat="1" ht="21" customHeight="1">
      <c r="A40" s="120" t="s">
        <v>986</v>
      </c>
      <c r="B40" s="67">
        <v>0.33</v>
      </c>
      <c r="C40" s="113">
        <f>B40+C8</f>
        <v>455.42599999999999</v>
      </c>
      <c r="D40" s="67" t="s">
        <v>377</v>
      </c>
      <c r="E40" s="67">
        <v>8</v>
      </c>
      <c r="F40" s="67">
        <v>1.64</v>
      </c>
      <c r="G40" s="113">
        <f t="shared" si="0"/>
        <v>0.26158536585365855</v>
      </c>
      <c r="H40" s="113">
        <v>0.42899999999999999</v>
      </c>
      <c r="I40" s="276" t="s">
        <v>56</v>
      </c>
    </row>
    <row r="41" spans="1:9" s="28" customFormat="1" ht="21" customHeight="1">
      <c r="A41" s="120" t="s">
        <v>261</v>
      </c>
      <c r="B41" s="26">
        <v>0.32</v>
      </c>
      <c r="C41" s="27">
        <f>B41+C8</f>
        <v>455.416</v>
      </c>
      <c r="D41" s="26" t="s">
        <v>997</v>
      </c>
      <c r="E41" s="26">
        <v>7.6</v>
      </c>
      <c r="F41" s="26">
        <v>1.58</v>
      </c>
      <c r="G41" s="27">
        <f t="shared" si="0"/>
        <v>0.26202531645569616</v>
      </c>
      <c r="H41" s="27">
        <v>0.41399999999999998</v>
      </c>
      <c r="I41" s="276" t="s">
        <v>150</v>
      </c>
    </row>
    <row r="42" spans="1:9" s="28" customFormat="1" ht="21" customHeight="1">
      <c r="A42" s="120" t="s">
        <v>1025</v>
      </c>
      <c r="B42" s="26">
        <v>0.3</v>
      </c>
      <c r="C42" s="27">
        <f>B42+C8</f>
        <v>455.39600000000002</v>
      </c>
      <c r="D42" s="26" t="s">
        <v>1037</v>
      </c>
      <c r="E42" s="26">
        <v>7</v>
      </c>
      <c r="F42" s="26">
        <v>1.39</v>
      </c>
      <c r="G42" s="27">
        <f t="shared" si="0"/>
        <v>0.24676258992805758</v>
      </c>
      <c r="H42" s="27">
        <v>0.34300000000000003</v>
      </c>
      <c r="I42" s="276" t="s">
        <v>56</v>
      </c>
    </row>
    <row r="43" spans="1:9" s="28" customFormat="1" ht="21" customHeight="1">
      <c r="A43" s="70" t="s">
        <v>268</v>
      </c>
      <c r="B43" s="34">
        <v>0.33</v>
      </c>
      <c r="C43" s="35">
        <f>B43+C8</f>
        <v>455.42599999999999</v>
      </c>
      <c r="D43" s="34" t="s">
        <v>1038</v>
      </c>
      <c r="E43" s="34">
        <v>8</v>
      </c>
      <c r="F43" s="34">
        <v>1.66</v>
      </c>
      <c r="G43" s="35">
        <f t="shared" si="0"/>
        <v>0.25301204819277107</v>
      </c>
      <c r="H43" s="35">
        <v>0.42</v>
      </c>
      <c r="I43" s="309" t="s">
        <v>150</v>
      </c>
    </row>
    <row r="44" spans="1:9" s="28" customFormat="1" ht="21" customHeight="1">
      <c r="D44" s="29"/>
      <c r="E44" s="29"/>
      <c r="F44" s="29"/>
      <c r="G44" s="30"/>
      <c r="H44" s="30"/>
      <c r="I44" s="79"/>
    </row>
    <row r="45" spans="1:9" s="28" customFormat="1" ht="21" customHeight="1">
      <c r="A45" s="78"/>
      <c r="B45" s="218"/>
      <c r="C45" s="30"/>
      <c r="D45" s="29"/>
      <c r="E45" s="29"/>
      <c r="F45" s="29"/>
      <c r="G45" s="30"/>
      <c r="H45" s="30"/>
      <c r="I45" s="79"/>
    </row>
    <row r="46" spans="1:9" s="28" customFormat="1" ht="21" customHeight="1">
      <c r="A46" s="78"/>
      <c r="B46" s="218"/>
      <c r="C46" s="30"/>
      <c r="D46" s="29"/>
      <c r="E46" s="29"/>
      <c r="F46" s="29"/>
      <c r="G46" s="30"/>
      <c r="H46" s="30"/>
      <c r="I46" s="79"/>
    </row>
    <row r="47" spans="1:9" s="28" customFormat="1" ht="21" customHeight="1">
      <c r="A47" s="78"/>
      <c r="B47" s="218"/>
      <c r="C47" s="30"/>
      <c r="D47" s="29"/>
      <c r="E47" s="29"/>
      <c r="F47" s="29"/>
      <c r="G47" s="30"/>
      <c r="H47" s="30"/>
      <c r="I47" s="79"/>
    </row>
    <row r="48" spans="1:9" s="28" customFormat="1" ht="21" customHeight="1">
      <c r="A48" s="78"/>
      <c r="B48" s="218"/>
      <c r="C48" s="30"/>
      <c r="D48" s="29"/>
      <c r="E48" s="29"/>
      <c r="F48" s="29"/>
      <c r="G48" s="30"/>
      <c r="H48" s="30"/>
      <c r="I48" s="79"/>
    </row>
    <row r="49" spans="1:17" s="28" customFormat="1" ht="21" customHeight="1">
      <c r="A49" s="78"/>
      <c r="B49" s="218"/>
      <c r="C49" s="30"/>
      <c r="D49" s="29"/>
      <c r="E49" s="29"/>
      <c r="F49" s="29"/>
      <c r="G49" s="30"/>
      <c r="H49" s="30"/>
      <c r="I49" s="79"/>
    </row>
    <row r="50" spans="1:17" s="28" customFormat="1" ht="21" customHeight="1">
      <c r="A50" s="78"/>
      <c r="B50" s="218"/>
      <c r="C50" s="30"/>
      <c r="D50" s="29"/>
      <c r="E50" s="29"/>
      <c r="F50" s="29"/>
      <c r="G50" s="30"/>
      <c r="H50" s="30"/>
      <c r="I50" s="79"/>
    </row>
    <row r="51" spans="1:17" s="28" customFormat="1" ht="21" customHeight="1">
      <c r="A51" s="78"/>
      <c r="B51" s="218"/>
      <c r="C51" s="30"/>
      <c r="D51" s="29"/>
      <c r="E51" s="29"/>
      <c r="F51" s="29"/>
      <c r="G51" s="30"/>
      <c r="H51" s="30"/>
      <c r="I51" s="79"/>
    </row>
    <row r="52" spans="1:17" s="28" customFormat="1" ht="21" customHeight="1">
      <c r="A52" s="78"/>
      <c r="B52" s="218"/>
      <c r="C52" s="30"/>
      <c r="D52" s="29"/>
      <c r="E52" s="29"/>
      <c r="F52" s="29"/>
      <c r="G52" s="30"/>
      <c r="H52" s="30"/>
      <c r="I52" s="79"/>
    </row>
    <row r="53" spans="1:17" s="28" customFormat="1" ht="21" customHeight="1">
      <c r="A53" s="78"/>
      <c r="B53" s="218"/>
      <c r="C53" s="30"/>
      <c r="D53" s="29"/>
      <c r="E53" s="29"/>
      <c r="F53" s="29"/>
      <c r="G53" s="30"/>
      <c r="H53" s="30"/>
      <c r="I53" s="79"/>
    </row>
    <row r="54" spans="1:17" s="28" customFormat="1" ht="21" customHeight="1">
      <c r="A54" s="78"/>
      <c r="B54" s="218"/>
      <c r="C54" s="29"/>
      <c r="D54" s="29"/>
      <c r="E54" s="29"/>
      <c r="F54" s="29"/>
      <c r="G54" s="30"/>
      <c r="H54" s="30"/>
      <c r="I54" s="79"/>
    </row>
    <row r="55" spans="1:17" s="28" customFormat="1" ht="21" customHeight="1">
      <c r="A55" s="78"/>
      <c r="B55" s="218"/>
      <c r="C55" s="29"/>
      <c r="D55" s="29"/>
      <c r="E55" s="29"/>
      <c r="F55" s="29"/>
      <c r="G55" s="30"/>
      <c r="H55" s="30"/>
      <c r="I55" s="79"/>
    </row>
    <row r="56" spans="1:17" s="28" customFormat="1" ht="21" customHeight="1">
      <c r="A56" s="78"/>
      <c r="B56" s="218"/>
      <c r="C56" s="29"/>
      <c r="D56" s="29"/>
      <c r="E56" s="29"/>
      <c r="F56" s="29"/>
      <c r="G56" s="30"/>
      <c r="H56" s="30"/>
      <c r="I56" s="79"/>
    </row>
    <row r="57" spans="1:17" s="28" customFormat="1" ht="21" customHeight="1">
      <c r="A57" s="78"/>
      <c r="B57" s="218"/>
      <c r="C57" s="29"/>
      <c r="D57" s="29"/>
      <c r="E57" s="29"/>
      <c r="F57" s="29"/>
      <c r="G57" s="30"/>
      <c r="H57" s="30"/>
      <c r="I57" s="79"/>
    </row>
    <row r="58" spans="1:17" s="28" customFormat="1" ht="21" customHeight="1">
      <c r="A58" s="78"/>
      <c r="B58" s="218"/>
      <c r="C58" s="29"/>
      <c r="D58" s="29"/>
      <c r="E58" s="29"/>
      <c r="F58" s="29"/>
      <c r="G58" s="30"/>
      <c r="H58" s="30"/>
      <c r="I58" s="79"/>
    </row>
    <row r="59" spans="1:17" s="28" customFormat="1" ht="21" customHeight="1">
      <c r="A59" s="78"/>
      <c r="B59" s="218"/>
      <c r="C59" s="29"/>
      <c r="D59" s="29"/>
      <c r="E59" s="29"/>
      <c r="F59" s="29"/>
      <c r="G59" s="30"/>
      <c r="H59" s="30"/>
      <c r="I59" s="79"/>
    </row>
    <row r="60" spans="1:17" s="28" customFormat="1" ht="21" customHeight="1">
      <c r="A60" s="332" t="s">
        <v>159</v>
      </c>
      <c r="B60" s="29"/>
      <c r="C60" s="29"/>
      <c r="D60" s="29"/>
      <c r="E60" s="29"/>
      <c r="F60" s="29"/>
      <c r="G60" s="30"/>
      <c r="H60" s="30"/>
      <c r="I60" s="79"/>
    </row>
    <row r="61" spans="1:17" s="28" customFormat="1" ht="21" customHeight="1">
      <c r="A61" s="115" t="s">
        <v>160</v>
      </c>
      <c r="B61" s="333">
        <f>+COUNT(B11:B47)</f>
        <v>33</v>
      </c>
      <c r="C61" s="29" t="s">
        <v>158</v>
      </c>
      <c r="D61" s="29"/>
      <c r="E61" s="29"/>
      <c r="F61" s="29"/>
      <c r="G61" s="30"/>
      <c r="H61" s="30"/>
      <c r="I61" s="79"/>
    </row>
    <row r="62" spans="1:17" s="28" customFormat="1" ht="21" customHeight="1">
      <c r="A62" s="78"/>
      <c r="B62" s="218"/>
      <c r="C62" s="29"/>
      <c r="D62" s="29"/>
      <c r="E62" s="29"/>
      <c r="F62" s="29"/>
      <c r="G62" s="30"/>
      <c r="H62" s="30"/>
      <c r="I62" s="79"/>
    </row>
    <row r="63" spans="1:17" s="28" customFormat="1" ht="21" customHeight="1">
      <c r="A63" s="78"/>
      <c r="B63" s="29"/>
      <c r="C63" s="29"/>
      <c r="D63" s="29"/>
      <c r="E63" s="29"/>
      <c r="F63" s="29"/>
      <c r="G63" s="30"/>
      <c r="H63" s="30"/>
      <c r="I63" s="241"/>
      <c r="Q63" s="28" t="s">
        <v>24</v>
      </c>
    </row>
    <row r="64" spans="1:17" s="28" customFormat="1" ht="21" customHeight="1">
      <c r="A64" s="78"/>
      <c r="B64" s="29"/>
      <c r="C64" s="29"/>
      <c r="D64" s="29"/>
      <c r="E64" s="29"/>
      <c r="F64" s="29"/>
      <c r="G64" s="30"/>
      <c r="H64" s="30"/>
      <c r="I64" s="79"/>
    </row>
    <row r="65" spans="1:18" s="28" customFormat="1" ht="21" customHeight="1">
      <c r="A65" s="78"/>
      <c r="B65" s="29"/>
      <c r="C65" s="29"/>
      <c r="D65" s="29"/>
      <c r="E65" s="29"/>
      <c r="F65" s="29"/>
      <c r="G65" s="30"/>
      <c r="H65" s="30"/>
      <c r="I65" s="79"/>
    </row>
    <row r="66" spans="1:18" s="28" customFormat="1" ht="21" customHeight="1">
      <c r="A66" s="78"/>
      <c r="B66" s="29"/>
      <c r="C66" s="29"/>
      <c r="D66" s="29"/>
      <c r="E66" s="29"/>
      <c r="F66" s="29"/>
      <c r="G66" s="30"/>
      <c r="H66" s="30"/>
      <c r="I66" s="241"/>
    </row>
    <row r="67" spans="1:18" s="28" customFormat="1" ht="21" customHeight="1">
      <c r="A67" s="78"/>
      <c r="B67" s="29"/>
      <c r="C67" s="29"/>
      <c r="D67" s="29"/>
      <c r="E67" s="29"/>
      <c r="F67" s="29"/>
      <c r="G67" s="30"/>
      <c r="H67" s="30"/>
      <c r="I67" s="79"/>
    </row>
    <row r="68" spans="1:18" s="28" customFormat="1" ht="21" customHeight="1">
      <c r="A68" s="78"/>
      <c r="B68" s="29"/>
      <c r="C68" s="29"/>
      <c r="D68" s="29"/>
      <c r="E68" s="29"/>
      <c r="F68" s="29"/>
      <c r="G68" s="30"/>
      <c r="H68" s="30"/>
      <c r="I68" s="89"/>
    </row>
    <row r="69" spans="1:18" s="28" customFormat="1" ht="21" customHeight="1">
      <c r="A69" s="78"/>
      <c r="B69" s="29"/>
      <c r="C69" s="29"/>
      <c r="D69" s="29"/>
      <c r="E69" s="29"/>
      <c r="F69" s="29"/>
      <c r="G69" s="30"/>
      <c r="H69" s="30"/>
      <c r="I69" s="89"/>
    </row>
    <row r="70" spans="1:18" s="28" customFormat="1" ht="21" customHeight="1">
      <c r="A70" s="78"/>
      <c r="B70" s="29"/>
      <c r="C70" s="29"/>
      <c r="D70" s="29"/>
      <c r="E70" s="29"/>
      <c r="F70" s="29"/>
      <c r="G70" s="30"/>
      <c r="H70" s="30"/>
      <c r="I70" s="89"/>
    </row>
    <row r="71" spans="1:18" s="28" customFormat="1" ht="21" customHeight="1">
      <c r="A71" s="78"/>
      <c r="B71" s="29"/>
      <c r="C71" s="29"/>
      <c r="D71" s="29"/>
      <c r="E71" s="29"/>
      <c r="F71" s="29"/>
      <c r="G71" s="30"/>
      <c r="H71" s="30"/>
      <c r="I71" s="89"/>
    </row>
    <row r="72" spans="1:18" s="28" customFormat="1" ht="21" customHeight="1">
      <c r="A72" s="78"/>
      <c r="B72" s="29"/>
      <c r="C72" s="29"/>
      <c r="D72" s="29"/>
      <c r="E72" s="29"/>
      <c r="F72" s="29"/>
      <c r="G72" s="30"/>
      <c r="H72" s="30"/>
      <c r="I72" s="89"/>
    </row>
    <row r="73" spans="1:18" s="33" customFormat="1" ht="21" customHeight="1">
      <c r="A73" s="78"/>
      <c r="B73" s="29"/>
      <c r="C73" s="29"/>
      <c r="D73" s="29"/>
      <c r="E73" s="29"/>
      <c r="F73" s="29"/>
      <c r="G73" s="30"/>
      <c r="H73" s="30"/>
      <c r="I73" s="89"/>
      <c r="J73" s="28"/>
      <c r="K73" s="28"/>
      <c r="L73" s="28"/>
      <c r="M73" s="28"/>
      <c r="N73" s="28"/>
      <c r="O73" s="28"/>
      <c r="P73" s="28"/>
      <c r="Q73" s="28"/>
      <c r="R73" s="28"/>
    </row>
    <row r="74" spans="1:18" s="28" customFormat="1" ht="21" customHeight="1">
      <c r="A74" s="78"/>
      <c r="B74" s="29"/>
      <c r="C74" s="29"/>
      <c r="D74" s="29"/>
      <c r="E74" s="29"/>
      <c r="F74" s="29"/>
      <c r="G74" s="30"/>
      <c r="H74" s="30"/>
      <c r="I74" s="89"/>
    </row>
    <row r="75" spans="1:18">
      <c r="C75" s="98"/>
      <c r="D75" s="98"/>
      <c r="E75" s="98"/>
      <c r="F75" s="98"/>
      <c r="G75" s="80"/>
      <c r="H75" s="80"/>
      <c r="J75" s="28"/>
      <c r="K75" s="28"/>
      <c r="L75" s="28"/>
      <c r="M75" s="28"/>
      <c r="N75" s="28"/>
      <c r="O75" s="28"/>
      <c r="P75" s="28"/>
      <c r="Q75" s="28"/>
      <c r="R75" s="28"/>
    </row>
    <row r="76" spans="1:18">
      <c r="C76" s="98"/>
      <c r="D76" s="98"/>
      <c r="E76" s="98"/>
      <c r="F76" s="98"/>
      <c r="G76" s="80"/>
      <c r="H76" s="80"/>
      <c r="J76" s="28"/>
      <c r="K76" s="28"/>
      <c r="L76" s="28"/>
      <c r="M76" s="28"/>
      <c r="N76" s="28"/>
      <c r="O76" s="28"/>
      <c r="P76" s="28"/>
      <c r="Q76" s="28"/>
      <c r="R76" s="28"/>
    </row>
    <row r="77" spans="1:18">
      <c r="C77" s="98"/>
      <c r="D77" s="98"/>
      <c r="E77" s="98"/>
      <c r="F77" s="98"/>
      <c r="G77" s="80"/>
      <c r="H77" s="80"/>
      <c r="J77" s="28"/>
      <c r="K77" s="28"/>
      <c r="L77" s="28"/>
      <c r="M77" s="28"/>
      <c r="N77" s="28"/>
      <c r="O77" s="28"/>
      <c r="P77" s="28"/>
      <c r="Q77" s="28"/>
      <c r="R77" s="28"/>
    </row>
    <row r="78" spans="1:18">
      <c r="C78" s="98"/>
      <c r="D78" s="98"/>
      <c r="E78" s="98"/>
      <c r="F78" s="98"/>
      <c r="G78" s="80"/>
      <c r="H78" s="80"/>
      <c r="J78" s="28"/>
      <c r="K78" s="28"/>
      <c r="L78" s="28"/>
      <c r="M78" s="28"/>
      <c r="N78" s="28"/>
      <c r="O78" s="28"/>
      <c r="P78" s="28"/>
      <c r="Q78" s="28"/>
      <c r="R78" s="28"/>
    </row>
    <row r="79" spans="1:18">
      <c r="C79" s="98"/>
      <c r="D79" s="98"/>
      <c r="E79" s="98"/>
      <c r="F79" s="98"/>
      <c r="G79" s="80"/>
      <c r="H79" s="80"/>
      <c r="J79" s="28"/>
      <c r="K79" s="28"/>
      <c r="L79" s="28"/>
      <c r="M79" s="28"/>
      <c r="N79" s="28"/>
      <c r="O79" s="28"/>
      <c r="P79" s="28"/>
      <c r="Q79" s="28"/>
      <c r="R79" s="28"/>
    </row>
    <row r="80" spans="1:18">
      <c r="C80" s="98"/>
      <c r="D80" s="98"/>
      <c r="E80" s="98"/>
      <c r="F80" s="98"/>
      <c r="G80" s="80"/>
      <c r="H80" s="80"/>
      <c r="J80" s="28"/>
      <c r="K80" s="28"/>
      <c r="L80" s="28"/>
      <c r="M80" s="28"/>
      <c r="N80" s="28"/>
      <c r="O80" s="28"/>
      <c r="P80" s="28"/>
      <c r="Q80" s="28"/>
      <c r="R80" s="28"/>
    </row>
    <row r="81" spans="3:18">
      <c r="C81" s="98"/>
      <c r="D81" s="98"/>
      <c r="E81" s="98"/>
      <c r="F81" s="98"/>
      <c r="G81" s="80"/>
      <c r="H81" s="80"/>
      <c r="J81" s="32"/>
      <c r="K81" s="32"/>
      <c r="L81" s="32"/>
      <c r="M81" s="32"/>
      <c r="N81" s="32"/>
      <c r="O81" s="32"/>
      <c r="P81" s="32"/>
      <c r="Q81" s="32"/>
      <c r="R81" s="32"/>
    </row>
    <row r="82" spans="3:18">
      <c r="C82" s="98"/>
      <c r="D82" s="98"/>
      <c r="E82" s="98"/>
      <c r="F82" s="98"/>
      <c r="G82" s="80"/>
      <c r="H82" s="80"/>
      <c r="J82" s="32"/>
      <c r="K82" s="32"/>
      <c r="L82" s="32"/>
      <c r="M82" s="32"/>
      <c r="N82" s="32"/>
      <c r="O82" s="32"/>
      <c r="P82" s="32"/>
      <c r="Q82" s="32"/>
      <c r="R82" s="32"/>
    </row>
    <row r="83" spans="3:18" ht="21.75">
      <c r="C83" s="98"/>
      <c r="D83" s="98"/>
      <c r="E83" s="98"/>
      <c r="F83" s="98"/>
      <c r="G83" s="80"/>
      <c r="H83" s="80"/>
      <c r="J83"/>
      <c r="K83"/>
      <c r="L83"/>
      <c r="M83"/>
      <c r="N83"/>
      <c r="O83"/>
      <c r="P83"/>
      <c r="Q83"/>
      <c r="R83"/>
    </row>
    <row r="84" spans="3:18" ht="21.75">
      <c r="C84" s="98"/>
      <c r="D84" s="98"/>
      <c r="E84" s="98"/>
      <c r="F84" s="98"/>
      <c r="G84" s="80"/>
      <c r="H84" s="80"/>
      <c r="J84"/>
      <c r="K84"/>
      <c r="L84"/>
      <c r="M84"/>
      <c r="N84"/>
      <c r="O84"/>
      <c r="P84"/>
      <c r="Q84"/>
      <c r="R84"/>
    </row>
    <row r="85" spans="3:18" ht="21.75">
      <c r="C85" s="98"/>
      <c r="D85" s="98"/>
      <c r="E85" s="98"/>
      <c r="F85" s="98"/>
      <c r="G85" s="80"/>
      <c r="H85" s="80"/>
      <c r="J85"/>
      <c r="K85"/>
      <c r="L85"/>
      <c r="M85"/>
      <c r="N85"/>
      <c r="O85"/>
      <c r="P85"/>
      <c r="Q85"/>
      <c r="R85"/>
    </row>
    <row r="86" spans="3:18" ht="21.75">
      <c r="C86" s="98"/>
      <c r="D86" s="98"/>
      <c r="E86" s="98"/>
      <c r="F86" s="98"/>
      <c r="G86" s="80"/>
      <c r="H86" s="80"/>
      <c r="J86"/>
      <c r="K86"/>
      <c r="L86"/>
      <c r="M86"/>
      <c r="N86"/>
      <c r="O86"/>
      <c r="P86"/>
      <c r="Q86"/>
      <c r="R86"/>
    </row>
    <row r="87" spans="3:18" ht="21.75">
      <c r="C87" s="98"/>
      <c r="D87" s="98"/>
      <c r="E87" s="98"/>
      <c r="F87" s="98"/>
      <c r="G87" s="80"/>
      <c r="H87" s="80"/>
      <c r="J87"/>
      <c r="K87"/>
      <c r="L87"/>
      <c r="M87"/>
      <c r="N87"/>
      <c r="O87"/>
      <c r="P87"/>
      <c r="Q87"/>
      <c r="R87"/>
    </row>
    <row r="88" spans="3:18" ht="21.75">
      <c r="C88" s="98"/>
      <c r="D88" s="98"/>
      <c r="E88" s="98"/>
      <c r="F88" s="98"/>
      <c r="G88" s="80"/>
      <c r="H88" s="80"/>
      <c r="J88"/>
      <c r="K88"/>
      <c r="L88"/>
      <c r="M88"/>
      <c r="N88"/>
      <c r="O88"/>
      <c r="P88"/>
      <c r="Q88"/>
      <c r="R88"/>
    </row>
    <row r="89" spans="3:18" ht="21.75">
      <c r="C89" s="98"/>
      <c r="D89" s="98"/>
      <c r="E89" s="98"/>
      <c r="F89" s="98"/>
      <c r="G89" s="80"/>
      <c r="H89" s="80"/>
      <c r="J89"/>
      <c r="K89"/>
      <c r="L89"/>
      <c r="M89"/>
      <c r="N89"/>
      <c r="O89"/>
      <c r="P89"/>
      <c r="Q89"/>
      <c r="R89"/>
    </row>
    <row r="90" spans="3:18" ht="21.75">
      <c r="C90" s="98"/>
      <c r="D90" s="98"/>
      <c r="E90" s="98"/>
      <c r="F90" s="98"/>
      <c r="G90" s="80"/>
      <c r="H90" s="80"/>
      <c r="J90"/>
      <c r="K90"/>
      <c r="L90"/>
      <c r="M90"/>
      <c r="N90"/>
      <c r="O90"/>
      <c r="P90"/>
      <c r="Q90"/>
      <c r="R90"/>
    </row>
    <row r="91" spans="3:18" ht="21.75">
      <c r="C91" s="98"/>
      <c r="D91" s="98"/>
      <c r="E91" s="98"/>
      <c r="F91" s="98"/>
      <c r="G91" s="80"/>
      <c r="H91" s="80"/>
      <c r="J91"/>
      <c r="K91"/>
      <c r="L91"/>
      <c r="M91"/>
      <c r="N91"/>
      <c r="O91"/>
      <c r="P91"/>
      <c r="Q91"/>
      <c r="R91"/>
    </row>
    <row r="92" spans="3:18" ht="21.75">
      <c r="C92" s="98"/>
      <c r="D92" s="98"/>
      <c r="E92" s="98"/>
      <c r="F92" s="98"/>
      <c r="G92" s="80"/>
      <c r="H92" s="80"/>
      <c r="J92"/>
      <c r="K92"/>
      <c r="L92"/>
      <c r="M92"/>
      <c r="N92"/>
      <c r="O92"/>
      <c r="P92"/>
      <c r="Q92"/>
      <c r="R92"/>
    </row>
    <row r="93" spans="3:18" ht="21.75">
      <c r="C93" s="98"/>
      <c r="D93" s="98"/>
      <c r="E93" s="98"/>
      <c r="F93" s="98"/>
      <c r="G93" s="80"/>
      <c r="H93" s="80"/>
      <c r="J93"/>
      <c r="K93"/>
      <c r="L93"/>
      <c r="M93"/>
      <c r="N93"/>
      <c r="O93"/>
      <c r="P93"/>
      <c r="Q93"/>
      <c r="R93"/>
    </row>
    <row r="94" spans="3:18" ht="21.75">
      <c r="C94" s="98"/>
      <c r="D94" s="98"/>
      <c r="E94" s="98"/>
      <c r="F94" s="98"/>
      <c r="G94" s="80"/>
      <c r="H94" s="80"/>
      <c r="J94"/>
      <c r="K94"/>
      <c r="L94"/>
      <c r="M94"/>
      <c r="N94"/>
      <c r="O94"/>
      <c r="P94"/>
      <c r="Q94"/>
      <c r="R94"/>
    </row>
    <row r="95" spans="3:18" ht="21.75">
      <c r="C95" s="98"/>
      <c r="D95" s="98"/>
      <c r="E95" s="98"/>
      <c r="F95" s="98"/>
      <c r="G95" s="80"/>
      <c r="H95" s="80"/>
      <c r="J95"/>
      <c r="K95"/>
      <c r="L95"/>
      <c r="M95"/>
      <c r="N95"/>
      <c r="O95"/>
      <c r="P95"/>
      <c r="Q95"/>
      <c r="R95"/>
    </row>
    <row r="96" spans="3:18" ht="21.75">
      <c r="C96" s="98"/>
      <c r="D96" s="98"/>
      <c r="E96" s="98"/>
      <c r="F96" s="98"/>
      <c r="G96" s="80"/>
      <c r="H96" s="80"/>
      <c r="J96"/>
      <c r="K96"/>
      <c r="L96"/>
      <c r="M96"/>
      <c r="N96"/>
      <c r="O96"/>
      <c r="P96"/>
      <c r="Q96"/>
      <c r="R96"/>
    </row>
    <row r="97" spans="3:18" ht="21.75">
      <c r="C97" s="98"/>
      <c r="D97" s="98"/>
      <c r="E97" s="98"/>
      <c r="F97" s="98"/>
      <c r="G97" s="80"/>
      <c r="H97" s="80"/>
      <c r="J97"/>
      <c r="K97"/>
      <c r="L97"/>
      <c r="M97"/>
      <c r="N97"/>
      <c r="O97"/>
      <c r="P97"/>
      <c r="Q97"/>
      <c r="R97"/>
    </row>
    <row r="98" spans="3:18" ht="21.75">
      <c r="C98" s="98"/>
      <c r="D98" s="98"/>
      <c r="E98" s="98"/>
      <c r="F98" s="98"/>
      <c r="G98" s="80"/>
      <c r="H98" s="80"/>
      <c r="J98"/>
      <c r="K98"/>
      <c r="L98"/>
      <c r="M98"/>
      <c r="N98"/>
      <c r="O98"/>
      <c r="P98"/>
      <c r="Q98"/>
      <c r="R98"/>
    </row>
    <row r="99" spans="3:18" ht="21.75">
      <c r="C99" s="98"/>
      <c r="D99" s="98"/>
      <c r="E99" s="98"/>
      <c r="F99" s="98"/>
      <c r="G99" s="80"/>
      <c r="H99" s="80"/>
      <c r="J99"/>
      <c r="K99"/>
      <c r="L99"/>
      <c r="M99"/>
      <c r="N99"/>
      <c r="O99"/>
      <c r="P99"/>
      <c r="Q99"/>
      <c r="R99"/>
    </row>
    <row r="100" spans="3:18" ht="21.75">
      <c r="C100" s="98"/>
      <c r="D100" s="98"/>
      <c r="E100" s="98"/>
      <c r="F100" s="98"/>
      <c r="G100" s="80"/>
      <c r="H100" s="80"/>
      <c r="J100"/>
      <c r="K100"/>
      <c r="L100"/>
      <c r="M100"/>
      <c r="N100"/>
      <c r="O100"/>
      <c r="P100"/>
      <c r="Q100"/>
      <c r="R100"/>
    </row>
    <row r="101" spans="3:18" ht="21.75">
      <c r="C101" s="98"/>
      <c r="D101" s="98"/>
      <c r="E101" s="98"/>
      <c r="F101" s="98"/>
      <c r="G101" s="80"/>
      <c r="H101" s="80"/>
      <c r="J101"/>
      <c r="K101"/>
      <c r="L101"/>
      <c r="M101"/>
      <c r="N101"/>
      <c r="O101"/>
      <c r="P101"/>
      <c r="Q101"/>
      <c r="R101"/>
    </row>
    <row r="102" spans="3:18" ht="21.75">
      <c r="C102" s="98"/>
      <c r="D102" s="98"/>
      <c r="E102" s="98"/>
      <c r="F102" s="98"/>
      <c r="G102" s="80"/>
      <c r="H102" s="80"/>
      <c r="J102"/>
      <c r="K102"/>
      <c r="L102"/>
      <c r="M102"/>
      <c r="N102"/>
      <c r="O102"/>
      <c r="P102"/>
      <c r="Q102"/>
      <c r="R102"/>
    </row>
    <row r="103" spans="3:18" ht="21.75">
      <c r="C103" s="98"/>
      <c r="D103" s="98"/>
      <c r="E103" s="98"/>
      <c r="F103" s="98"/>
      <c r="G103" s="80"/>
      <c r="H103" s="80"/>
      <c r="J103"/>
      <c r="K103"/>
      <c r="L103"/>
      <c r="M103"/>
      <c r="N103"/>
      <c r="O103"/>
      <c r="P103"/>
      <c r="Q103"/>
      <c r="R103"/>
    </row>
    <row r="104" spans="3:18" ht="21.75">
      <c r="C104" s="98"/>
      <c r="D104" s="98"/>
      <c r="E104" s="98"/>
      <c r="F104" s="98"/>
      <c r="G104" s="80"/>
      <c r="H104" s="80"/>
      <c r="J104"/>
      <c r="K104"/>
      <c r="L104"/>
      <c r="M104"/>
      <c r="N104"/>
      <c r="O104"/>
      <c r="P104"/>
      <c r="Q104"/>
      <c r="R104"/>
    </row>
    <row r="105" spans="3:18" ht="21.75">
      <c r="C105" s="98"/>
      <c r="D105" s="98"/>
      <c r="E105" s="98"/>
      <c r="F105" s="98"/>
      <c r="G105" s="80"/>
      <c r="H105" s="80"/>
      <c r="J105"/>
      <c r="K105"/>
      <c r="L105"/>
      <c r="M105"/>
      <c r="N105"/>
      <c r="O105"/>
      <c r="P105"/>
      <c r="Q105"/>
      <c r="R105"/>
    </row>
    <row r="106" spans="3:18" ht="21.75">
      <c r="C106" s="98"/>
      <c r="D106" s="98"/>
      <c r="E106" s="98"/>
      <c r="F106" s="98"/>
      <c r="G106" s="80"/>
      <c r="H106" s="80"/>
      <c r="J106"/>
      <c r="K106"/>
      <c r="L106"/>
      <c r="M106"/>
      <c r="N106"/>
      <c r="O106"/>
      <c r="P106"/>
      <c r="Q106"/>
      <c r="R106"/>
    </row>
    <row r="107" spans="3:18" ht="21.75">
      <c r="C107" s="98"/>
      <c r="D107" s="98"/>
      <c r="E107" s="98"/>
      <c r="F107" s="98"/>
      <c r="G107" s="80"/>
      <c r="H107" s="80"/>
      <c r="J107"/>
      <c r="K107"/>
      <c r="L107"/>
      <c r="M107"/>
      <c r="N107"/>
      <c r="O107"/>
      <c r="P107"/>
      <c r="Q107"/>
      <c r="R107"/>
    </row>
    <row r="108" spans="3:18" ht="21.75">
      <c r="C108" s="98"/>
      <c r="D108" s="98"/>
      <c r="E108" s="98"/>
      <c r="F108" s="98"/>
      <c r="G108" s="80"/>
      <c r="H108" s="80"/>
      <c r="J108"/>
      <c r="K108"/>
      <c r="L108"/>
      <c r="M108"/>
      <c r="N108"/>
      <c r="O108"/>
      <c r="P108"/>
      <c r="Q108"/>
      <c r="R108"/>
    </row>
    <row r="109" spans="3:18" ht="21.75">
      <c r="C109" s="98"/>
      <c r="D109" s="98"/>
      <c r="E109" s="98"/>
      <c r="F109" s="98"/>
      <c r="G109" s="80"/>
      <c r="H109" s="80"/>
      <c r="J109"/>
      <c r="K109"/>
      <c r="L109"/>
      <c r="M109"/>
      <c r="N109"/>
      <c r="O109"/>
      <c r="P109"/>
      <c r="Q109"/>
      <c r="R109"/>
    </row>
    <row r="110" spans="3:18" ht="21.75">
      <c r="C110" s="98"/>
      <c r="D110" s="98"/>
      <c r="E110" s="98"/>
      <c r="F110" s="98"/>
      <c r="G110" s="80"/>
      <c r="H110" s="80"/>
      <c r="J110"/>
      <c r="K110"/>
      <c r="L110"/>
      <c r="M110"/>
      <c r="N110"/>
      <c r="O110"/>
      <c r="P110"/>
      <c r="Q110"/>
      <c r="R110"/>
    </row>
    <row r="111" spans="3:18" ht="21.75">
      <c r="C111" s="98"/>
      <c r="D111" s="98"/>
      <c r="E111" s="98"/>
      <c r="F111" s="98"/>
      <c r="G111" s="80"/>
      <c r="H111" s="80"/>
      <c r="J111"/>
      <c r="K111"/>
      <c r="L111"/>
      <c r="M111"/>
      <c r="N111"/>
      <c r="O111"/>
      <c r="P111"/>
      <c r="Q111"/>
      <c r="R111"/>
    </row>
    <row r="112" spans="3:18" ht="21.75">
      <c r="C112" s="98"/>
      <c r="D112" s="98"/>
      <c r="E112" s="98"/>
      <c r="F112" s="98"/>
      <c r="G112" s="80"/>
      <c r="H112" s="80"/>
      <c r="J112"/>
      <c r="K112"/>
      <c r="L112"/>
      <c r="M112"/>
      <c r="N112"/>
      <c r="O112"/>
      <c r="P112"/>
      <c r="Q112"/>
      <c r="R112"/>
    </row>
    <row r="113" spans="3:18" ht="21.75">
      <c r="C113" s="98"/>
      <c r="D113" s="98"/>
      <c r="E113" s="98"/>
      <c r="F113" s="98"/>
      <c r="G113" s="80"/>
      <c r="H113" s="80"/>
      <c r="J113"/>
      <c r="K113"/>
      <c r="L113"/>
      <c r="M113"/>
      <c r="N113"/>
      <c r="O113"/>
      <c r="P113"/>
      <c r="Q113"/>
      <c r="R113"/>
    </row>
    <row r="114" spans="3:18" ht="21.75">
      <c r="C114" s="98"/>
      <c r="D114" s="98"/>
      <c r="E114" s="98"/>
      <c r="F114" s="98"/>
      <c r="G114" s="80"/>
      <c r="H114" s="80"/>
      <c r="J114"/>
      <c r="K114"/>
      <c r="L114"/>
      <c r="M114"/>
      <c r="N114"/>
      <c r="O114"/>
      <c r="P114"/>
      <c r="Q114"/>
      <c r="R114"/>
    </row>
    <row r="115" spans="3:18" ht="21.75">
      <c r="C115" s="98"/>
      <c r="D115" s="98"/>
      <c r="E115" s="98"/>
      <c r="F115" s="98"/>
      <c r="J115"/>
      <c r="K115"/>
      <c r="L115"/>
      <c r="M115"/>
      <c r="N115"/>
      <c r="O115"/>
      <c r="P115"/>
      <c r="Q115"/>
      <c r="R115"/>
    </row>
    <row r="116" spans="3:18" ht="21.75">
      <c r="C116" s="98"/>
      <c r="D116" s="98"/>
      <c r="E116" s="98"/>
      <c r="F116" s="98"/>
      <c r="J116"/>
      <c r="K116"/>
      <c r="L116"/>
      <c r="M116"/>
      <c r="N116"/>
      <c r="O116"/>
      <c r="P116"/>
      <c r="Q116"/>
      <c r="R116"/>
    </row>
    <row r="117" spans="3:18" ht="21.75">
      <c r="C117" s="98"/>
      <c r="D117" s="98"/>
      <c r="E117" s="98"/>
      <c r="F117" s="98"/>
      <c r="J117"/>
      <c r="K117"/>
      <c r="L117"/>
      <c r="M117"/>
      <c r="N117"/>
      <c r="O117"/>
      <c r="P117"/>
      <c r="Q117"/>
      <c r="R117"/>
    </row>
    <row r="118" spans="3:18" ht="21.75">
      <c r="C118" s="98"/>
      <c r="D118" s="98"/>
      <c r="E118" s="98"/>
      <c r="F118" s="98"/>
      <c r="J118"/>
      <c r="K118"/>
      <c r="L118"/>
      <c r="M118"/>
      <c r="N118"/>
      <c r="O118"/>
      <c r="P118"/>
      <c r="Q118"/>
      <c r="R118"/>
    </row>
    <row r="119" spans="3:18" ht="21.75">
      <c r="C119" s="98"/>
      <c r="D119" s="98"/>
      <c r="E119" s="98"/>
      <c r="F119" s="98"/>
      <c r="J119"/>
      <c r="K119"/>
      <c r="L119"/>
      <c r="M119"/>
      <c r="N119"/>
      <c r="O119"/>
      <c r="P119"/>
      <c r="Q119"/>
      <c r="R119"/>
    </row>
    <row r="120" spans="3:18" ht="21.75">
      <c r="C120" s="98"/>
      <c r="D120" s="98"/>
      <c r="E120" s="98"/>
      <c r="F120" s="98"/>
      <c r="J120"/>
      <c r="K120"/>
      <c r="L120"/>
      <c r="M120"/>
      <c r="N120"/>
      <c r="O120"/>
      <c r="P120"/>
      <c r="Q120"/>
      <c r="R120"/>
    </row>
    <row r="121" spans="3:18" ht="21.75">
      <c r="C121" s="98"/>
      <c r="D121" s="98"/>
      <c r="E121" s="98"/>
      <c r="F121" s="98"/>
      <c r="J121"/>
      <c r="K121"/>
      <c r="L121"/>
      <c r="M121"/>
      <c r="N121"/>
      <c r="O121"/>
      <c r="P121"/>
      <c r="Q121"/>
      <c r="R121"/>
    </row>
    <row r="122" spans="3:18" ht="21.75">
      <c r="C122" s="98"/>
      <c r="D122" s="98"/>
      <c r="E122" s="98"/>
      <c r="F122" s="98"/>
      <c r="J122"/>
      <c r="K122"/>
      <c r="L122"/>
      <c r="M122"/>
      <c r="N122"/>
      <c r="O122"/>
      <c r="P122"/>
      <c r="Q122"/>
      <c r="R122"/>
    </row>
    <row r="123" spans="3:18" ht="21.75">
      <c r="C123" s="98"/>
      <c r="D123" s="98"/>
      <c r="E123" s="98"/>
      <c r="F123" s="98"/>
      <c r="J123"/>
      <c r="K123"/>
      <c r="L123"/>
      <c r="M123"/>
      <c r="N123"/>
      <c r="O123"/>
      <c r="P123"/>
      <c r="Q123"/>
      <c r="R123"/>
    </row>
    <row r="124" spans="3:18" ht="21.75">
      <c r="C124" s="98"/>
      <c r="D124" s="98"/>
      <c r="E124" s="98"/>
      <c r="F124" s="98"/>
      <c r="J124"/>
      <c r="K124"/>
      <c r="L124"/>
      <c r="M124"/>
      <c r="N124"/>
      <c r="O124"/>
      <c r="P124"/>
      <c r="Q124"/>
      <c r="R124"/>
    </row>
    <row r="125" spans="3:18" ht="21.75">
      <c r="C125" s="98"/>
      <c r="D125" s="98"/>
      <c r="E125" s="98"/>
      <c r="F125" s="98"/>
      <c r="J125"/>
      <c r="K125"/>
      <c r="L125"/>
      <c r="M125"/>
      <c r="N125"/>
      <c r="O125"/>
      <c r="P125"/>
      <c r="Q125"/>
      <c r="R125"/>
    </row>
    <row r="126" spans="3:18" ht="21.75">
      <c r="C126" s="98"/>
      <c r="D126" s="98"/>
      <c r="E126" s="98"/>
      <c r="F126" s="98"/>
      <c r="J126"/>
      <c r="K126"/>
      <c r="L126"/>
      <c r="M126"/>
      <c r="N126"/>
      <c r="O126"/>
      <c r="P126"/>
      <c r="Q126"/>
      <c r="R126"/>
    </row>
    <row r="127" spans="3:18" ht="21.75">
      <c r="C127" s="98"/>
      <c r="D127" s="98"/>
      <c r="E127" s="98"/>
      <c r="F127" s="98"/>
      <c r="J127"/>
      <c r="K127"/>
      <c r="L127"/>
      <c r="M127"/>
      <c r="N127"/>
      <c r="O127"/>
      <c r="P127"/>
      <c r="Q127"/>
      <c r="R127"/>
    </row>
    <row r="128" spans="3:18" ht="21.75">
      <c r="C128" s="98"/>
      <c r="D128" s="98"/>
      <c r="E128" s="98"/>
      <c r="F128" s="98"/>
      <c r="J128"/>
      <c r="K128"/>
      <c r="L128"/>
      <c r="M128"/>
      <c r="N128"/>
      <c r="O128"/>
      <c r="P128"/>
      <c r="Q128"/>
      <c r="R128"/>
    </row>
    <row r="129" spans="3:18" ht="21.75">
      <c r="C129" s="98"/>
      <c r="D129" s="98"/>
      <c r="E129" s="98"/>
      <c r="F129" s="98"/>
      <c r="J129"/>
      <c r="K129"/>
      <c r="L129"/>
      <c r="M129"/>
      <c r="N129"/>
      <c r="O129"/>
      <c r="P129"/>
      <c r="Q129"/>
      <c r="R129"/>
    </row>
    <row r="130" spans="3:18" ht="21.75">
      <c r="C130" s="98"/>
      <c r="D130" s="98"/>
      <c r="E130" s="98"/>
      <c r="F130" s="98"/>
      <c r="J130"/>
      <c r="K130"/>
      <c r="L130"/>
      <c r="M130"/>
      <c r="N130"/>
      <c r="O130"/>
      <c r="P130"/>
      <c r="Q130"/>
      <c r="R130"/>
    </row>
    <row r="131" spans="3:18" ht="21.75">
      <c r="C131" s="98"/>
      <c r="D131" s="98"/>
      <c r="E131" s="98"/>
      <c r="F131" s="98"/>
      <c r="J131"/>
      <c r="K131"/>
      <c r="L131"/>
      <c r="M131"/>
      <c r="N131"/>
      <c r="O131"/>
      <c r="P131"/>
      <c r="Q131"/>
      <c r="R131"/>
    </row>
    <row r="132" spans="3:18" ht="21.75">
      <c r="C132" s="98"/>
      <c r="D132" s="98"/>
      <c r="E132" s="98"/>
      <c r="F132" s="98"/>
      <c r="J132"/>
      <c r="K132"/>
      <c r="L132"/>
      <c r="M132"/>
      <c r="N132"/>
      <c r="O132"/>
      <c r="P132"/>
      <c r="Q132"/>
      <c r="R132"/>
    </row>
    <row r="133" spans="3:18" ht="21.75">
      <c r="C133" s="98"/>
      <c r="D133" s="98"/>
      <c r="E133" s="98"/>
      <c r="F133" s="98"/>
      <c r="J133"/>
      <c r="K133"/>
      <c r="L133"/>
      <c r="M133"/>
      <c r="N133"/>
      <c r="O133"/>
      <c r="P133"/>
      <c r="Q133"/>
      <c r="R133"/>
    </row>
    <row r="134" spans="3:18" ht="21.75">
      <c r="C134" s="98"/>
      <c r="D134" s="98"/>
      <c r="E134" s="98"/>
      <c r="F134" s="98"/>
      <c r="J134"/>
      <c r="K134"/>
      <c r="L134"/>
      <c r="M134"/>
      <c r="N134"/>
      <c r="O134"/>
      <c r="P134"/>
      <c r="Q134"/>
      <c r="R134"/>
    </row>
    <row r="135" spans="3:18" ht="21.75">
      <c r="C135" s="98"/>
      <c r="D135" s="98"/>
      <c r="E135" s="98"/>
      <c r="F135" s="98"/>
      <c r="J135"/>
      <c r="K135"/>
      <c r="L135"/>
      <c r="M135"/>
      <c r="N135"/>
      <c r="O135"/>
      <c r="P135"/>
      <c r="Q135"/>
      <c r="R135"/>
    </row>
    <row r="136" spans="3:18" ht="21.75">
      <c r="C136" s="98"/>
      <c r="D136" s="98"/>
      <c r="E136" s="98"/>
      <c r="F136" s="98"/>
      <c r="J136"/>
      <c r="K136"/>
      <c r="L136"/>
      <c r="M136"/>
      <c r="N136"/>
      <c r="O136"/>
      <c r="P136"/>
      <c r="Q136"/>
      <c r="R136"/>
    </row>
    <row r="137" spans="3:18" ht="21.75">
      <c r="C137" s="98"/>
      <c r="D137" s="98"/>
      <c r="E137" s="98"/>
      <c r="F137" s="98"/>
      <c r="J137"/>
      <c r="K137"/>
      <c r="L137"/>
      <c r="M137"/>
      <c r="N137"/>
      <c r="O137"/>
      <c r="P137"/>
      <c r="Q137"/>
      <c r="R137"/>
    </row>
    <row r="138" spans="3:18" ht="21.75">
      <c r="C138" s="98"/>
      <c r="D138" s="98"/>
      <c r="E138" s="98"/>
      <c r="F138" s="98"/>
      <c r="J138"/>
      <c r="K138"/>
      <c r="L138"/>
      <c r="M138"/>
      <c r="N138"/>
      <c r="O138"/>
      <c r="P138"/>
      <c r="Q138"/>
      <c r="R138"/>
    </row>
    <row r="139" spans="3:18" ht="21.75">
      <c r="C139" s="98"/>
      <c r="D139" s="98"/>
      <c r="E139" s="98"/>
      <c r="F139" s="98"/>
      <c r="J139"/>
      <c r="K139"/>
      <c r="L139"/>
      <c r="M139"/>
      <c r="N139"/>
      <c r="O139"/>
      <c r="P139"/>
      <c r="Q139"/>
      <c r="R139"/>
    </row>
    <row r="140" spans="3:18" ht="21.75">
      <c r="C140" s="98"/>
      <c r="D140" s="98"/>
      <c r="E140" s="98"/>
      <c r="F140" s="98"/>
      <c r="J140"/>
      <c r="K140"/>
      <c r="L140"/>
      <c r="M140"/>
      <c r="N140"/>
      <c r="O140"/>
      <c r="P140"/>
      <c r="Q140"/>
      <c r="R140"/>
    </row>
    <row r="141" spans="3:18" ht="21.75">
      <c r="C141" s="98"/>
      <c r="D141" s="98"/>
      <c r="E141" s="98"/>
      <c r="F141" s="98"/>
      <c r="J141"/>
      <c r="K141"/>
      <c r="L141"/>
      <c r="M141"/>
      <c r="N141"/>
      <c r="O141"/>
      <c r="P141"/>
      <c r="Q141"/>
      <c r="R141"/>
    </row>
    <row r="142" spans="3:18" ht="21.75">
      <c r="C142" s="98"/>
      <c r="D142" s="98"/>
      <c r="E142" s="98"/>
      <c r="F142" s="98"/>
      <c r="J142"/>
      <c r="K142"/>
      <c r="L142"/>
      <c r="M142"/>
      <c r="N142"/>
      <c r="O142"/>
      <c r="P142"/>
      <c r="Q142"/>
      <c r="R142"/>
    </row>
    <row r="143" spans="3:18" ht="21.75">
      <c r="C143" s="98"/>
      <c r="D143" s="98"/>
      <c r="E143" s="98"/>
      <c r="F143" s="98"/>
      <c r="J143"/>
      <c r="K143"/>
      <c r="L143"/>
      <c r="M143"/>
      <c r="N143"/>
      <c r="O143"/>
      <c r="P143"/>
      <c r="Q143"/>
      <c r="R143"/>
    </row>
    <row r="144" spans="3:18" ht="21.75">
      <c r="C144" s="98"/>
      <c r="D144" s="98"/>
      <c r="E144" s="98"/>
      <c r="F144" s="98"/>
      <c r="J144"/>
      <c r="K144"/>
      <c r="L144"/>
      <c r="M144"/>
      <c r="N144"/>
      <c r="O144"/>
      <c r="P144"/>
      <c r="Q144"/>
      <c r="R144"/>
    </row>
    <row r="145" spans="3:18" ht="21.75">
      <c r="C145" s="98"/>
      <c r="D145" s="98"/>
      <c r="E145" s="98"/>
      <c r="F145" s="98"/>
      <c r="J145"/>
      <c r="K145"/>
      <c r="L145"/>
      <c r="M145"/>
      <c r="N145"/>
      <c r="O145"/>
      <c r="P145"/>
      <c r="Q145"/>
      <c r="R145"/>
    </row>
    <row r="146" spans="3:18" ht="21.75">
      <c r="C146" s="98"/>
      <c r="D146" s="98"/>
      <c r="E146" s="98"/>
      <c r="F146" s="98"/>
      <c r="J146"/>
      <c r="K146"/>
      <c r="L146"/>
      <c r="M146"/>
      <c r="N146"/>
      <c r="O146"/>
      <c r="P146"/>
      <c r="Q146"/>
      <c r="R146"/>
    </row>
    <row r="147" spans="3:18" ht="21.75">
      <c r="C147" s="98"/>
      <c r="D147" s="98"/>
      <c r="E147" s="98"/>
      <c r="F147" s="98"/>
      <c r="J147"/>
      <c r="K147"/>
      <c r="L147"/>
      <c r="M147"/>
      <c r="N147"/>
      <c r="O147"/>
      <c r="P147"/>
      <c r="Q147"/>
      <c r="R147"/>
    </row>
    <row r="148" spans="3:18" ht="21.75">
      <c r="C148" s="98"/>
      <c r="D148" s="98"/>
      <c r="E148" s="98"/>
      <c r="F148" s="98"/>
      <c r="J148"/>
      <c r="K148"/>
      <c r="L148"/>
      <c r="M148"/>
      <c r="N148"/>
      <c r="O148"/>
      <c r="P148"/>
      <c r="Q148"/>
      <c r="R148"/>
    </row>
    <row r="149" spans="3:18" ht="21.75">
      <c r="C149" s="98"/>
      <c r="D149" s="98"/>
      <c r="E149" s="98"/>
      <c r="F149" s="98"/>
      <c r="J149"/>
      <c r="K149"/>
      <c r="L149"/>
      <c r="M149"/>
      <c r="N149"/>
      <c r="O149"/>
      <c r="P149"/>
      <c r="Q149"/>
      <c r="R149"/>
    </row>
    <row r="150" spans="3:18" ht="21.75">
      <c r="C150" s="98"/>
      <c r="D150" s="98"/>
      <c r="E150" s="98"/>
      <c r="F150" s="98"/>
      <c r="J150"/>
      <c r="K150"/>
      <c r="L150"/>
      <c r="M150"/>
      <c r="N150"/>
      <c r="O150"/>
      <c r="P150"/>
      <c r="Q150"/>
      <c r="R150"/>
    </row>
    <row r="151" spans="3:18">
      <c r="C151" s="98"/>
      <c r="D151" s="98"/>
      <c r="E151" s="98"/>
      <c r="F151" s="98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3:18">
      <c r="C152" s="98"/>
      <c r="D152" s="98"/>
      <c r="E152" s="98"/>
      <c r="F152" s="98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3:18">
      <c r="C153" s="98"/>
      <c r="D153" s="98"/>
      <c r="E153" s="98"/>
      <c r="F153" s="98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3:18">
      <c r="C154" s="98"/>
      <c r="D154" s="98"/>
      <c r="E154" s="98"/>
      <c r="F154" s="98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3:18">
      <c r="C155" s="98"/>
      <c r="D155" s="98"/>
      <c r="E155" s="98"/>
      <c r="F155" s="98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3:18">
      <c r="C156" s="98"/>
      <c r="D156" s="98"/>
      <c r="E156" s="98"/>
      <c r="F156" s="98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3:18">
      <c r="C157" s="98"/>
      <c r="D157" s="98"/>
      <c r="E157" s="98"/>
      <c r="F157" s="98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3:18">
      <c r="C158" s="98"/>
      <c r="D158" s="98"/>
      <c r="E158" s="98"/>
      <c r="F158" s="98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3:18">
      <c r="C159" s="98"/>
      <c r="D159" s="98"/>
      <c r="E159" s="98"/>
      <c r="F159" s="98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3:18">
      <c r="C160" s="98"/>
      <c r="D160" s="98"/>
      <c r="E160" s="98"/>
      <c r="F160" s="98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3:18">
      <c r="C161" s="98"/>
      <c r="D161" s="98"/>
      <c r="E161" s="98"/>
      <c r="F161" s="98"/>
      <c r="J161" s="32"/>
      <c r="K161" s="32"/>
      <c r="L161" s="32"/>
      <c r="M161" s="32"/>
      <c r="N161" s="32"/>
      <c r="O161" s="32"/>
      <c r="P161" s="32"/>
      <c r="Q161" s="32"/>
      <c r="R161" s="32"/>
    </row>
    <row r="162" spans="3:18">
      <c r="C162" s="98"/>
      <c r="D162" s="98"/>
      <c r="E162" s="98"/>
      <c r="F162" s="98"/>
      <c r="J162" s="32"/>
      <c r="K162" s="32"/>
      <c r="L162" s="32"/>
      <c r="M162" s="32"/>
      <c r="N162" s="32"/>
      <c r="O162" s="32"/>
      <c r="P162" s="32"/>
      <c r="Q162" s="32"/>
      <c r="R162" s="32"/>
    </row>
    <row r="163" spans="3:18">
      <c r="C163" s="98"/>
      <c r="D163" s="98"/>
      <c r="E163" s="98"/>
      <c r="F163" s="98"/>
      <c r="J163" s="32"/>
      <c r="K163" s="32"/>
      <c r="L163" s="32"/>
      <c r="M163" s="32"/>
      <c r="N163" s="32"/>
      <c r="O163" s="32"/>
      <c r="P163" s="32"/>
      <c r="Q163" s="32"/>
      <c r="R163" s="32"/>
    </row>
    <row r="164" spans="3:18">
      <c r="C164" s="98"/>
      <c r="D164" s="98"/>
      <c r="E164" s="98"/>
      <c r="F164" s="98"/>
    </row>
    <row r="165" spans="3:18">
      <c r="C165" s="98"/>
      <c r="D165" s="98"/>
      <c r="E165" s="98"/>
      <c r="F165" s="98"/>
    </row>
    <row r="166" spans="3:18">
      <c r="C166" s="98"/>
      <c r="D166" s="98"/>
      <c r="E166" s="98"/>
      <c r="F166" s="98"/>
    </row>
    <row r="167" spans="3:18">
      <c r="C167" s="98"/>
      <c r="D167" s="98"/>
      <c r="E167" s="98"/>
      <c r="F167" s="98"/>
    </row>
    <row r="168" spans="3:18">
      <c r="C168" s="98"/>
      <c r="D168" s="98"/>
      <c r="E168" s="98"/>
      <c r="F168" s="98"/>
    </row>
    <row r="169" spans="3:18">
      <c r="C169" s="98"/>
      <c r="D169" s="98"/>
      <c r="E169" s="98"/>
      <c r="F169" s="98"/>
    </row>
    <row r="170" spans="3:18">
      <c r="C170" s="98"/>
      <c r="D170" s="98"/>
      <c r="E170" s="98"/>
      <c r="F170" s="98"/>
    </row>
    <row r="171" spans="3:18">
      <c r="C171" s="98"/>
      <c r="D171" s="98"/>
      <c r="E171" s="98"/>
      <c r="F171" s="98"/>
    </row>
    <row r="172" spans="3:18">
      <c r="C172" s="98"/>
      <c r="D172" s="98"/>
      <c r="E172" s="98"/>
      <c r="F172" s="98"/>
    </row>
    <row r="173" spans="3:18">
      <c r="C173" s="98"/>
      <c r="D173" s="98"/>
      <c r="E173" s="98"/>
      <c r="F173" s="98"/>
    </row>
    <row r="174" spans="3:18">
      <c r="C174" s="98"/>
      <c r="D174" s="98"/>
      <c r="E174" s="98"/>
      <c r="F174" s="98"/>
    </row>
    <row r="175" spans="3:18">
      <c r="C175" s="98"/>
      <c r="D175" s="98"/>
      <c r="E175" s="98"/>
      <c r="F175" s="98"/>
    </row>
    <row r="176" spans="3:18">
      <c r="C176" s="98"/>
      <c r="D176" s="98"/>
      <c r="E176" s="98"/>
      <c r="F176" s="98"/>
    </row>
    <row r="177" spans="3:6">
      <c r="C177" s="98"/>
      <c r="D177" s="98"/>
      <c r="E177" s="98"/>
      <c r="F177" s="98"/>
    </row>
    <row r="178" spans="3:6">
      <c r="C178" s="98"/>
      <c r="D178" s="98"/>
      <c r="E178" s="98"/>
      <c r="F178" s="98"/>
    </row>
    <row r="179" spans="3:6">
      <c r="C179" s="98"/>
      <c r="D179" s="98"/>
      <c r="E179" s="98"/>
      <c r="F179" s="98"/>
    </row>
    <row r="180" spans="3:6">
      <c r="C180" s="98"/>
      <c r="D180" s="98"/>
      <c r="E180" s="98"/>
      <c r="F180" s="98"/>
    </row>
    <row r="181" spans="3:6">
      <c r="C181" s="98"/>
      <c r="D181" s="98"/>
      <c r="E181" s="98"/>
      <c r="F181" s="98"/>
    </row>
    <row r="182" spans="3:6">
      <c r="C182" s="98"/>
      <c r="D182" s="98"/>
      <c r="E182" s="98"/>
      <c r="F182" s="98"/>
    </row>
    <row r="183" spans="3:6">
      <c r="C183" s="98"/>
      <c r="D183" s="98"/>
      <c r="E183" s="98"/>
      <c r="F183" s="98"/>
    </row>
    <row r="184" spans="3:6">
      <c r="C184" s="98"/>
      <c r="D184" s="98"/>
      <c r="E184" s="98"/>
      <c r="F184" s="98"/>
    </row>
    <row r="185" spans="3:6">
      <c r="C185" s="98"/>
      <c r="D185" s="98"/>
      <c r="E185" s="98"/>
      <c r="F185" s="98"/>
    </row>
    <row r="186" spans="3:6">
      <c r="C186" s="98"/>
      <c r="D186" s="98"/>
      <c r="E186" s="98"/>
      <c r="F186" s="98"/>
    </row>
    <row r="187" spans="3:6">
      <c r="C187" s="98"/>
      <c r="D187" s="98"/>
      <c r="E187" s="98"/>
      <c r="F187" s="98"/>
    </row>
    <row r="188" spans="3:6">
      <c r="C188" s="98"/>
      <c r="D188" s="98"/>
      <c r="E188" s="98"/>
      <c r="F188" s="98"/>
    </row>
    <row r="189" spans="3:6">
      <c r="C189" s="98"/>
      <c r="D189" s="98"/>
      <c r="E189" s="98"/>
      <c r="F189" s="98"/>
    </row>
    <row r="190" spans="3:6">
      <c r="C190" s="98"/>
      <c r="D190" s="98"/>
      <c r="E190" s="98"/>
      <c r="F190" s="98"/>
    </row>
    <row r="191" spans="3:6">
      <c r="C191" s="98"/>
      <c r="D191" s="98"/>
      <c r="E191" s="98"/>
      <c r="F191" s="98"/>
    </row>
    <row r="192" spans="3:6">
      <c r="C192" s="98"/>
      <c r="D192" s="98"/>
      <c r="E192" s="98"/>
      <c r="F192" s="98"/>
    </row>
    <row r="193" spans="3:6">
      <c r="C193" s="98"/>
      <c r="D193" s="98"/>
      <c r="E193" s="98"/>
      <c r="F193" s="98"/>
    </row>
    <row r="194" spans="3:6">
      <c r="C194" s="98"/>
      <c r="D194" s="98"/>
      <c r="E194" s="98"/>
      <c r="F194" s="98"/>
    </row>
    <row r="195" spans="3:6">
      <c r="C195" s="98"/>
      <c r="D195" s="98"/>
      <c r="E195" s="98"/>
      <c r="F195" s="98"/>
    </row>
    <row r="196" spans="3:6">
      <c r="C196" s="98"/>
      <c r="D196" s="98"/>
      <c r="E196" s="98"/>
      <c r="F196" s="98"/>
    </row>
    <row r="197" spans="3:6">
      <c r="C197" s="98"/>
      <c r="D197" s="98"/>
      <c r="E197" s="98"/>
      <c r="F197" s="98"/>
    </row>
    <row r="198" spans="3:6">
      <c r="C198" s="98"/>
      <c r="D198" s="98"/>
      <c r="E198" s="98"/>
      <c r="F198" s="98"/>
    </row>
    <row r="199" spans="3:6">
      <c r="C199" s="98"/>
      <c r="D199" s="98"/>
      <c r="E199" s="98"/>
      <c r="F199" s="98"/>
    </row>
    <row r="200" spans="3:6">
      <c r="C200" s="98"/>
      <c r="D200" s="98"/>
      <c r="E200" s="98"/>
      <c r="F200" s="98"/>
    </row>
    <row r="201" spans="3:6">
      <c r="C201" s="98"/>
      <c r="D201" s="98"/>
      <c r="E201" s="98"/>
      <c r="F201" s="98"/>
    </row>
    <row r="202" spans="3:6">
      <c r="C202" s="98"/>
      <c r="D202" s="98"/>
      <c r="E202" s="98"/>
      <c r="F202" s="98"/>
    </row>
    <row r="203" spans="3:6">
      <c r="C203" s="98"/>
      <c r="D203" s="98"/>
      <c r="E203" s="98"/>
      <c r="F203" s="98"/>
    </row>
    <row r="204" spans="3:6">
      <c r="C204" s="98"/>
      <c r="D204" s="98"/>
      <c r="E204" s="98"/>
      <c r="F204" s="98"/>
    </row>
    <row r="205" spans="3:6">
      <c r="C205" s="98"/>
      <c r="D205" s="98"/>
      <c r="E205" s="98"/>
      <c r="F205" s="98"/>
    </row>
    <row r="206" spans="3:6">
      <c r="C206" s="98"/>
      <c r="D206" s="98"/>
      <c r="E206" s="98"/>
      <c r="F206" s="98"/>
    </row>
    <row r="207" spans="3:6">
      <c r="C207" s="98"/>
      <c r="D207" s="98"/>
      <c r="E207" s="98"/>
      <c r="F207" s="98"/>
    </row>
    <row r="208" spans="3:6">
      <c r="C208" s="98"/>
      <c r="D208" s="98"/>
      <c r="E208" s="98"/>
      <c r="F208" s="98"/>
    </row>
    <row r="209" spans="3:6">
      <c r="C209" s="98"/>
      <c r="D209" s="98"/>
      <c r="E209" s="98"/>
      <c r="F209" s="98"/>
    </row>
    <row r="210" spans="3:6">
      <c r="C210" s="98"/>
      <c r="D210" s="98"/>
      <c r="E210" s="98"/>
      <c r="F210" s="98"/>
    </row>
    <row r="211" spans="3:6">
      <c r="C211" s="98"/>
      <c r="D211" s="98"/>
      <c r="E211" s="98"/>
      <c r="F211" s="98"/>
    </row>
    <row r="212" spans="3:6">
      <c r="C212" s="98"/>
      <c r="D212" s="98"/>
      <c r="E212" s="98"/>
      <c r="F212" s="98"/>
    </row>
    <row r="213" spans="3:6">
      <c r="C213" s="98"/>
      <c r="D213" s="98"/>
      <c r="E213" s="98"/>
      <c r="F213" s="98"/>
    </row>
    <row r="214" spans="3:6">
      <c r="C214" s="98"/>
      <c r="D214" s="98"/>
      <c r="E214" s="98"/>
      <c r="F214" s="98"/>
    </row>
    <row r="215" spans="3:6">
      <c r="C215" s="98"/>
      <c r="D215" s="98"/>
      <c r="E215" s="98"/>
      <c r="F215" s="98"/>
    </row>
    <row r="216" spans="3:6">
      <c r="C216" s="98"/>
      <c r="D216" s="98"/>
      <c r="E216" s="98"/>
      <c r="F216" s="98"/>
    </row>
    <row r="217" spans="3:6">
      <c r="C217" s="98"/>
      <c r="D217" s="98"/>
      <c r="E217" s="98"/>
      <c r="F217" s="98"/>
    </row>
    <row r="218" spans="3:6">
      <c r="C218" s="98"/>
      <c r="D218" s="98"/>
      <c r="E218" s="98"/>
      <c r="F218" s="98"/>
    </row>
    <row r="219" spans="3:6">
      <c r="C219" s="98"/>
      <c r="D219" s="98"/>
      <c r="E219" s="98"/>
      <c r="F219" s="98"/>
    </row>
    <row r="220" spans="3:6">
      <c r="C220" s="98"/>
      <c r="D220" s="98"/>
      <c r="E220" s="98"/>
      <c r="F220" s="98"/>
    </row>
    <row r="221" spans="3:6">
      <c r="C221" s="98"/>
      <c r="D221" s="98"/>
      <c r="E221" s="98"/>
      <c r="F221" s="98"/>
    </row>
    <row r="222" spans="3:6">
      <c r="C222" s="98"/>
      <c r="D222" s="98"/>
      <c r="E222" s="98"/>
      <c r="F222" s="98"/>
    </row>
    <row r="223" spans="3:6">
      <c r="C223" s="98"/>
      <c r="D223" s="98"/>
      <c r="E223" s="98"/>
      <c r="F223" s="98"/>
    </row>
    <row r="224" spans="3:6">
      <c r="C224" s="98"/>
      <c r="D224" s="98"/>
      <c r="E224" s="98"/>
      <c r="F224" s="98"/>
    </row>
    <row r="225" spans="3:6">
      <c r="C225" s="98"/>
      <c r="D225" s="98"/>
      <c r="E225" s="98"/>
      <c r="F225" s="98"/>
    </row>
    <row r="226" spans="3:6">
      <c r="C226" s="98"/>
      <c r="D226" s="98"/>
      <c r="E226" s="98"/>
      <c r="F226" s="98"/>
    </row>
    <row r="227" spans="3:6">
      <c r="C227" s="98"/>
      <c r="D227" s="98"/>
      <c r="E227" s="98"/>
      <c r="F227" s="98"/>
    </row>
    <row r="228" spans="3:6">
      <c r="C228" s="98"/>
      <c r="D228" s="98"/>
      <c r="E228" s="98"/>
      <c r="F228" s="98"/>
    </row>
    <row r="229" spans="3:6">
      <c r="C229" s="98"/>
      <c r="D229" s="98"/>
      <c r="E229" s="98"/>
      <c r="F229" s="98"/>
    </row>
    <row r="230" spans="3:6">
      <c r="C230" s="98"/>
      <c r="D230" s="98"/>
      <c r="E230" s="98"/>
      <c r="F230" s="98"/>
    </row>
    <row r="231" spans="3:6">
      <c r="C231" s="98"/>
      <c r="D231" s="98"/>
      <c r="E231" s="98"/>
      <c r="F231" s="98"/>
    </row>
    <row r="232" spans="3:6">
      <c r="C232" s="98"/>
      <c r="D232" s="98"/>
      <c r="E232" s="98"/>
      <c r="F232" s="98"/>
    </row>
    <row r="233" spans="3:6">
      <c r="C233" s="98"/>
      <c r="D233" s="98"/>
      <c r="E233" s="98"/>
      <c r="F233" s="98"/>
    </row>
    <row r="234" spans="3:6">
      <c r="C234" s="98"/>
      <c r="D234" s="98"/>
      <c r="E234" s="98"/>
      <c r="F234" s="98"/>
    </row>
    <row r="235" spans="3:6">
      <c r="C235" s="98"/>
      <c r="D235" s="98"/>
      <c r="E235" s="98"/>
      <c r="F235" s="98"/>
    </row>
    <row r="236" spans="3:6">
      <c r="C236" s="98"/>
      <c r="D236" s="98"/>
      <c r="E236" s="98"/>
      <c r="F236" s="98"/>
    </row>
    <row r="237" spans="3:6">
      <c r="C237" s="98"/>
      <c r="D237" s="98"/>
      <c r="E237" s="98"/>
      <c r="F237" s="98"/>
    </row>
    <row r="238" spans="3:6">
      <c r="C238" s="98"/>
      <c r="D238" s="98"/>
      <c r="E238" s="98"/>
      <c r="F238" s="98"/>
    </row>
    <row r="239" spans="3:6">
      <c r="C239" s="98"/>
      <c r="D239" s="98"/>
      <c r="E239" s="98"/>
      <c r="F239" s="98"/>
    </row>
    <row r="240" spans="3:6">
      <c r="C240" s="98"/>
      <c r="D240" s="98"/>
      <c r="E240" s="98"/>
      <c r="F240" s="98"/>
    </row>
    <row r="241" spans="3:6">
      <c r="C241" s="98"/>
      <c r="D241" s="98"/>
      <c r="E241" s="98"/>
      <c r="F241" s="98"/>
    </row>
    <row r="242" spans="3:6">
      <c r="C242" s="98"/>
      <c r="D242" s="98"/>
      <c r="E242" s="98"/>
      <c r="F242" s="98"/>
    </row>
    <row r="243" spans="3:6">
      <c r="C243" s="98"/>
      <c r="D243" s="98"/>
      <c r="E243" s="98"/>
      <c r="F243" s="98"/>
    </row>
    <row r="244" spans="3:6">
      <c r="C244" s="98"/>
      <c r="D244" s="98"/>
      <c r="E244" s="98"/>
      <c r="F244" s="98"/>
    </row>
    <row r="245" spans="3:6">
      <c r="C245" s="98"/>
      <c r="D245" s="98"/>
      <c r="E245" s="98"/>
      <c r="F245" s="98"/>
    </row>
    <row r="246" spans="3:6">
      <c r="C246" s="98"/>
      <c r="D246" s="98"/>
      <c r="E246" s="98"/>
      <c r="F246" s="98"/>
    </row>
    <row r="247" spans="3:6">
      <c r="C247" s="98"/>
      <c r="D247" s="98"/>
      <c r="E247" s="98"/>
      <c r="F247" s="98"/>
    </row>
    <row r="248" spans="3:6">
      <c r="C248" s="98"/>
      <c r="D248" s="98"/>
      <c r="E248" s="98"/>
      <c r="F248" s="98"/>
    </row>
    <row r="249" spans="3:6">
      <c r="C249" s="98"/>
      <c r="D249" s="98"/>
      <c r="E249" s="98"/>
      <c r="F249" s="98"/>
    </row>
    <row r="250" spans="3:6">
      <c r="C250" s="98"/>
      <c r="D250" s="98"/>
      <c r="E250" s="98"/>
      <c r="F250" s="98"/>
    </row>
    <row r="251" spans="3:6">
      <c r="C251" s="98"/>
      <c r="D251" s="98"/>
      <c r="E251" s="98"/>
      <c r="F251" s="98"/>
    </row>
    <row r="252" spans="3:6">
      <c r="C252" s="98"/>
      <c r="D252" s="98"/>
      <c r="E252" s="98"/>
      <c r="F252" s="98"/>
    </row>
    <row r="253" spans="3:6">
      <c r="C253" s="98"/>
      <c r="D253" s="98"/>
      <c r="E253" s="98"/>
      <c r="F253" s="98"/>
    </row>
    <row r="254" spans="3:6">
      <c r="C254" s="98"/>
      <c r="D254" s="98"/>
      <c r="E254" s="98"/>
      <c r="F254" s="98"/>
    </row>
    <row r="255" spans="3:6">
      <c r="C255" s="98"/>
      <c r="D255" s="98"/>
      <c r="E255" s="98"/>
      <c r="F255" s="98"/>
    </row>
    <row r="256" spans="3:6">
      <c r="C256" s="98"/>
      <c r="D256" s="98"/>
      <c r="E256" s="98"/>
      <c r="F256" s="98"/>
    </row>
    <row r="257" spans="3:6">
      <c r="C257" s="98"/>
      <c r="D257" s="98"/>
      <c r="E257" s="98"/>
      <c r="F257" s="98"/>
    </row>
    <row r="258" spans="3:6">
      <c r="C258" s="98"/>
      <c r="D258" s="98"/>
      <c r="E258" s="98"/>
      <c r="F258" s="98"/>
    </row>
    <row r="259" spans="3:6">
      <c r="C259" s="98"/>
      <c r="D259" s="98"/>
      <c r="E259" s="98"/>
      <c r="F259" s="98"/>
    </row>
    <row r="260" spans="3:6">
      <c r="C260" s="98"/>
      <c r="D260" s="98"/>
      <c r="E260" s="98"/>
      <c r="F260" s="98"/>
    </row>
    <row r="261" spans="3:6">
      <c r="C261" s="98"/>
      <c r="D261" s="98"/>
      <c r="E261" s="98"/>
      <c r="F261" s="98"/>
    </row>
    <row r="262" spans="3:6">
      <c r="C262" s="98"/>
      <c r="D262" s="98"/>
      <c r="E262" s="98"/>
      <c r="F262" s="98"/>
    </row>
    <row r="263" spans="3:6">
      <c r="C263" s="98"/>
      <c r="D263" s="98"/>
      <c r="E263" s="98"/>
      <c r="F263" s="98"/>
    </row>
    <row r="264" spans="3:6">
      <c r="C264" s="98"/>
      <c r="D264" s="98"/>
      <c r="E264" s="98"/>
      <c r="F264" s="98"/>
    </row>
    <row r="265" spans="3:6">
      <c r="C265" s="98"/>
      <c r="D265" s="98"/>
      <c r="E265" s="98"/>
      <c r="F265" s="98"/>
    </row>
    <row r="266" spans="3:6">
      <c r="C266" s="98"/>
      <c r="D266" s="98"/>
      <c r="E266" s="98"/>
      <c r="F266" s="98"/>
    </row>
    <row r="267" spans="3:6">
      <c r="C267" s="98"/>
      <c r="D267" s="98"/>
      <c r="E267" s="98"/>
      <c r="F267" s="98"/>
    </row>
    <row r="268" spans="3:6">
      <c r="C268" s="98"/>
      <c r="D268" s="98"/>
      <c r="E268" s="98"/>
      <c r="F268" s="98"/>
    </row>
    <row r="269" spans="3:6">
      <c r="C269" s="98"/>
      <c r="D269" s="98"/>
      <c r="E269" s="98"/>
      <c r="F269" s="98"/>
    </row>
    <row r="270" spans="3:6">
      <c r="C270" s="98"/>
      <c r="D270" s="98"/>
      <c r="E270" s="98"/>
      <c r="F270" s="98"/>
    </row>
    <row r="271" spans="3:6">
      <c r="C271" s="98"/>
      <c r="D271" s="98"/>
      <c r="E271" s="98"/>
      <c r="F271" s="98"/>
    </row>
    <row r="272" spans="3:6">
      <c r="C272" s="98"/>
      <c r="D272" s="98"/>
      <c r="E272" s="98"/>
      <c r="F272" s="98"/>
    </row>
    <row r="273" spans="3:6">
      <c r="C273" s="98"/>
      <c r="D273" s="98"/>
      <c r="E273" s="98"/>
      <c r="F273" s="98"/>
    </row>
    <row r="274" spans="3:6">
      <c r="C274" s="98"/>
      <c r="D274" s="98"/>
      <c r="E274" s="98"/>
      <c r="F274" s="98"/>
    </row>
    <row r="275" spans="3:6">
      <c r="C275" s="98"/>
      <c r="D275" s="98"/>
      <c r="E275" s="98"/>
      <c r="F275" s="98"/>
    </row>
    <row r="276" spans="3:6">
      <c r="C276" s="98"/>
      <c r="D276" s="98"/>
      <c r="E276" s="98"/>
      <c r="F276" s="98"/>
    </row>
    <row r="277" spans="3:6">
      <c r="C277" s="98"/>
      <c r="D277" s="98"/>
      <c r="E277" s="98"/>
      <c r="F277" s="98"/>
    </row>
    <row r="278" spans="3:6">
      <c r="C278" s="98"/>
      <c r="D278" s="98"/>
      <c r="E278" s="98"/>
      <c r="F278" s="98"/>
    </row>
    <row r="279" spans="3:6">
      <c r="C279" s="98"/>
      <c r="D279" s="98"/>
      <c r="E279" s="98"/>
      <c r="F279" s="98"/>
    </row>
    <row r="280" spans="3:6">
      <c r="C280" s="98"/>
      <c r="D280" s="98"/>
      <c r="E280" s="98"/>
      <c r="F280" s="98"/>
    </row>
    <row r="281" spans="3:6">
      <c r="C281" s="98"/>
      <c r="D281" s="98"/>
      <c r="E281" s="98"/>
      <c r="F281" s="98"/>
    </row>
    <row r="282" spans="3:6">
      <c r="C282" s="98"/>
      <c r="D282" s="98"/>
      <c r="E282" s="98"/>
      <c r="F282" s="98"/>
    </row>
    <row r="283" spans="3:6">
      <c r="C283" s="98"/>
      <c r="D283" s="98"/>
      <c r="E283" s="98"/>
      <c r="F283" s="98"/>
    </row>
    <row r="284" spans="3:6">
      <c r="C284" s="98"/>
      <c r="D284" s="98"/>
      <c r="E284" s="98"/>
      <c r="F284" s="98"/>
    </row>
    <row r="285" spans="3:6">
      <c r="C285" s="98"/>
      <c r="D285" s="98"/>
      <c r="E285" s="98"/>
      <c r="F285" s="98"/>
    </row>
    <row r="286" spans="3:6">
      <c r="C286" s="98"/>
      <c r="D286" s="98"/>
      <c r="E286" s="98"/>
      <c r="F286" s="98"/>
    </row>
    <row r="287" spans="3:6">
      <c r="C287" s="98"/>
      <c r="D287" s="98"/>
      <c r="E287" s="98"/>
      <c r="F287" s="98"/>
    </row>
    <row r="288" spans="3:6">
      <c r="C288" s="98"/>
      <c r="D288" s="98"/>
      <c r="E288" s="98"/>
      <c r="F288" s="98"/>
    </row>
    <row r="289" spans="3:6">
      <c r="C289" s="98"/>
      <c r="D289" s="98"/>
      <c r="E289" s="98"/>
      <c r="F289" s="98"/>
    </row>
    <row r="290" spans="3:6">
      <c r="C290" s="98"/>
      <c r="D290" s="98"/>
      <c r="E290" s="98"/>
      <c r="F290" s="98"/>
    </row>
    <row r="291" spans="3:6">
      <c r="C291" s="98"/>
      <c r="D291" s="98"/>
      <c r="E291" s="98"/>
      <c r="F291" s="98"/>
    </row>
    <row r="292" spans="3:6">
      <c r="C292" s="98"/>
      <c r="D292" s="98"/>
      <c r="E292" s="98"/>
      <c r="F292" s="98"/>
    </row>
    <row r="293" spans="3:6">
      <c r="C293" s="98"/>
      <c r="D293" s="98"/>
      <c r="E293" s="98"/>
      <c r="F293" s="98"/>
    </row>
    <row r="294" spans="3:6">
      <c r="C294" s="98"/>
      <c r="D294" s="98"/>
      <c r="E294" s="98"/>
      <c r="F294" s="98"/>
    </row>
    <row r="295" spans="3:6">
      <c r="C295" s="98"/>
      <c r="D295" s="98"/>
      <c r="E295" s="98"/>
      <c r="F295" s="98"/>
    </row>
    <row r="296" spans="3:6">
      <c r="C296" s="98"/>
      <c r="D296" s="98"/>
      <c r="E296" s="98"/>
      <c r="F296" s="98"/>
    </row>
    <row r="297" spans="3:6">
      <c r="C297" s="98"/>
      <c r="D297" s="98"/>
      <c r="E297" s="98"/>
      <c r="F297" s="98"/>
    </row>
    <row r="298" spans="3:6">
      <c r="C298" s="98"/>
      <c r="D298" s="98"/>
      <c r="E298" s="98"/>
      <c r="F298" s="98"/>
    </row>
    <row r="299" spans="3:6">
      <c r="C299" s="98"/>
      <c r="D299" s="98"/>
      <c r="E299" s="98"/>
      <c r="F299" s="98"/>
    </row>
    <row r="300" spans="3:6">
      <c r="C300" s="98"/>
      <c r="D300" s="98"/>
      <c r="E300" s="98"/>
      <c r="F300" s="98"/>
    </row>
    <row r="301" spans="3:6">
      <c r="C301" s="98"/>
      <c r="D301" s="98"/>
      <c r="E301" s="98"/>
      <c r="F301" s="98"/>
    </row>
    <row r="302" spans="3:6">
      <c r="C302" s="98"/>
      <c r="D302" s="98"/>
      <c r="E302" s="98"/>
      <c r="F302" s="98"/>
    </row>
    <row r="303" spans="3:6">
      <c r="C303" s="98"/>
      <c r="D303" s="98"/>
      <c r="E303" s="98"/>
      <c r="F303" s="98"/>
    </row>
    <row r="304" spans="3:6">
      <c r="C304" s="98"/>
      <c r="D304" s="98"/>
      <c r="E304" s="98"/>
      <c r="F304" s="98"/>
    </row>
    <row r="305" spans="3:6">
      <c r="C305" s="98"/>
      <c r="D305" s="98"/>
      <c r="E305" s="98"/>
      <c r="F305" s="98"/>
    </row>
    <row r="306" spans="3:6">
      <c r="C306" s="98"/>
      <c r="D306" s="98"/>
      <c r="E306" s="98"/>
      <c r="F306" s="98"/>
    </row>
    <row r="307" spans="3:6">
      <c r="C307" s="98"/>
      <c r="D307" s="98"/>
      <c r="E307" s="98"/>
      <c r="F307" s="98"/>
    </row>
    <row r="308" spans="3:6">
      <c r="C308" s="98"/>
      <c r="D308" s="98"/>
      <c r="E308" s="98"/>
      <c r="F308" s="98"/>
    </row>
    <row r="309" spans="3:6">
      <c r="C309" s="98"/>
      <c r="D309" s="98"/>
      <c r="E309" s="98"/>
      <c r="F309" s="98"/>
    </row>
    <row r="310" spans="3:6">
      <c r="C310" s="98"/>
      <c r="D310" s="98"/>
      <c r="E310" s="98"/>
      <c r="F310" s="98"/>
    </row>
    <row r="311" spans="3:6">
      <c r="C311" s="98"/>
      <c r="D311" s="98"/>
      <c r="E311" s="98"/>
      <c r="F311" s="98"/>
    </row>
    <row r="312" spans="3:6">
      <c r="C312" s="98"/>
      <c r="D312" s="98"/>
      <c r="E312" s="98"/>
      <c r="F312" s="98"/>
    </row>
    <row r="313" spans="3:6">
      <c r="C313" s="98"/>
      <c r="D313" s="98"/>
      <c r="E313" s="98"/>
      <c r="F313" s="98"/>
    </row>
    <row r="314" spans="3:6">
      <c r="C314" s="98"/>
      <c r="D314" s="98"/>
      <c r="E314" s="98"/>
      <c r="F314" s="98"/>
    </row>
    <row r="315" spans="3:6">
      <c r="C315" s="98"/>
      <c r="D315" s="98"/>
      <c r="E315" s="98"/>
      <c r="F315" s="98"/>
    </row>
    <row r="316" spans="3:6">
      <c r="C316" s="98"/>
      <c r="D316" s="98"/>
      <c r="E316" s="98"/>
      <c r="F316" s="98"/>
    </row>
    <row r="317" spans="3:6">
      <c r="C317" s="98"/>
      <c r="D317" s="98"/>
      <c r="E317" s="98"/>
      <c r="F317" s="98"/>
    </row>
    <row r="318" spans="3:6">
      <c r="C318" s="98"/>
      <c r="D318" s="98"/>
      <c r="E318" s="98"/>
      <c r="F318" s="98"/>
    </row>
    <row r="319" spans="3:6">
      <c r="C319" s="98"/>
      <c r="D319" s="98"/>
      <c r="E319" s="98"/>
      <c r="F319" s="98"/>
    </row>
    <row r="320" spans="3:6">
      <c r="C320" s="98"/>
      <c r="D320" s="98"/>
      <c r="E320" s="98"/>
      <c r="F320" s="98"/>
    </row>
    <row r="321" spans="3:6">
      <c r="C321" s="98"/>
      <c r="D321" s="98"/>
      <c r="E321" s="98"/>
      <c r="F321" s="98"/>
    </row>
    <row r="322" spans="3:6">
      <c r="C322" s="98"/>
      <c r="D322" s="98"/>
      <c r="E322" s="98"/>
      <c r="F322" s="98"/>
    </row>
    <row r="323" spans="3:6">
      <c r="C323" s="98"/>
      <c r="D323" s="98"/>
      <c r="E323" s="98"/>
      <c r="F323" s="98"/>
    </row>
    <row r="324" spans="3:6">
      <c r="C324" s="98"/>
      <c r="D324" s="98"/>
      <c r="E324" s="98"/>
      <c r="F324" s="98"/>
    </row>
    <row r="325" spans="3:6">
      <c r="C325" s="98"/>
      <c r="D325" s="98"/>
      <c r="E325" s="98"/>
      <c r="F325" s="98"/>
    </row>
    <row r="326" spans="3:6">
      <c r="C326" s="98"/>
      <c r="D326" s="98"/>
      <c r="E326" s="98"/>
      <c r="F326" s="98"/>
    </row>
    <row r="327" spans="3:6">
      <c r="C327" s="98"/>
      <c r="D327" s="98"/>
      <c r="E327" s="98"/>
      <c r="F327" s="98"/>
    </row>
    <row r="328" spans="3:6">
      <c r="C328" s="98"/>
      <c r="D328" s="98"/>
      <c r="E328" s="98"/>
      <c r="F328" s="98"/>
    </row>
    <row r="329" spans="3:6">
      <c r="C329" s="98"/>
      <c r="D329" s="98"/>
      <c r="E329" s="98"/>
      <c r="F329" s="98"/>
    </row>
    <row r="330" spans="3:6">
      <c r="C330" s="98"/>
      <c r="D330" s="98"/>
      <c r="E330" s="98"/>
      <c r="F330" s="98"/>
    </row>
    <row r="331" spans="3:6">
      <c r="C331" s="98"/>
      <c r="D331" s="98"/>
      <c r="E331" s="98"/>
      <c r="F331" s="98"/>
    </row>
    <row r="332" spans="3:6">
      <c r="C332" s="98"/>
      <c r="D332" s="98"/>
      <c r="E332" s="98"/>
      <c r="F332" s="98"/>
    </row>
    <row r="333" spans="3:6">
      <c r="C333" s="98"/>
      <c r="D333" s="98"/>
      <c r="E333" s="98"/>
      <c r="F333" s="98"/>
    </row>
    <row r="334" spans="3:6">
      <c r="C334" s="98"/>
      <c r="D334" s="98"/>
      <c r="E334" s="98"/>
      <c r="F334" s="98"/>
    </row>
    <row r="335" spans="3:6">
      <c r="C335" s="98"/>
      <c r="D335" s="98"/>
      <c r="E335" s="98"/>
      <c r="F335" s="98"/>
    </row>
    <row r="336" spans="3:6">
      <c r="C336" s="98"/>
      <c r="D336" s="98"/>
      <c r="E336" s="98"/>
      <c r="F336" s="98"/>
    </row>
    <row r="337" spans="3:6">
      <c r="C337" s="98"/>
      <c r="D337" s="98"/>
      <c r="E337" s="98"/>
      <c r="F337" s="98"/>
    </row>
    <row r="338" spans="3:6">
      <c r="C338" s="98"/>
      <c r="D338" s="98"/>
      <c r="E338" s="98"/>
      <c r="F338" s="98"/>
    </row>
    <row r="339" spans="3:6">
      <c r="C339" s="98"/>
      <c r="D339" s="98"/>
      <c r="E339" s="98"/>
      <c r="F339" s="98"/>
    </row>
    <row r="340" spans="3:6">
      <c r="C340" s="98"/>
      <c r="D340" s="98"/>
      <c r="E340" s="98"/>
      <c r="F340" s="98"/>
    </row>
    <row r="341" spans="3:6">
      <c r="C341" s="98"/>
      <c r="D341" s="98"/>
      <c r="E341" s="98"/>
      <c r="F341" s="98"/>
    </row>
    <row r="342" spans="3:6">
      <c r="C342" s="98"/>
      <c r="D342" s="98"/>
      <c r="E342" s="98"/>
      <c r="F342" s="98"/>
    </row>
    <row r="343" spans="3:6">
      <c r="C343" s="98"/>
      <c r="D343" s="98"/>
      <c r="E343" s="98"/>
      <c r="F343" s="98"/>
    </row>
    <row r="344" spans="3:6">
      <c r="C344" s="98"/>
      <c r="D344" s="98"/>
      <c r="E344" s="98"/>
      <c r="F344" s="98"/>
    </row>
    <row r="345" spans="3:6">
      <c r="C345" s="98"/>
      <c r="D345" s="98"/>
      <c r="E345" s="98"/>
      <c r="F345" s="98"/>
    </row>
    <row r="346" spans="3:6">
      <c r="C346" s="98"/>
      <c r="D346" s="98"/>
      <c r="E346" s="98"/>
      <c r="F346" s="98"/>
    </row>
    <row r="347" spans="3:6">
      <c r="C347" s="98"/>
      <c r="D347" s="98"/>
      <c r="E347" s="98"/>
      <c r="F347" s="98"/>
    </row>
    <row r="348" spans="3:6">
      <c r="C348" s="98"/>
      <c r="D348" s="98"/>
      <c r="E348" s="98"/>
      <c r="F348" s="98"/>
    </row>
    <row r="349" spans="3:6">
      <c r="C349" s="98"/>
      <c r="D349" s="98"/>
      <c r="E349" s="98"/>
      <c r="F349" s="98"/>
    </row>
    <row r="350" spans="3:6">
      <c r="C350" s="98"/>
      <c r="D350" s="98"/>
      <c r="E350" s="98"/>
      <c r="F350" s="98"/>
    </row>
    <row r="351" spans="3:6">
      <c r="C351" s="98"/>
      <c r="D351" s="98"/>
      <c r="E351" s="98"/>
      <c r="F351" s="98"/>
    </row>
    <row r="352" spans="3:6">
      <c r="C352" s="98"/>
      <c r="D352" s="98"/>
      <c r="E352" s="98"/>
      <c r="F352" s="98"/>
    </row>
    <row r="353" spans="3:6">
      <c r="C353" s="98"/>
      <c r="D353" s="98"/>
      <c r="E353" s="98"/>
      <c r="F353" s="98"/>
    </row>
    <row r="354" spans="3:6">
      <c r="C354" s="98"/>
      <c r="D354" s="98"/>
      <c r="E354" s="98"/>
      <c r="F354" s="98"/>
    </row>
    <row r="355" spans="3:6">
      <c r="C355" s="98"/>
      <c r="D355" s="98"/>
      <c r="E355" s="98"/>
      <c r="F355" s="98"/>
    </row>
    <row r="356" spans="3:6">
      <c r="C356" s="98"/>
      <c r="D356" s="98"/>
      <c r="E356" s="98"/>
      <c r="F356" s="98"/>
    </row>
    <row r="357" spans="3:6">
      <c r="C357" s="98"/>
      <c r="D357" s="98"/>
      <c r="E357" s="98"/>
      <c r="F357" s="98"/>
    </row>
    <row r="358" spans="3:6">
      <c r="C358" s="98"/>
      <c r="D358" s="98"/>
      <c r="E358" s="98"/>
      <c r="F358" s="98"/>
    </row>
    <row r="359" spans="3:6">
      <c r="C359" s="98"/>
      <c r="D359" s="98"/>
      <c r="E359" s="98"/>
      <c r="F359" s="98"/>
    </row>
    <row r="360" spans="3:6">
      <c r="C360" s="98"/>
      <c r="D360" s="98"/>
      <c r="E360" s="98"/>
      <c r="F360" s="98"/>
    </row>
    <row r="361" spans="3:6">
      <c r="C361" s="98"/>
      <c r="D361" s="98"/>
      <c r="E361" s="98"/>
      <c r="F361" s="98"/>
    </row>
    <row r="362" spans="3:6">
      <c r="C362" s="98"/>
      <c r="D362" s="98"/>
      <c r="E362" s="98"/>
      <c r="F362" s="98"/>
    </row>
    <row r="363" spans="3:6">
      <c r="C363" s="98"/>
      <c r="D363" s="98"/>
      <c r="E363" s="98"/>
      <c r="F363" s="98"/>
    </row>
    <row r="364" spans="3:6">
      <c r="C364" s="98"/>
      <c r="D364" s="98"/>
      <c r="E364" s="98"/>
      <c r="F364" s="98"/>
    </row>
    <row r="365" spans="3:6">
      <c r="C365" s="98"/>
      <c r="D365" s="98"/>
      <c r="E365" s="98"/>
      <c r="F365" s="98"/>
    </row>
    <row r="366" spans="3:6">
      <c r="C366" s="98"/>
      <c r="D366" s="98"/>
      <c r="E366" s="98"/>
      <c r="F366" s="98"/>
    </row>
    <row r="367" spans="3:6">
      <c r="C367" s="98"/>
      <c r="D367" s="98"/>
      <c r="E367" s="98"/>
      <c r="F367" s="98"/>
    </row>
    <row r="368" spans="3:6">
      <c r="C368" s="98"/>
      <c r="D368" s="98"/>
      <c r="E368" s="98"/>
      <c r="F368" s="98"/>
    </row>
    <row r="369" spans="3:6">
      <c r="C369" s="98"/>
      <c r="D369" s="98"/>
      <c r="E369" s="98"/>
      <c r="F369" s="98"/>
    </row>
    <row r="370" spans="3:6">
      <c r="C370" s="98"/>
      <c r="D370" s="98"/>
      <c r="E370" s="98"/>
      <c r="F370" s="98"/>
    </row>
    <row r="371" spans="3:6">
      <c r="C371" s="98"/>
      <c r="D371" s="98"/>
      <c r="E371" s="98"/>
      <c r="F371" s="98"/>
    </row>
    <row r="372" spans="3:6">
      <c r="C372" s="98"/>
      <c r="D372" s="98"/>
      <c r="E372" s="98"/>
      <c r="F372" s="98"/>
    </row>
    <row r="373" spans="3:6">
      <c r="C373" s="98"/>
      <c r="D373" s="98"/>
      <c r="E373" s="98"/>
      <c r="F373" s="98"/>
    </row>
    <row r="374" spans="3:6">
      <c r="C374" s="98"/>
      <c r="D374" s="98"/>
      <c r="E374" s="98"/>
      <c r="F374" s="98"/>
    </row>
    <row r="375" spans="3:6">
      <c r="C375" s="98"/>
      <c r="D375" s="98"/>
      <c r="E375" s="98"/>
      <c r="F375" s="98"/>
    </row>
    <row r="376" spans="3:6">
      <c r="C376" s="98"/>
      <c r="D376" s="98"/>
      <c r="E376" s="98"/>
      <c r="F376" s="98"/>
    </row>
    <row r="377" spans="3:6">
      <c r="C377" s="98"/>
      <c r="D377" s="98"/>
      <c r="E377" s="98"/>
      <c r="F377" s="98"/>
    </row>
    <row r="378" spans="3:6">
      <c r="C378" s="98"/>
      <c r="D378" s="98"/>
      <c r="E378" s="98"/>
      <c r="F378" s="98"/>
    </row>
    <row r="379" spans="3:6">
      <c r="C379" s="98"/>
      <c r="D379" s="98"/>
      <c r="E379" s="98"/>
      <c r="F379" s="98"/>
    </row>
    <row r="380" spans="3:6">
      <c r="C380" s="98"/>
      <c r="D380" s="98"/>
      <c r="E380" s="98"/>
      <c r="F380" s="98"/>
    </row>
    <row r="381" spans="3:6">
      <c r="C381" s="98"/>
      <c r="D381" s="98"/>
      <c r="E381" s="98"/>
      <c r="F381" s="98"/>
    </row>
    <row r="382" spans="3:6">
      <c r="C382" s="98"/>
      <c r="D382" s="98"/>
      <c r="E382" s="98"/>
      <c r="F382" s="98"/>
    </row>
    <row r="383" spans="3:6">
      <c r="C383" s="98"/>
      <c r="D383" s="98"/>
      <c r="E383" s="98"/>
      <c r="F383" s="98"/>
    </row>
    <row r="384" spans="3:6">
      <c r="C384" s="98"/>
      <c r="D384" s="98"/>
      <c r="E384" s="98"/>
      <c r="F384" s="98"/>
    </row>
    <row r="385" spans="3:6">
      <c r="C385" s="98"/>
      <c r="D385" s="98"/>
      <c r="E385" s="98"/>
      <c r="F385" s="98"/>
    </row>
    <row r="386" spans="3:6">
      <c r="C386" s="98"/>
      <c r="D386" s="98"/>
      <c r="E386" s="98"/>
      <c r="F386" s="98"/>
    </row>
    <row r="387" spans="3:6">
      <c r="C387" s="98"/>
      <c r="D387" s="98"/>
      <c r="E387" s="98"/>
      <c r="F387" s="98"/>
    </row>
    <row r="388" spans="3:6">
      <c r="C388" s="98"/>
      <c r="D388" s="98"/>
      <c r="E388" s="98"/>
      <c r="F388" s="98"/>
    </row>
    <row r="389" spans="3:6">
      <c r="C389" s="98"/>
      <c r="D389" s="98"/>
      <c r="E389" s="98"/>
      <c r="F389" s="98"/>
    </row>
    <row r="390" spans="3:6">
      <c r="C390" s="98"/>
      <c r="D390" s="98"/>
      <c r="E390" s="98"/>
      <c r="F390" s="98"/>
    </row>
    <row r="391" spans="3:6">
      <c r="C391" s="98"/>
      <c r="D391" s="98"/>
      <c r="E391" s="98"/>
      <c r="F391" s="98"/>
    </row>
    <row r="392" spans="3:6">
      <c r="C392" s="98"/>
      <c r="D392" s="98"/>
      <c r="E392" s="98"/>
      <c r="F392" s="98"/>
    </row>
    <row r="393" spans="3:6">
      <c r="C393" s="98"/>
      <c r="D393" s="98"/>
      <c r="E393" s="98"/>
      <c r="F393" s="98"/>
    </row>
    <row r="394" spans="3:6">
      <c r="C394" s="98"/>
      <c r="D394" s="98"/>
      <c r="E394" s="98"/>
      <c r="F394" s="98"/>
    </row>
    <row r="395" spans="3:6">
      <c r="C395" s="98"/>
      <c r="D395" s="98"/>
      <c r="E395" s="98"/>
      <c r="F395" s="98"/>
    </row>
    <row r="396" spans="3:6">
      <c r="C396" s="98"/>
      <c r="D396" s="98"/>
      <c r="E396" s="98"/>
      <c r="F396" s="98"/>
    </row>
    <row r="397" spans="3:6">
      <c r="C397" s="98"/>
      <c r="D397" s="98"/>
      <c r="E397" s="98"/>
      <c r="F397" s="98"/>
    </row>
    <row r="398" spans="3:6">
      <c r="C398" s="98"/>
      <c r="D398" s="98"/>
      <c r="E398" s="98"/>
      <c r="F398" s="98"/>
    </row>
    <row r="399" spans="3:6">
      <c r="C399" s="98"/>
      <c r="D399" s="98"/>
      <c r="E399" s="98"/>
      <c r="F399" s="98"/>
    </row>
    <row r="400" spans="3:6">
      <c r="C400" s="98"/>
      <c r="D400" s="98"/>
      <c r="E400" s="98"/>
      <c r="F400" s="98"/>
    </row>
    <row r="401" spans="3:6">
      <c r="C401" s="98"/>
      <c r="D401" s="98"/>
      <c r="E401" s="98"/>
      <c r="F401" s="98"/>
    </row>
    <row r="402" spans="3:6">
      <c r="C402" s="98"/>
      <c r="D402" s="98"/>
      <c r="E402" s="98"/>
      <c r="F402" s="98"/>
    </row>
    <row r="403" spans="3:6">
      <c r="C403" s="98"/>
      <c r="D403" s="98"/>
      <c r="E403" s="98"/>
      <c r="F403" s="98"/>
    </row>
    <row r="404" spans="3:6">
      <c r="C404" s="98"/>
      <c r="D404" s="98"/>
      <c r="E404" s="98"/>
      <c r="F404" s="98"/>
    </row>
    <row r="405" spans="3:6">
      <c r="C405" s="98"/>
      <c r="D405" s="98"/>
      <c r="E405" s="98"/>
      <c r="F405" s="98"/>
    </row>
    <row r="406" spans="3:6">
      <c r="C406" s="98"/>
      <c r="D406" s="98"/>
      <c r="E406" s="98"/>
      <c r="F406" s="98"/>
    </row>
    <row r="407" spans="3:6">
      <c r="C407" s="98"/>
      <c r="D407" s="98"/>
      <c r="E407" s="98"/>
      <c r="F407" s="98"/>
    </row>
    <row r="408" spans="3:6">
      <c r="C408" s="98"/>
      <c r="D408" s="98"/>
      <c r="E408" s="98"/>
      <c r="F408" s="98"/>
    </row>
    <row r="409" spans="3:6">
      <c r="C409" s="98"/>
      <c r="D409" s="98"/>
      <c r="E409" s="98"/>
      <c r="F409" s="98"/>
    </row>
    <row r="410" spans="3:6">
      <c r="C410" s="98"/>
      <c r="D410" s="98"/>
      <c r="E410" s="98"/>
      <c r="F410" s="98"/>
    </row>
    <row r="411" spans="3:6">
      <c r="C411" s="98"/>
      <c r="D411" s="98"/>
      <c r="E411" s="98"/>
      <c r="F411" s="98"/>
    </row>
    <row r="412" spans="3:6">
      <c r="C412" s="98"/>
      <c r="D412" s="98"/>
      <c r="E412" s="98"/>
      <c r="F412" s="98"/>
    </row>
    <row r="413" spans="3:6">
      <c r="C413" s="98"/>
      <c r="D413" s="98"/>
      <c r="E413" s="98"/>
      <c r="F413" s="98"/>
    </row>
    <row r="414" spans="3:6">
      <c r="C414" s="98"/>
      <c r="D414" s="98"/>
      <c r="E414" s="98"/>
      <c r="F414" s="98"/>
    </row>
    <row r="415" spans="3:6">
      <c r="C415" s="98"/>
      <c r="D415" s="98"/>
      <c r="E415" s="98"/>
      <c r="F415" s="98"/>
    </row>
    <row r="416" spans="3:6">
      <c r="C416" s="98"/>
      <c r="D416" s="98"/>
      <c r="E416" s="98"/>
      <c r="F416" s="98"/>
    </row>
    <row r="417" spans="3:6">
      <c r="C417" s="98"/>
      <c r="D417" s="98"/>
      <c r="E417" s="98"/>
      <c r="F417" s="98"/>
    </row>
    <row r="418" spans="3:6">
      <c r="C418" s="98"/>
      <c r="D418" s="98"/>
      <c r="E418" s="98"/>
      <c r="F418" s="98"/>
    </row>
    <row r="419" spans="3:6">
      <c r="C419" s="98"/>
      <c r="D419" s="98"/>
      <c r="E419" s="98"/>
      <c r="F419" s="98"/>
    </row>
    <row r="420" spans="3:6">
      <c r="C420" s="98"/>
      <c r="D420" s="98"/>
      <c r="E420" s="98"/>
      <c r="F420" s="98"/>
    </row>
    <row r="421" spans="3:6">
      <c r="C421" s="98"/>
      <c r="D421" s="98"/>
      <c r="E421" s="98"/>
      <c r="F421" s="98"/>
    </row>
    <row r="422" spans="3:6">
      <c r="C422" s="98"/>
      <c r="D422" s="98"/>
      <c r="E422" s="98"/>
      <c r="F422" s="98"/>
    </row>
    <row r="423" spans="3:6">
      <c r="C423" s="98"/>
      <c r="D423" s="98"/>
      <c r="E423" s="98"/>
      <c r="F423" s="98"/>
    </row>
    <row r="424" spans="3:6">
      <c r="C424" s="98"/>
      <c r="D424" s="98"/>
      <c r="E424" s="98"/>
      <c r="F424" s="98"/>
    </row>
    <row r="425" spans="3:6">
      <c r="C425" s="98"/>
      <c r="D425" s="98"/>
      <c r="E425" s="98"/>
      <c r="F425" s="98"/>
    </row>
    <row r="426" spans="3:6">
      <c r="C426" s="98"/>
      <c r="D426" s="98"/>
      <c r="E426" s="98"/>
      <c r="F426" s="98"/>
    </row>
    <row r="427" spans="3:6">
      <c r="C427" s="98"/>
      <c r="D427" s="98"/>
      <c r="E427" s="98"/>
      <c r="F427" s="98"/>
    </row>
    <row r="428" spans="3:6">
      <c r="C428" s="98"/>
      <c r="D428" s="98"/>
      <c r="E428" s="98"/>
      <c r="F428" s="98"/>
    </row>
    <row r="429" spans="3:6">
      <c r="C429" s="98"/>
      <c r="D429" s="98"/>
      <c r="E429" s="98"/>
      <c r="F429" s="98"/>
    </row>
    <row r="430" spans="3:6">
      <c r="C430" s="98"/>
      <c r="D430" s="98"/>
      <c r="E430" s="98"/>
      <c r="F430" s="98"/>
    </row>
    <row r="431" spans="3:6">
      <c r="C431" s="98"/>
      <c r="D431" s="98"/>
      <c r="E431" s="98"/>
      <c r="F431" s="98"/>
    </row>
    <row r="432" spans="3:6">
      <c r="C432" s="98"/>
      <c r="D432" s="98"/>
      <c r="E432" s="98"/>
      <c r="F432" s="98"/>
    </row>
    <row r="433" spans="3:6">
      <c r="C433" s="98"/>
      <c r="D433" s="98"/>
      <c r="E433" s="98"/>
      <c r="F433" s="98"/>
    </row>
    <row r="434" spans="3:6">
      <c r="C434" s="98"/>
      <c r="D434" s="98"/>
      <c r="E434" s="98"/>
      <c r="F434" s="98"/>
    </row>
    <row r="435" spans="3:6">
      <c r="C435" s="98"/>
      <c r="D435" s="98"/>
      <c r="E435" s="98"/>
      <c r="F435" s="98"/>
    </row>
    <row r="436" spans="3:6">
      <c r="C436" s="98"/>
      <c r="D436" s="98"/>
      <c r="E436" s="98"/>
      <c r="F436" s="98"/>
    </row>
    <row r="437" spans="3:6">
      <c r="C437" s="98"/>
      <c r="D437" s="98"/>
      <c r="E437" s="98"/>
      <c r="F437" s="98"/>
    </row>
    <row r="438" spans="3:6">
      <c r="C438" s="98"/>
      <c r="D438" s="98"/>
      <c r="E438" s="98"/>
      <c r="F438" s="98"/>
    </row>
    <row r="439" spans="3:6">
      <c r="C439" s="98"/>
      <c r="D439" s="98"/>
      <c r="E439" s="98"/>
      <c r="F439" s="98"/>
    </row>
    <row r="440" spans="3:6">
      <c r="C440" s="98"/>
      <c r="D440" s="98"/>
      <c r="E440" s="98"/>
      <c r="F440" s="98"/>
    </row>
    <row r="441" spans="3:6">
      <c r="C441" s="98"/>
      <c r="D441" s="98"/>
      <c r="E441" s="98"/>
      <c r="F441" s="98"/>
    </row>
    <row r="442" spans="3:6">
      <c r="C442" s="98"/>
      <c r="D442" s="98"/>
      <c r="E442" s="98"/>
      <c r="F442" s="98"/>
    </row>
    <row r="443" spans="3:6">
      <c r="C443" s="98"/>
      <c r="D443" s="98"/>
      <c r="E443" s="98"/>
      <c r="F443" s="98"/>
    </row>
    <row r="444" spans="3:6">
      <c r="C444" s="98"/>
      <c r="D444" s="98"/>
      <c r="E444" s="98"/>
      <c r="F444" s="98"/>
    </row>
    <row r="445" spans="3:6">
      <c r="C445" s="98"/>
      <c r="D445" s="98"/>
      <c r="E445" s="98"/>
      <c r="F445" s="98"/>
    </row>
    <row r="446" spans="3:6">
      <c r="C446" s="98"/>
      <c r="D446" s="98"/>
      <c r="E446" s="98"/>
      <c r="F446" s="98"/>
    </row>
    <row r="447" spans="3:6">
      <c r="C447" s="98"/>
      <c r="D447" s="98"/>
      <c r="E447" s="98"/>
      <c r="F447" s="98"/>
    </row>
    <row r="448" spans="3:6">
      <c r="C448" s="98"/>
      <c r="D448" s="98"/>
      <c r="E448" s="98"/>
      <c r="F448" s="98"/>
    </row>
    <row r="449" spans="3:6">
      <c r="C449" s="98"/>
      <c r="D449" s="98"/>
      <c r="E449" s="98"/>
      <c r="F449" s="98"/>
    </row>
    <row r="450" spans="3:6">
      <c r="C450" s="98"/>
      <c r="D450" s="98"/>
      <c r="E450" s="98"/>
      <c r="F450" s="98"/>
    </row>
    <row r="451" spans="3:6">
      <c r="C451" s="98"/>
      <c r="D451" s="98"/>
      <c r="E451" s="98"/>
      <c r="F451" s="98"/>
    </row>
    <row r="452" spans="3:6">
      <c r="C452" s="98"/>
      <c r="D452" s="98"/>
      <c r="E452" s="98"/>
      <c r="F452" s="98"/>
    </row>
    <row r="453" spans="3:6">
      <c r="C453" s="98"/>
      <c r="D453" s="98"/>
      <c r="E453" s="98"/>
      <c r="F453" s="98"/>
    </row>
    <row r="454" spans="3:6">
      <c r="C454" s="98"/>
      <c r="D454" s="98"/>
      <c r="E454" s="98"/>
      <c r="F454" s="98"/>
    </row>
    <row r="455" spans="3:6">
      <c r="C455" s="98"/>
      <c r="D455" s="98"/>
      <c r="E455" s="98"/>
      <c r="F455" s="98"/>
    </row>
    <row r="456" spans="3:6">
      <c r="C456" s="98"/>
      <c r="D456" s="98"/>
      <c r="E456" s="98"/>
      <c r="F456" s="98"/>
    </row>
    <row r="457" spans="3:6">
      <c r="C457" s="98"/>
      <c r="D457" s="98"/>
      <c r="E457" s="98"/>
      <c r="F457" s="98"/>
    </row>
    <row r="458" spans="3:6">
      <c r="C458" s="98"/>
      <c r="D458" s="98"/>
      <c r="E458" s="98"/>
      <c r="F458" s="98"/>
    </row>
    <row r="459" spans="3:6">
      <c r="C459" s="98"/>
      <c r="D459" s="98"/>
      <c r="E459" s="98"/>
      <c r="F459" s="98"/>
    </row>
    <row r="460" spans="3:6">
      <c r="C460" s="98"/>
      <c r="D460" s="98"/>
      <c r="E460" s="98"/>
      <c r="F460" s="98"/>
    </row>
    <row r="461" spans="3:6">
      <c r="C461" s="98"/>
      <c r="D461" s="98"/>
      <c r="E461" s="98"/>
      <c r="F461" s="98"/>
    </row>
    <row r="462" spans="3:6">
      <c r="C462" s="98"/>
      <c r="D462" s="98"/>
      <c r="E462" s="98"/>
      <c r="F462" s="98"/>
    </row>
    <row r="463" spans="3:6">
      <c r="C463" s="98"/>
      <c r="D463" s="98"/>
      <c r="E463" s="98"/>
      <c r="F463" s="98"/>
    </row>
    <row r="464" spans="3:6">
      <c r="C464" s="98"/>
      <c r="D464" s="98"/>
      <c r="E464" s="98"/>
      <c r="F464" s="98"/>
    </row>
    <row r="465" spans="3:6">
      <c r="C465" s="98"/>
      <c r="D465" s="98"/>
      <c r="E465" s="98"/>
      <c r="F465" s="98"/>
    </row>
    <row r="466" spans="3:6">
      <c r="C466" s="98"/>
      <c r="D466" s="98"/>
      <c r="E466" s="98"/>
      <c r="F466" s="98"/>
    </row>
    <row r="467" spans="3:6">
      <c r="C467" s="98"/>
      <c r="D467" s="98"/>
      <c r="E467" s="98"/>
      <c r="F467" s="98"/>
    </row>
    <row r="468" spans="3:6">
      <c r="C468" s="98"/>
      <c r="D468" s="98"/>
      <c r="E468" s="98"/>
      <c r="F468" s="98"/>
    </row>
    <row r="469" spans="3:6">
      <c r="C469" s="98"/>
      <c r="D469" s="98"/>
      <c r="E469" s="98"/>
      <c r="F469" s="98"/>
    </row>
    <row r="470" spans="3:6">
      <c r="C470" s="98"/>
      <c r="D470" s="98"/>
      <c r="E470" s="98"/>
      <c r="F470" s="98"/>
    </row>
    <row r="471" spans="3:6">
      <c r="C471" s="98"/>
      <c r="D471" s="98"/>
      <c r="E471" s="98"/>
      <c r="F471" s="98"/>
    </row>
    <row r="472" spans="3:6">
      <c r="C472" s="98"/>
      <c r="D472" s="98"/>
      <c r="E472" s="98"/>
      <c r="F472" s="98"/>
    </row>
    <row r="473" spans="3:6">
      <c r="C473" s="98"/>
      <c r="D473" s="98"/>
      <c r="E473" s="98"/>
      <c r="F473" s="98"/>
    </row>
    <row r="474" spans="3:6">
      <c r="C474" s="98"/>
      <c r="D474" s="98"/>
      <c r="E474" s="98"/>
      <c r="F474" s="98"/>
    </row>
    <row r="475" spans="3:6">
      <c r="C475" s="98"/>
      <c r="D475" s="98"/>
      <c r="E475" s="98"/>
      <c r="F475" s="98"/>
    </row>
    <row r="476" spans="3:6">
      <c r="C476" s="98"/>
      <c r="D476" s="98"/>
      <c r="E476" s="98"/>
      <c r="F476" s="98"/>
    </row>
    <row r="477" spans="3:6">
      <c r="C477" s="98"/>
      <c r="D477" s="98"/>
      <c r="E477" s="98"/>
      <c r="F477" s="98"/>
    </row>
    <row r="478" spans="3:6">
      <c r="C478" s="98"/>
      <c r="D478" s="98"/>
      <c r="E478" s="98"/>
      <c r="F478" s="98"/>
    </row>
    <row r="479" spans="3:6">
      <c r="C479" s="98"/>
      <c r="D479" s="98"/>
      <c r="E479" s="98"/>
      <c r="F479" s="98"/>
    </row>
    <row r="480" spans="3:6">
      <c r="C480" s="98"/>
      <c r="D480" s="98"/>
      <c r="E480" s="98"/>
      <c r="F480" s="98"/>
    </row>
    <row r="481" spans="3:6">
      <c r="C481" s="98"/>
      <c r="D481" s="98"/>
      <c r="E481" s="98"/>
      <c r="F481" s="98"/>
    </row>
    <row r="482" spans="3:6">
      <c r="C482" s="98"/>
      <c r="D482" s="98"/>
      <c r="E482" s="98"/>
      <c r="F482" s="98"/>
    </row>
    <row r="483" spans="3:6">
      <c r="C483" s="98"/>
      <c r="D483" s="98"/>
      <c r="E483" s="98"/>
      <c r="F483" s="98"/>
    </row>
    <row r="484" spans="3:6">
      <c r="C484" s="98"/>
      <c r="D484" s="98"/>
      <c r="E484" s="98"/>
      <c r="F484" s="98"/>
    </row>
    <row r="485" spans="3:6">
      <c r="C485" s="98"/>
      <c r="D485" s="98"/>
      <c r="E485" s="98"/>
      <c r="F485" s="98"/>
    </row>
    <row r="486" spans="3:6">
      <c r="C486" s="98"/>
      <c r="D486" s="98"/>
      <c r="E486" s="98"/>
      <c r="F486" s="98"/>
    </row>
    <row r="487" spans="3:6">
      <c r="C487" s="98"/>
      <c r="D487" s="98"/>
      <c r="E487" s="98"/>
      <c r="F487" s="98"/>
    </row>
    <row r="488" spans="3:6">
      <c r="C488" s="98"/>
      <c r="D488" s="98"/>
      <c r="E488" s="98"/>
      <c r="F488" s="98"/>
    </row>
    <row r="489" spans="3:6">
      <c r="C489" s="98"/>
      <c r="D489" s="98"/>
      <c r="E489" s="98"/>
      <c r="F489" s="98"/>
    </row>
    <row r="490" spans="3:6">
      <c r="C490" s="98"/>
      <c r="D490" s="98"/>
      <c r="E490" s="98"/>
      <c r="F490" s="98"/>
    </row>
    <row r="491" spans="3:6">
      <c r="C491" s="98"/>
      <c r="D491" s="98"/>
      <c r="E491" s="98"/>
      <c r="F491" s="98"/>
    </row>
    <row r="492" spans="3:6">
      <c r="C492" s="98"/>
      <c r="D492" s="98"/>
      <c r="E492" s="98"/>
      <c r="F492" s="98"/>
    </row>
    <row r="493" spans="3:6">
      <c r="C493" s="98"/>
      <c r="D493" s="98"/>
      <c r="E493" s="98"/>
      <c r="F493" s="98"/>
    </row>
    <row r="494" spans="3:6">
      <c r="C494" s="98"/>
      <c r="D494" s="98"/>
      <c r="E494" s="98"/>
      <c r="F494" s="98"/>
    </row>
    <row r="495" spans="3:6">
      <c r="C495" s="98"/>
      <c r="D495" s="98"/>
      <c r="E495" s="98"/>
      <c r="F495" s="98"/>
    </row>
    <row r="496" spans="3:6">
      <c r="C496" s="98"/>
      <c r="D496" s="98"/>
      <c r="E496" s="98"/>
      <c r="F496" s="98"/>
    </row>
    <row r="497" spans="3:6">
      <c r="C497" s="98"/>
      <c r="D497" s="98"/>
      <c r="E497" s="98"/>
      <c r="F497" s="98"/>
    </row>
    <row r="498" spans="3:6">
      <c r="C498" s="98"/>
      <c r="D498" s="98"/>
      <c r="E498" s="98"/>
      <c r="F498" s="98"/>
    </row>
    <row r="499" spans="3:6">
      <c r="C499" s="98"/>
      <c r="D499" s="98"/>
      <c r="E499" s="98"/>
      <c r="F499" s="98"/>
    </row>
    <row r="500" spans="3:6">
      <c r="C500" s="98"/>
      <c r="D500" s="98"/>
      <c r="E500" s="98"/>
      <c r="F500" s="98"/>
    </row>
    <row r="501" spans="3:6">
      <c r="C501" s="98"/>
      <c r="D501" s="98"/>
      <c r="E501" s="98"/>
      <c r="F501" s="98"/>
    </row>
    <row r="502" spans="3:6">
      <c r="C502" s="98"/>
      <c r="D502" s="98"/>
      <c r="E502" s="98"/>
      <c r="F502" s="98"/>
    </row>
    <row r="503" spans="3:6">
      <c r="C503" s="98"/>
      <c r="D503" s="98"/>
      <c r="E503" s="98"/>
      <c r="F503" s="98"/>
    </row>
    <row r="504" spans="3:6">
      <c r="C504" s="98"/>
      <c r="D504" s="98"/>
      <c r="E504" s="98"/>
      <c r="F504" s="98"/>
    </row>
    <row r="505" spans="3:6">
      <c r="C505" s="98"/>
      <c r="D505" s="98"/>
      <c r="E505" s="98"/>
      <c r="F505" s="98"/>
    </row>
    <row r="506" spans="3:6">
      <c r="C506" s="98"/>
      <c r="D506" s="98"/>
      <c r="E506" s="98"/>
      <c r="F506" s="98"/>
    </row>
    <row r="507" spans="3:6">
      <c r="C507" s="98"/>
      <c r="D507" s="98"/>
      <c r="E507" s="98"/>
      <c r="F507" s="98"/>
    </row>
    <row r="508" spans="3:6">
      <c r="C508" s="98"/>
      <c r="D508" s="98"/>
      <c r="E508" s="98"/>
      <c r="F508" s="98"/>
    </row>
    <row r="509" spans="3:6">
      <c r="C509" s="98"/>
      <c r="D509" s="98"/>
      <c r="E509" s="98"/>
      <c r="F509" s="98"/>
    </row>
    <row r="510" spans="3:6">
      <c r="C510" s="98"/>
      <c r="D510" s="98"/>
      <c r="E510" s="98"/>
      <c r="F510" s="98"/>
    </row>
  </sheetData>
  <mergeCells count="3">
    <mergeCell ref="A9:A10"/>
    <mergeCell ref="I9:I10"/>
    <mergeCell ref="A4:I4"/>
  </mergeCells>
  <phoneticPr fontId="14" type="noConversion"/>
  <pageMargins left="0.75" right="0.14000000000000001" top="0.53" bottom="0.14000000000000001" header="0.5" footer="0.5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M148"/>
  <sheetViews>
    <sheetView topLeftCell="A38" zoomScale="130" workbookViewId="0">
      <selection activeCell="A44" sqref="A44"/>
    </sheetView>
  </sheetViews>
  <sheetFormatPr defaultRowHeight="21"/>
  <cols>
    <col min="1" max="1" width="8.140625" style="10" customWidth="1"/>
    <col min="2" max="2" width="8.7109375" style="98" customWidth="1"/>
    <col min="3" max="3" width="8.7109375" style="10" customWidth="1"/>
    <col min="4" max="4" width="10.85546875" style="10" customWidth="1"/>
    <col min="5" max="5" width="9.28515625" style="10" customWidth="1"/>
    <col min="6" max="6" width="9.7109375" style="10" customWidth="1"/>
    <col min="7" max="7" width="11.5703125" style="10" customWidth="1"/>
    <col min="8" max="8" width="10.28515625" style="10" customWidth="1"/>
    <col min="9" max="9" width="23.85546875" style="10" customWidth="1"/>
    <col min="10" max="10" width="9.140625" style="13"/>
    <col min="11" max="11" width="10.7109375" style="13" customWidth="1"/>
    <col min="12" max="12" width="10.140625" style="13" customWidth="1"/>
    <col min="13" max="13" width="9.140625" style="13"/>
    <col min="14" max="14" width="10.140625" style="13" customWidth="1"/>
    <col min="15" max="15" width="9.7109375" style="13" customWidth="1"/>
    <col min="16" max="18" width="9.140625" style="13"/>
    <col min="19" max="16384" width="9.140625" style="10"/>
  </cols>
  <sheetData>
    <row r="1" spans="1:39" s="2" customFormat="1" ht="23.25">
      <c r="A1" s="9" t="s">
        <v>57</v>
      </c>
      <c r="B1" s="22"/>
      <c r="C1" s="3"/>
      <c r="D1" s="90"/>
      <c r="E1" s="5"/>
      <c r="F1" s="5"/>
      <c r="G1" s="5"/>
      <c r="I1" s="7" t="s">
        <v>0</v>
      </c>
      <c r="J1" s="6"/>
      <c r="K1" s="6"/>
      <c r="L1" s="6"/>
      <c r="M1" s="6"/>
      <c r="N1" s="6"/>
      <c r="O1" s="6"/>
      <c r="P1" s="6"/>
      <c r="Q1" s="6"/>
      <c r="R1" s="6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s="2" customFormat="1" ht="21.75">
      <c r="A2" s="100" t="s">
        <v>1</v>
      </c>
      <c r="B2" s="22"/>
      <c r="C2" s="4"/>
      <c r="D2" s="90"/>
      <c r="E2" s="5"/>
      <c r="F2" s="5"/>
      <c r="G2" s="5"/>
      <c r="J2" s="6"/>
      <c r="K2" s="6"/>
      <c r="L2" s="6"/>
      <c r="M2" s="6"/>
      <c r="N2" s="6"/>
      <c r="O2" s="6"/>
      <c r="P2" s="6"/>
      <c r="Q2" s="6"/>
      <c r="R2" s="6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s="91" customFormat="1" ht="26.25">
      <c r="A3" s="102"/>
      <c r="B3" s="228"/>
      <c r="C3" s="92"/>
      <c r="D3" s="103"/>
      <c r="E3" s="93"/>
      <c r="F3" s="93"/>
      <c r="G3" s="93"/>
      <c r="J3" s="13"/>
      <c r="K3" s="13"/>
      <c r="L3" s="13"/>
      <c r="M3" s="13"/>
      <c r="N3" s="13"/>
      <c r="O3" s="13"/>
      <c r="P3" s="13"/>
      <c r="Q3" s="13"/>
      <c r="R3" s="13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</row>
    <row r="4" spans="1:39" s="16" customFormat="1" ht="26.25" customHeight="1">
      <c r="A4" s="422" t="s">
        <v>2</v>
      </c>
      <c r="B4" s="422"/>
      <c r="C4" s="422"/>
      <c r="D4" s="422"/>
      <c r="E4" s="422"/>
      <c r="F4" s="422"/>
      <c r="G4" s="422"/>
      <c r="H4" s="422"/>
      <c r="I4" s="422"/>
      <c r="J4" s="19"/>
      <c r="K4" s="19"/>
      <c r="L4" s="19"/>
      <c r="M4" s="19"/>
      <c r="N4" s="19"/>
      <c r="O4" s="19"/>
      <c r="P4" s="19"/>
      <c r="Q4" s="19"/>
      <c r="R4" s="19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16" customFormat="1" ht="26.25">
      <c r="A5" s="106"/>
      <c r="B5" s="212"/>
      <c r="C5" s="17"/>
      <c r="D5" s="107"/>
      <c r="E5" s="18"/>
      <c r="F5" s="18"/>
      <c r="G5" s="18"/>
      <c r="J5" s="13"/>
      <c r="K5" s="13"/>
      <c r="L5" s="13"/>
      <c r="M5" s="13"/>
      <c r="N5" s="13"/>
      <c r="O5" s="13"/>
      <c r="P5" s="13"/>
      <c r="Q5" s="13"/>
      <c r="R5" s="13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48" customFormat="1" ht="21.75">
      <c r="A6" s="109" t="s">
        <v>137</v>
      </c>
      <c r="B6" s="94"/>
      <c r="C6" s="51"/>
      <c r="D6" s="50" t="s">
        <v>74</v>
      </c>
      <c r="E6" s="50"/>
      <c r="G6" s="50" t="s">
        <v>75</v>
      </c>
      <c r="I6" s="110"/>
      <c r="J6" s="6"/>
      <c r="K6" s="6"/>
      <c r="L6" s="6"/>
      <c r="M6" s="6"/>
      <c r="N6" s="6"/>
      <c r="O6" s="6"/>
      <c r="P6" s="6"/>
      <c r="Q6" s="6"/>
      <c r="R6" s="6"/>
    </row>
    <row r="7" spans="1:39" s="48" customFormat="1" ht="21.75">
      <c r="A7" s="109" t="s">
        <v>76</v>
      </c>
      <c r="B7" s="94"/>
      <c r="C7" s="51"/>
      <c r="D7" s="50" t="s">
        <v>77</v>
      </c>
      <c r="E7" s="50"/>
      <c r="G7" s="50" t="s">
        <v>46</v>
      </c>
      <c r="J7" s="6"/>
      <c r="K7" s="6"/>
      <c r="L7" s="6"/>
      <c r="M7" s="6"/>
      <c r="N7" s="6"/>
      <c r="O7" s="6"/>
      <c r="P7" s="6"/>
      <c r="Q7" s="6"/>
      <c r="R7" s="6"/>
    </row>
    <row r="8" spans="1:39" s="48" customFormat="1" ht="21.75">
      <c r="A8" s="109" t="s">
        <v>8</v>
      </c>
      <c r="B8" s="94"/>
      <c r="C8" s="52">
        <v>289.91899999999998</v>
      </c>
      <c r="D8" s="50" t="s">
        <v>18</v>
      </c>
      <c r="E8" s="51"/>
      <c r="F8" s="66"/>
      <c r="G8" s="257" t="s">
        <v>280</v>
      </c>
      <c r="H8" s="53"/>
      <c r="J8" s="6"/>
      <c r="K8" s="6"/>
      <c r="L8" s="6"/>
      <c r="M8" s="6"/>
      <c r="N8" s="6"/>
      <c r="O8" s="6"/>
      <c r="P8" s="6"/>
      <c r="Q8" s="6"/>
      <c r="R8" s="6"/>
    </row>
    <row r="9" spans="1:39" s="6" customFormat="1" ht="21.75">
      <c r="A9" s="423" t="s">
        <v>10</v>
      </c>
      <c r="B9" s="122" t="s">
        <v>11</v>
      </c>
      <c r="C9" s="122" t="s">
        <v>11</v>
      </c>
      <c r="D9" s="122" t="s">
        <v>12</v>
      </c>
      <c r="E9" s="122" t="s">
        <v>13</v>
      </c>
      <c r="F9" s="122" t="s">
        <v>14</v>
      </c>
      <c r="G9" s="122" t="s">
        <v>15</v>
      </c>
      <c r="H9" s="122" t="s">
        <v>16</v>
      </c>
      <c r="I9" s="423" t="s">
        <v>17</v>
      </c>
      <c r="X9" s="2" t="s">
        <v>31</v>
      </c>
      <c r="Y9" s="22">
        <f>+B15</f>
        <v>1.1499999999999999</v>
      </c>
      <c r="Z9" s="22">
        <f>+F15</f>
        <v>8.6999999999999993</v>
      </c>
      <c r="AA9" s="23">
        <f>+G15</f>
        <v>0.46333333333333332</v>
      </c>
    </row>
    <row r="10" spans="1:39" s="6" customFormat="1" ht="21.75">
      <c r="A10" s="424"/>
      <c r="B10" s="121" t="s">
        <v>18</v>
      </c>
      <c r="C10" s="124" t="s">
        <v>9</v>
      </c>
      <c r="D10" s="124" t="s">
        <v>19</v>
      </c>
      <c r="E10" s="124" t="s">
        <v>20</v>
      </c>
      <c r="F10" s="124" t="s">
        <v>21</v>
      </c>
      <c r="G10" s="124" t="s">
        <v>22</v>
      </c>
      <c r="H10" s="124" t="s">
        <v>23</v>
      </c>
      <c r="I10" s="424"/>
      <c r="X10" s="2" t="s">
        <v>31</v>
      </c>
      <c r="Y10" s="22" t="e">
        <f>+#REF!</f>
        <v>#REF!</v>
      </c>
      <c r="Z10" s="22" t="e">
        <f>+#REF!</f>
        <v>#REF!</v>
      </c>
      <c r="AA10" s="23" t="e">
        <f>+#REF!</f>
        <v>#REF!</v>
      </c>
    </row>
    <row r="11" spans="1:39" s="28" customFormat="1" ht="21" customHeight="1">
      <c r="A11" s="264" t="s">
        <v>163</v>
      </c>
      <c r="B11" s="36">
        <v>1.1000000000000001</v>
      </c>
      <c r="C11" s="126">
        <f>B11+C8</f>
        <v>291.01900000000001</v>
      </c>
      <c r="D11" s="36" t="s">
        <v>249</v>
      </c>
      <c r="E11" s="36">
        <v>22.1</v>
      </c>
      <c r="F11" s="36">
        <v>8.24</v>
      </c>
      <c r="G11" s="126">
        <f t="shared" ref="G11:G45" si="0">H11/F11</f>
        <v>0.45691747572815533</v>
      </c>
      <c r="H11" s="37">
        <v>3.7650000000000001</v>
      </c>
      <c r="I11" s="379" t="s">
        <v>153</v>
      </c>
    </row>
    <row r="12" spans="1:39" s="28" customFormat="1" ht="21" customHeight="1">
      <c r="A12" s="114" t="s">
        <v>167</v>
      </c>
      <c r="B12" s="26">
        <v>1</v>
      </c>
      <c r="C12" s="27">
        <f>B12+C8</f>
        <v>290.91899999999998</v>
      </c>
      <c r="D12" s="26" t="s">
        <v>165</v>
      </c>
      <c r="E12" s="26">
        <v>22</v>
      </c>
      <c r="F12" s="26">
        <v>7.67</v>
      </c>
      <c r="G12" s="27">
        <f t="shared" si="0"/>
        <v>0.34106910039113431</v>
      </c>
      <c r="H12" s="27">
        <v>2.6160000000000001</v>
      </c>
      <c r="I12" s="267" t="s">
        <v>150</v>
      </c>
    </row>
    <row r="13" spans="1:39" s="28" customFormat="1" ht="21" customHeight="1">
      <c r="A13" s="114" t="s">
        <v>310</v>
      </c>
      <c r="B13" s="26">
        <v>1.51</v>
      </c>
      <c r="C13" s="27">
        <f>B13+C8</f>
        <v>291.42899999999997</v>
      </c>
      <c r="D13" s="26" t="s">
        <v>351</v>
      </c>
      <c r="E13" s="26">
        <v>23.5</v>
      </c>
      <c r="F13" s="26">
        <v>16.13</v>
      </c>
      <c r="G13" s="27">
        <f t="shared" si="0"/>
        <v>0.42312461252324862</v>
      </c>
      <c r="H13" s="27">
        <v>6.8250000000000002</v>
      </c>
      <c r="I13" s="267" t="s">
        <v>153</v>
      </c>
    </row>
    <row r="14" spans="1:39" s="28" customFormat="1" ht="21" customHeight="1">
      <c r="A14" s="114" t="s">
        <v>316</v>
      </c>
      <c r="B14" s="26">
        <v>1.34</v>
      </c>
      <c r="C14" s="27">
        <f>B14+C8</f>
        <v>291.25899999999996</v>
      </c>
      <c r="D14" s="26" t="s">
        <v>352</v>
      </c>
      <c r="E14" s="26">
        <v>23</v>
      </c>
      <c r="F14" s="26">
        <v>13.11</v>
      </c>
      <c r="G14" s="27">
        <f t="shared" si="0"/>
        <v>0.45522501906941271</v>
      </c>
      <c r="H14" s="27">
        <v>5.968</v>
      </c>
      <c r="I14" s="267" t="s">
        <v>150</v>
      </c>
    </row>
    <row r="15" spans="1:39" s="28" customFormat="1" ht="21" customHeight="1">
      <c r="A15" s="114" t="s">
        <v>175</v>
      </c>
      <c r="B15" s="26">
        <v>1.1499999999999999</v>
      </c>
      <c r="C15" s="27">
        <f>B15+C8</f>
        <v>291.06899999999996</v>
      </c>
      <c r="D15" s="26" t="s">
        <v>353</v>
      </c>
      <c r="E15" s="26">
        <v>22.1</v>
      </c>
      <c r="F15" s="26">
        <v>8.6999999999999993</v>
      </c>
      <c r="G15" s="27">
        <f t="shared" si="0"/>
        <v>0.46333333333333332</v>
      </c>
      <c r="H15" s="27">
        <v>4.0309999999999997</v>
      </c>
      <c r="I15" s="267" t="s">
        <v>150</v>
      </c>
    </row>
    <row r="16" spans="1:39" s="28" customFormat="1" ht="21" customHeight="1">
      <c r="A16" s="114" t="s">
        <v>372</v>
      </c>
      <c r="B16" s="26">
        <v>1.25</v>
      </c>
      <c r="C16" s="27">
        <f>B16+C8</f>
        <v>291.16899999999998</v>
      </c>
      <c r="D16" s="26" t="s">
        <v>423</v>
      </c>
      <c r="E16" s="26">
        <v>23</v>
      </c>
      <c r="F16" s="26">
        <v>11.68</v>
      </c>
      <c r="G16" s="27">
        <f t="shared" si="0"/>
        <v>0.52705479452054793</v>
      </c>
      <c r="H16" s="27">
        <v>6.1559999999999997</v>
      </c>
      <c r="I16" s="267" t="s">
        <v>153</v>
      </c>
    </row>
    <row r="17" spans="1:9" s="28" customFormat="1" ht="21" customHeight="1">
      <c r="A17" s="114" t="s">
        <v>185</v>
      </c>
      <c r="B17" s="26">
        <v>1.1000000000000001</v>
      </c>
      <c r="C17" s="27">
        <f>B17+C8</f>
        <v>291.01900000000001</v>
      </c>
      <c r="D17" s="26" t="s">
        <v>424</v>
      </c>
      <c r="E17" s="26">
        <v>22.2</v>
      </c>
      <c r="F17" s="26">
        <v>9.1300000000000008</v>
      </c>
      <c r="G17" s="27">
        <f t="shared" si="0"/>
        <v>0.34852135815991236</v>
      </c>
      <c r="H17" s="27">
        <v>3.1819999999999999</v>
      </c>
      <c r="I17" s="267" t="s">
        <v>150</v>
      </c>
    </row>
    <row r="18" spans="1:9" s="28" customFormat="1" ht="21" customHeight="1">
      <c r="A18" s="114" t="s">
        <v>380</v>
      </c>
      <c r="B18" s="26">
        <v>0.9</v>
      </c>
      <c r="C18" s="27">
        <f>B18+C8</f>
        <v>290.81899999999996</v>
      </c>
      <c r="D18" s="26" t="s">
        <v>425</v>
      </c>
      <c r="E18" s="26">
        <v>22</v>
      </c>
      <c r="F18" s="26">
        <v>6.59</v>
      </c>
      <c r="G18" s="27">
        <f t="shared" si="0"/>
        <v>0.34339908952959031</v>
      </c>
      <c r="H18" s="27">
        <v>2.2629999999999999</v>
      </c>
      <c r="I18" s="267" t="s">
        <v>150</v>
      </c>
    </row>
    <row r="19" spans="1:9" s="28" customFormat="1" ht="21" customHeight="1">
      <c r="A19" s="114" t="s">
        <v>191</v>
      </c>
      <c r="B19" s="26">
        <v>1.1000000000000001</v>
      </c>
      <c r="C19" s="27">
        <f>B19+C8</f>
        <v>291.01900000000001</v>
      </c>
      <c r="D19" s="26" t="s">
        <v>249</v>
      </c>
      <c r="E19" s="26">
        <v>22.15</v>
      </c>
      <c r="F19" s="26">
        <v>9.1300000000000008</v>
      </c>
      <c r="G19" s="27">
        <f t="shared" si="0"/>
        <v>0.34753559693318725</v>
      </c>
      <c r="H19" s="27">
        <v>3.173</v>
      </c>
      <c r="I19" s="267" t="s">
        <v>153</v>
      </c>
    </row>
    <row r="20" spans="1:9" s="28" customFormat="1" ht="21" customHeight="1">
      <c r="A20" s="114" t="s">
        <v>460</v>
      </c>
      <c r="B20" s="26">
        <v>1.6</v>
      </c>
      <c r="C20" s="27">
        <f>B20+C8</f>
        <v>291.51900000000001</v>
      </c>
      <c r="D20" s="26" t="s">
        <v>502</v>
      </c>
      <c r="E20" s="26">
        <v>23.7</v>
      </c>
      <c r="F20" s="26">
        <v>17.95</v>
      </c>
      <c r="G20" s="27">
        <f t="shared" si="0"/>
        <v>0.44651810584958224</v>
      </c>
      <c r="H20" s="27">
        <v>8.0150000000000006</v>
      </c>
      <c r="I20" s="267" t="s">
        <v>150</v>
      </c>
    </row>
    <row r="21" spans="1:9" s="28" customFormat="1" ht="21" customHeight="1">
      <c r="A21" s="114" t="s">
        <v>196</v>
      </c>
      <c r="B21" s="26">
        <v>2</v>
      </c>
      <c r="C21" s="27">
        <f>B21+C8</f>
        <v>291.91899999999998</v>
      </c>
      <c r="D21" s="26" t="s">
        <v>503</v>
      </c>
      <c r="E21" s="26">
        <v>26</v>
      </c>
      <c r="F21" s="26">
        <v>29.14</v>
      </c>
      <c r="G21" s="27">
        <f t="shared" si="0"/>
        <v>0.38411118737131089</v>
      </c>
      <c r="H21" s="27">
        <v>11.193</v>
      </c>
      <c r="I21" s="267" t="s">
        <v>150</v>
      </c>
    </row>
    <row r="22" spans="1:9" s="28" customFormat="1" ht="21" customHeight="1">
      <c r="A22" s="114" t="s">
        <v>201</v>
      </c>
      <c r="B22" s="26">
        <v>1.7</v>
      </c>
      <c r="C22" s="27">
        <f>B22+C8</f>
        <v>291.61899999999997</v>
      </c>
      <c r="D22" s="26" t="s">
        <v>579</v>
      </c>
      <c r="E22" s="26">
        <v>23.78</v>
      </c>
      <c r="F22" s="26">
        <v>19.47</v>
      </c>
      <c r="G22" s="27">
        <f t="shared" si="0"/>
        <v>0.46255778120184904</v>
      </c>
      <c r="H22" s="27">
        <v>9.0060000000000002</v>
      </c>
      <c r="I22" s="267" t="s">
        <v>153</v>
      </c>
    </row>
    <row r="23" spans="1:9" s="28" customFormat="1" ht="21" customHeight="1">
      <c r="A23" s="114" t="s">
        <v>205</v>
      </c>
      <c r="B23" s="26">
        <v>1.69</v>
      </c>
      <c r="C23" s="27">
        <f>B23+C8</f>
        <v>291.60899999999998</v>
      </c>
      <c r="D23" s="26" t="s">
        <v>580</v>
      </c>
      <c r="E23" s="26">
        <v>23.7</v>
      </c>
      <c r="F23" s="26">
        <v>19.3</v>
      </c>
      <c r="G23" s="27">
        <f t="shared" si="0"/>
        <v>0.45756476683937819</v>
      </c>
      <c r="H23" s="27">
        <v>8.8309999999999995</v>
      </c>
      <c r="I23" s="376" t="s">
        <v>150</v>
      </c>
    </row>
    <row r="24" spans="1:9" s="28" customFormat="1" ht="21" customHeight="1">
      <c r="A24" s="114" t="s">
        <v>206</v>
      </c>
      <c r="B24" s="26">
        <v>1.78</v>
      </c>
      <c r="C24" s="27">
        <f>B24+C8</f>
        <v>291.69899999999996</v>
      </c>
      <c r="D24" s="26" t="s">
        <v>581</v>
      </c>
      <c r="E24" s="26">
        <v>25.5</v>
      </c>
      <c r="F24" s="26">
        <v>25.64</v>
      </c>
      <c r="G24" s="27">
        <f t="shared" si="0"/>
        <v>0.50947737909516377</v>
      </c>
      <c r="H24" s="27">
        <v>13.063000000000001</v>
      </c>
      <c r="I24" s="276" t="s">
        <v>150</v>
      </c>
    </row>
    <row r="25" spans="1:9" s="334" customFormat="1" ht="21" customHeight="1">
      <c r="A25" s="114" t="s">
        <v>212</v>
      </c>
      <c r="B25" s="305">
        <v>2.88</v>
      </c>
      <c r="C25" s="307">
        <f>B25+C8</f>
        <v>292.79899999999998</v>
      </c>
      <c r="D25" s="305" t="s">
        <v>582</v>
      </c>
      <c r="E25" s="305">
        <v>30</v>
      </c>
      <c r="F25" s="305">
        <v>55.52</v>
      </c>
      <c r="G25" s="307">
        <f t="shared" si="0"/>
        <v>0.55502521613832856</v>
      </c>
      <c r="H25" s="307">
        <v>30.815000000000001</v>
      </c>
      <c r="I25" s="376" t="s">
        <v>150</v>
      </c>
    </row>
    <row r="26" spans="1:9" s="28" customFormat="1" ht="21" customHeight="1">
      <c r="A26" s="114" t="s">
        <v>534</v>
      </c>
      <c r="B26" s="26">
        <v>3.71</v>
      </c>
      <c r="C26" s="27">
        <f>B26+C8</f>
        <v>293.62899999999996</v>
      </c>
      <c r="D26" s="26" t="s">
        <v>583</v>
      </c>
      <c r="E26" s="26">
        <v>34</v>
      </c>
      <c r="F26" s="26">
        <v>77.8</v>
      </c>
      <c r="G26" s="27">
        <f t="shared" si="0"/>
        <v>0.60771208226221085</v>
      </c>
      <c r="H26" s="27">
        <v>47.28</v>
      </c>
      <c r="I26" s="276" t="s">
        <v>150</v>
      </c>
    </row>
    <row r="27" spans="1:9" s="28" customFormat="1" ht="21" customHeight="1">
      <c r="A27" s="114" t="s">
        <v>221</v>
      </c>
      <c r="B27" s="26">
        <v>4.2</v>
      </c>
      <c r="C27" s="27">
        <f>B27+C8</f>
        <v>294.11899999999997</v>
      </c>
      <c r="D27" s="26" t="s">
        <v>664</v>
      </c>
      <c r="E27" s="26">
        <v>36.4</v>
      </c>
      <c r="F27" s="26">
        <v>98.52</v>
      </c>
      <c r="G27" s="27">
        <f t="shared" si="0"/>
        <v>0.6436865611043443</v>
      </c>
      <c r="H27" s="27">
        <v>63.415999999999997</v>
      </c>
      <c r="I27" s="267" t="s">
        <v>153</v>
      </c>
    </row>
    <row r="28" spans="1:9" s="28" customFormat="1" ht="21" customHeight="1">
      <c r="A28" s="114" t="s">
        <v>223</v>
      </c>
      <c r="B28" s="26">
        <v>1.2</v>
      </c>
      <c r="C28" s="27">
        <f>B28+C8</f>
        <v>291.11899999999997</v>
      </c>
      <c r="D28" s="26" t="s">
        <v>284</v>
      </c>
      <c r="E28" s="26">
        <v>22.1</v>
      </c>
      <c r="F28" s="26">
        <v>10.09</v>
      </c>
      <c r="G28" s="27">
        <f t="shared" si="0"/>
        <v>0.37066402378592667</v>
      </c>
      <c r="H28" s="27">
        <v>3.74</v>
      </c>
      <c r="I28" s="276" t="s">
        <v>150</v>
      </c>
    </row>
    <row r="29" spans="1:9" s="28" customFormat="1" ht="21" customHeight="1">
      <c r="A29" s="114" t="s">
        <v>606</v>
      </c>
      <c r="B29" s="26">
        <v>2</v>
      </c>
      <c r="C29" s="27">
        <f>B29+C8</f>
        <v>291.91899999999998</v>
      </c>
      <c r="D29" s="26" t="s">
        <v>665</v>
      </c>
      <c r="E29" s="26">
        <v>26</v>
      </c>
      <c r="F29" s="26">
        <v>29.18</v>
      </c>
      <c r="G29" s="27">
        <f t="shared" si="0"/>
        <v>0.38468128855380396</v>
      </c>
      <c r="H29" s="27">
        <v>11.225</v>
      </c>
      <c r="I29" s="276" t="s">
        <v>150</v>
      </c>
    </row>
    <row r="30" spans="1:9" s="28" customFormat="1" ht="21" customHeight="1">
      <c r="A30" s="114" t="s">
        <v>226</v>
      </c>
      <c r="B30" s="26">
        <v>1.7</v>
      </c>
      <c r="C30" s="27">
        <f>B30+C8</f>
        <v>291.61899999999997</v>
      </c>
      <c r="D30" s="26" t="s">
        <v>567</v>
      </c>
      <c r="E30" s="26">
        <v>23.8</v>
      </c>
      <c r="F30" s="26">
        <v>19.510000000000002</v>
      </c>
      <c r="G30" s="27">
        <f t="shared" si="0"/>
        <v>0.46581240389543815</v>
      </c>
      <c r="H30" s="27">
        <v>9.0879999999999992</v>
      </c>
      <c r="I30" s="267" t="s">
        <v>153</v>
      </c>
    </row>
    <row r="31" spans="1:9" s="28" customFormat="1" ht="21" customHeight="1">
      <c r="A31" s="114" t="s">
        <v>232</v>
      </c>
      <c r="B31" s="26">
        <v>1.5</v>
      </c>
      <c r="C31" s="27">
        <f>B31+C8</f>
        <v>291.41899999999998</v>
      </c>
      <c r="D31" s="26" t="s">
        <v>742</v>
      </c>
      <c r="E31" s="26">
        <v>23.5</v>
      </c>
      <c r="F31" s="26">
        <v>15.75</v>
      </c>
      <c r="G31" s="27">
        <f t="shared" si="0"/>
        <v>0.43174603174603171</v>
      </c>
      <c r="H31" s="27">
        <v>6.8</v>
      </c>
      <c r="I31" s="276" t="s">
        <v>150</v>
      </c>
    </row>
    <row r="32" spans="1:9" s="28" customFormat="1" ht="21" customHeight="1">
      <c r="A32" s="114" t="s">
        <v>699</v>
      </c>
      <c r="B32" s="26">
        <v>2</v>
      </c>
      <c r="C32" s="27">
        <f>B32+C8</f>
        <v>291.91899999999998</v>
      </c>
      <c r="D32" s="26" t="s">
        <v>743</v>
      </c>
      <c r="E32" s="26">
        <v>26</v>
      </c>
      <c r="F32" s="26">
        <v>29.13</v>
      </c>
      <c r="G32" s="27">
        <f t="shared" si="0"/>
        <v>0.38414006179196702</v>
      </c>
      <c r="H32" s="27">
        <v>11.19</v>
      </c>
      <c r="I32" s="276" t="s">
        <v>150</v>
      </c>
    </row>
    <row r="33" spans="1:17" s="28" customFormat="1" ht="21" customHeight="1">
      <c r="A33" s="114" t="s">
        <v>773</v>
      </c>
      <c r="B33" s="26">
        <v>2</v>
      </c>
      <c r="C33" s="27">
        <f>B33+C8</f>
        <v>291.91899999999998</v>
      </c>
      <c r="D33" s="26" t="s">
        <v>814</v>
      </c>
      <c r="E33" s="26">
        <v>26</v>
      </c>
      <c r="F33" s="26">
        <v>29.13</v>
      </c>
      <c r="G33" s="27">
        <f t="shared" si="0"/>
        <v>0.39251630621352557</v>
      </c>
      <c r="H33" s="27">
        <v>11.433999999999999</v>
      </c>
      <c r="I33" s="267" t="s">
        <v>153</v>
      </c>
    </row>
    <row r="34" spans="1:17" s="28" customFormat="1" ht="21" customHeight="1">
      <c r="A34" s="114" t="s">
        <v>774</v>
      </c>
      <c r="B34" s="26">
        <v>1.51</v>
      </c>
      <c r="C34" s="27">
        <f>B34+C8</f>
        <v>291.42899999999997</v>
      </c>
      <c r="D34" s="26" t="s">
        <v>616</v>
      </c>
      <c r="E34" s="26">
        <v>23.5</v>
      </c>
      <c r="F34" s="26">
        <v>16.13</v>
      </c>
      <c r="G34" s="27">
        <f t="shared" si="0"/>
        <v>0.42331060136391818</v>
      </c>
      <c r="H34" s="27">
        <v>6.8280000000000003</v>
      </c>
      <c r="I34" s="276" t="s">
        <v>150</v>
      </c>
    </row>
    <row r="35" spans="1:17" s="28" customFormat="1" ht="21" customHeight="1">
      <c r="A35" s="114" t="s">
        <v>775</v>
      </c>
      <c r="B35" s="26">
        <v>1.1000000000000001</v>
      </c>
      <c r="C35" s="27">
        <f>B35+C8</f>
        <v>291.01900000000001</v>
      </c>
      <c r="D35" s="26" t="s">
        <v>815</v>
      </c>
      <c r="E35" s="26">
        <v>22.6</v>
      </c>
      <c r="F35" s="26">
        <v>8.3000000000000007</v>
      </c>
      <c r="G35" s="27">
        <f t="shared" si="0"/>
        <v>0.54457831325301198</v>
      </c>
      <c r="H35" s="27">
        <v>4.5199999999999996</v>
      </c>
      <c r="I35" s="276" t="s">
        <v>150</v>
      </c>
    </row>
    <row r="36" spans="1:17" s="28" customFormat="1" ht="21" customHeight="1">
      <c r="A36" s="114" t="s">
        <v>849</v>
      </c>
      <c r="B36" s="26">
        <v>0.81</v>
      </c>
      <c r="C36" s="27">
        <f>B36+C8</f>
        <v>290.72899999999998</v>
      </c>
      <c r="D36" s="26" t="s">
        <v>887</v>
      </c>
      <c r="E36" s="26">
        <v>22</v>
      </c>
      <c r="F36" s="26">
        <v>5.8</v>
      </c>
      <c r="G36" s="27">
        <f t="shared" si="0"/>
        <v>0.34379310344827585</v>
      </c>
      <c r="H36" s="27">
        <v>1.994</v>
      </c>
      <c r="I36" s="267" t="s">
        <v>153</v>
      </c>
    </row>
    <row r="37" spans="1:17" s="28" customFormat="1" ht="21" customHeight="1">
      <c r="A37" s="114" t="s">
        <v>850</v>
      </c>
      <c r="B37" s="26">
        <v>0.8</v>
      </c>
      <c r="C37" s="27">
        <f>B37+C8</f>
        <v>290.71899999999999</v>
      </c>
      <c r="D37" s="26" t="s">
        <v>617</v>
      </c>
      <c r="E37" s="26">
        <v>22</v>
      </c>
      <c r="F37" s="26">
        <v>5.67</v>
      </c>
      <c r="G37" s="27">
        <f t="shared" si="0"/>
        <v>0.34003527336860667</v>
      </c>
      <c r="H37" s="27">
        <v>1.9279999999999999</v>
      </c>
      <c r="I37" s="276" t="s">
        <v>150</v>
      </c>
    </row>
    <row r="38" spans="1:17" s="28" customFormat="1" ht="21" customHeight="1">
      <c r="A38" s="114" t="s">
        <v>243</v>
      </c>
      <c r="B38" s="26">
        <v>0.8</v>
      </c>
      <c r="C38" s="27">
        <f>B38+C8</f>
        <v>290.71899999999999</v>
      </c>
      <c r="D38" s="26" t="s">
        <v>888</v>
      </c>
      <c r="E38" s="26">
        <v>22</v>
      </c>
      <c r="F38" s="26">
        <v>5.65</v>
      </c>
      <c r="G38" s="27">
        <f t="shared" si="0"/>
        <v>0.34442477876106192</v>
      </c>
      <c r="H38" s="27">
        <v>1.946</v>
      </c>
      <c r="I38" s="276" t="s">
        <v>150</v>
      </c>
    </row>
    <row r="39" spans="1:17" s="28" customFormat="1" ht="21" customHeight="1">
      <c r="A39" s="70" t="s">
        <v>256</v>
      </c>
      <c r="B39" s="34">
        <v>0.9</v>
      </c>
      <c r="C39" s="35">
        <f>B39+C8</f>
        <v>290.81899999999996</v>
      </c>
      <c r="D39" s="34" t="s">
        <v>950</v>
      </c>
      <c r="E39" s="34">
        <v>22</v>
      </c>
      <c r="F39" s="34">
        <v>7.53</v>
      </c>
      <c r="G39" s="35">
        <f t="shared" si="0"/>
        <v>0.3289508632138114</v>
      </c>
      <c r="H39" s="35">
        <v>2.4769999999999999</v>
      </c>
      <c r="I39" s="269" t="s">
        <v>153</v>
      </c>
    </row>
    <row r="40" spans="1:17" s="28" customFormat="1" ht="21" customHeight="1">
      <c r="A40" s="120" t="s">
        <v>250</v>
      </c>
      <c r="B40" s="67">
        <v>1.2</v>
      </c>
      <c r="C40" s="113">
        <f>B40+C8</f>
        <v>291.11899999999997</v>
      </c>
      <c r="D40" s="67" t="s">
        <v>466</v>
      </c>
      <c r="E40" s="67">
        <v>22.6</v>
      </c>
      <c r="F40" s="67">
        <v>9.35</v>
      </c>
      <c r="G40" s="113">
        <f t="shared" si="0"/>
        <v>0.56481283422459894</v>
      </c>
      <c r="H40" s="113">
        <v>5.2809999999999997</v>
      </c>
      <c r="I40" s="306" t="s">
        <v>150</v>
      </c>
      <c r="Q40" s="28" t="s">
        <v>24</v>
      </c>
    </row>
    <row r="41" spans="1:17" s="28" customFormat="1" ht="21" customHeight="1">
      <c r="A41" s="120" t="s">
        <v>915</v>
      </c>
      <c r="B41" s="26">
        <v>1</v>
      </c>
      <c r="C41" s="27">
        <f>B41+C8</f>
        <v>290.91899999999998</v>
      </c>
      <c r="D41" s="26" t="s">
        <v>951</v>
      </c>
      <c r="E41" s="26">
        <v>22</v>
      </c>
      <c r="F41" s="26">
        <v>8.5500000000000007</v>
      </c>
      <c r="G41" s="27">
        <f t="shared" si="0"/>
        <v>0.33906432748538007</v>
      </c>
      <c r="H41" s="27">
        <v>2.899</v>
      </c>
      <c r="I41" s="276" t="s">
        <v>150</v>
      </c>
    </row>
    <row r="42" spans="1:17" s="28" customFormat="1" ht="21" customHeight="1">
      <c r="A42" s="120" t="s">
        <v>263</v>
      </c>
      <c r="B42" s="26">
        <v>1</v>
      </c>
      <c r="C42" s="27">
        <f>B42+C8</f>
        <v>290.91899999999998</v>
      </c>
      <c r="D42" s="26" t="s">
        <v>998</v>
      </c>
      <c r="E42" s="26">
        <v>22</v>
      </c>
      <c r="F42" s="26">
        <v>8.39</v>
      </c>
      <c r="G42" s="27">
        <f t="shared" si="0"/>
        <v>0.3362336114421931</v>
      </c>
      <c r="H42" s="27">
        <v>2.8210000000000002</v>
      </c>
      <c r="I42" s="267" t="s">
        <v>153</v>
      </c>
    </row>
    <row r="43" spans="1:17" s="28" customFormat="1" ht="21" customHeight="1">
      <c r="A43" s="114" t="s">
        <v>976</v>
      </c>
      <c r="B43" s="26">
        <v>0.8</v>
      </c>
      <c r="C43" s="27">
        <f>B43+C8</f>
        <v>290.71899999999999</v>
      </c>
      <c r="D43" s="26" t="s">
        <v>616</v>
      </c>
      <c r="E43" s="26">
        <v>22</v>
      </c>
      <c r="F43" s="26">
        <v>6.64</v>
      </c>
      <c r="G43" s="27">
        <f t="shared" si="0"/>
        <v>0.32213855421686743</v>
      </c>
      <c r="H43" s="27">
        <v>2.1389999999999998</v>
      </c>
      <c r="I43" s="276" t="s">
        <v>150</v>
      </c>
    </row>
    <row r="44" spans="1:17" s="28" customFormat="1" ht="21" customHeight="1">
      <c r="A44" s="120" t="s">
        <v>1016</v>
      </c>
      <c r="B44" s="26">
        <v>0.8</v>
      </c>
      <c r="C44" s="27">
        <f>B44+C8</f>
        <v>290.71899999999999</v>
      </c>
      <c r="D44" s="26" t="s">
        <v>1039</v>
      </c>
      <c r="E44" s="26">
        <v>22</v>
      </c>
      <c r="F44" s="26">
        <v>6.48</v>
      </c>
      <c r="G44" s="27">
        <f t="shared" si="0"/>
        <v>0.31959876543209875</v>
      </c>
      <c r="H44" s="27">
        <v>2.0710000000000002</v>
      </c>
      <c r="I44" s="267" t="s">
        <v>153</v>
      </c>
    </row>
    <row r="45" spans="1:17" s="28" customFormat="1" ht="21" customHeight="1">
      <c r="A45" s="70" t="s">
        <v>1017</v>
      </c>
      <c r="B45" s="34">
        <v>1.1000000000000001</v>
      </c>
      <c r="C45" s="35">
        <f>B45+C8</f>
        <v>291.01900000000001</v>
      </c>
      <c r="D45" s="34" t="s">
        <v>617</v>
      </c>
      <c r="E45" s="34">
        <v>22</v>
      </c>
      <c r="F45" s="34">
        <v>9.3800000000000008</v>
      </c>
      <c r="G45" s="35">
        <f t="shared" si="0"/>
        <v>0.33411513859275049</v>
      </c>
      <c r="H45" s="35">
        <v>3.1339999999999999</v>
      </c>
      <c r="I45" s="309" t="s">
        <v>150</v>
      </c>
    </row>
    <row r="46" spans="1:17" s="28" customFormat="1" ht="21" customHeight="1">
      <c r="A46" s="115"/>
      <c r="B46" s="29"/>
      <c r="C46" s="30"/>
      <c r="D46" s="29"/>
      <c r="E46" s="29"/>
      <c r="F46" s="29"/>
      <c r="G46" s="30"/>
      <c r="H46" s="30"/>
      <c r="I46" s="79"/>
    </row>
    <row r="47" spans="1:17" s="28" customFormat="1" ht="21" customHeight="1">
      <c r="A47" s="115"/>
      <c r="B47" s="29"/>
      <c r="C47" s="30"/>
      <c r="D47" s="29"/>
      <c r="E47" s="29"/>
      <c r="F47" s="29"/>
      <c r="G47" s="30"/>
      <c r="H47" s="30"/>
      <c r="I47" s="79"/>
    </row>
    <row r="48" spans="1:17" s="28" customFormat="1" ht="21" customHeight="1">
      <c r="A48" s="115"/>
      <c r="B48" s="29"/>
      <c r="C48" s="30"/>
      <c r="D48" s="29"/>
      <c r="E48" s="29"/>
      <c r="F48" s="29"/>
      <c r="G48" s="30"/>
      <c r="H48" s="30"/>
      <c r="I48" s="79"/>
    </row>
    <row r="49" spans="1:9" s="28" customFormat="1" ht="21" customHeight="1">
      <c r="A49" s="115"/>
      <c r="B49" s="29"/>
      <c r="C49" s="29"/>
      <c r="D49" s="29"/>
      <c r="E49" s="29"/>
      <c r="F49" s="29"/>
      <c r="G49" s="30"/>
      <c r="H49" s="30"/>
      <c r="I49" s="79"/>
    </row>
    <row r="50" spans="1:9" s="28" customFormat="1" ht="21" customHeight="1">
      <c r="D50" s="29"/>
      <c r="E50" s="29"/>
      <c r="F50" s="29"/>
      <c r="G50" s="30"/>
      <c r="H50" s="30"/>
      <c r="I50" s="79"/>
    </row>
    <row r="51" spans="1:9" s="28" customFormat="1" ht="21" customHeight="1">
      <c r="D51" s="29"/>
      <c r="E51" s="29"/>
      <c r="F51" s="29"/>
      <c r="G51" s="30"/>
      <c r="H51" s="30"/>
      <c r="I51" s="79"/>
    </row>
    <row r="52" spans="1:9" s="28" customFormat="1" ht="21" customHeight="1">
      <c r="A52" s="115"/>
      <c r="B52" s="29"/>
      <c r="C52" s="29"/>
      <c r="D52" s="29"/>
      <c r="E52" s="29"/>
      <c r="F52" s="29"/>
      <c r="G52" s="30"/>
      <c r="H52" s="30"/>
      <c r="I52" s="79"/>
    </row>
    <row r="53" spans="1:9" s="28" customFormat="1" ht="21" customHeight="1">
      <c r="A53" s="115"/>
      <c r="B53" s="29"/>
      <c r="C53" s="29"/>
      <c r="D53" s="29"/>
      <c r="E53" s="29"/>
      <c r="F53" s="29"/>
      <c r="G53" s="30"/>
      <c r="H53" s="30"/>
      <c r="I53" s="79"/>
    </row>
    <row r="54" spans="1:9" s="28" customFormat="1" ht="21" customHeight="1">
      <c r="A54" s="115"/>
      <c r="B54" s="29"/>
      <c r="C54" s="29"/>
      <c r="D54" s="29"/>
      <c r="E54" s="29"/>
      <c r="F54" s="29"/>
      <c r="G54" s="30"/>
      <c r="H54" s="30"/>
      <c r="I54" s="79"/>
    </row>
    <row r="55" spans="1:9" s="28" customFormat="1" ht="21" customHeight="1">
      <c r="A55" s="115"/>
      <c r="B55" s="29"/>
      <c r="C55" s="29"/>
      <c r="D55" s="29"/>
      <c r="E55" s="29"/>
      <c r="F55" s="29"/>
      <c r="G55" s="30"/>
      <c r="H55" s="30"/>
      <c r="I55" s="79"/>
    </row>
    <row r="56" spans="1:9" s="28" customFormat="1" ht="21" customHeight="1">
      <c r="A56" s="115"/>
      <c r="B56" s="29"/>
      <c r="C56" s="29"/>
      <c r="D56" s="29"/>
      <c r="E56" s="29"/>
      <c r="F56" s="29"/>
      <c r="G56" s="30"/>
      <c r="H56" s="30"/>
      <c r="I56" s="79"/>
    </row>
    <row r="57" spans="1:9" s="28" customFormat="1" ht="21" customHeight="1">
      <c r="A57" s="115"/>
      <c r="B57" s="29"/>
      <c r="C57" s="29"/>
      <c r="D57" s="29"/>
      <c r="E57" s="29"/>
      <c r="F57" s="29"/>
      <c r="G57" s="30"/>
      <c r="H57" s="30"/>
      <c r="I57" s="79"/>
    </row>
    <row r="58" spans="1:9" s="28" customFormat="1" ht="21" customHeight="1">
      <c r="A58" s="115"/>
      <c r="B58" s="29"/>
      <c r="C58" s="29"/>
      <c r="D58" s="29"/>
      <c r="E58" s="29"/>
      <c r="F58" s="29"/>
      <c r="G58" s="30"/>
      <c r="H58" s="30"/>
      <c r="I58" s="79"/>
    </row>
    <row r="59" spans="1:9" s="28" customFormat="1" ht="21" customHeight="1">
      <c r="A59" s="332" t="s">
        <v>159</v>
      </c>
      <c r="B59" s="29"/>
      <c r="C59" s="29"/>
      <c r="D59" s="29"/>
      <c r="E59" s="29"/>
      <c r="F59" s="29"/>
      <c r="G59" s="30"/>
      <c r="H59" s="30"/>
      <c r="I59" s="79"/>
    </row>
    <row r="60" spans="1:9" s="28" customFormat="1" ht="21" customHeight="1">
      <c r="A60" s="115" t="s">
        <v>160</v>
      </c>
      <c r="B60" s="333">
        <f>+COUNT(B11:B51)</f>
        <v>35</v>
      </c>
      <c r="C60" s="29" t="s">
        <v>158</v>
      </c>
      <c r="D60" s="29"/>
      <c r="E60" s="29"/>
      <c r="F60" s="29"/>
      <c r="G60" s="30"/>
      <c r="H60" s="30"/>
      <c r="I60" s="79"/>
    </row>
    <row r="61" spans="1:9" s="28" customFormat="1" ht="21" customHeight="1">
      <c r="A61" s="115"/>
      <c r="B61" s="29"/>
      <c r="C61" s="29"/>
      <c r="D61" s="29"/>
      <c r="E61" s="29"/>
      <c r="F61" s="29"/>
      <c r="G61" s="30"/>
      <c r="H61" s="30"/>
      <c r="I61" s="79"/>
    </row>
    <row r="62" spans="1:9" s="28" customFormat="1" ht="21" customHeight="1">
      <c r="A62" s="78"/>
      <c r="B62" s="29"/>
      <c r="C62" s="29"/>
      <c r="D62" s="29"/>
      <c r="E62" s="29"/>
      <c r="F62" s="29"/>
      <c r="G62" s="30"/>
      <c r="H62" s="30"/>
      <c r="I62" s="79"/>
    </row>
    <row r="63" spans="1:9" s="28" customFormat="1" ht="21" customHeight="1">
      <c r="A63" s="78"/>
      <c r="B63" s="29"/>
      <c r="C63" s="29"/>
      <c r="D63" s="29"/>
      <c r="E63" s="29"/>
      <c r="F63" s="29"/>
      <c r="G63" s="30"/>
      <c r="H63" s="30"/>
      <c r="I63" s="79"/>
    </row>
    <row r="64" spans="1:9" s="28" customFormat="1" ht="21" customHeight="1">
      <c r="A64" s="78"/>
      <c r="B64" s="29"/>
      <c r="C64" s="29"/>
      <c r="D64" s="29"/>
      <c r="E64" s="29"/>
      <c r="F64" s="29"/>
      <c r="G64" s="30"/>
      <c r="H64" s="30"/>
      <c r="I64" s="79"/>
    </row>
    <row r="65" spans="1:18" s="28" customFormat="1" ht="21" customHeight="1">
      <c r="A65" s="78"/>
      <c r="B65" s="29"/>
      <c r="C65" s="29"/>
      <c r="D65" s="29"/>
      <c r="E65" s="29"/>
      <c r="F65" s="29"/>
      <c r="G65" s="30"/>
      <c r="H65" s="30"/>
      <c r="I65" s="79"/>
    </row>
    <row r="66" spans="1:18" s="28" customFormat="1" ht="21" customHeight="1">
      <c r="A66" s="78"/>
      <c r="B66" s="29"/>
      <c r="C66" s="29"/>
      <c r="D66" s="29"/>
      <c r="E66" s="29"/>
      <c r="F66" s="29"/>
      <c r="G66" s="30"/>
      <c r="H66" s="30"/>
      <c r="I66" s="79"/>
      <c r="J66" s="32"/>
      <c r="K66" s="32"/>
      <c r="L66" s="32"/>
      <c r="M66" s="32"/>
      <c r="N66" s="32"/>
      <c r="O66" s="32"/>
      <c r="P66" s="32"/>
      <c r="Q66" s="32"/>
      <c r="R66" s="32"/>
    </row>
    <row r="67" spans="1:18" s="28" customFormat="1" ht="21" customHeight="1">
      <c r="A67" s="78"/>
      <c r="B67" s="29"/>
      <c r="C67" s="29"/>
      <c r="D67" s="29"/>
      <c r="E67" s="29"/>
      <c r="F67" s="29"/>
      <c r="G67" s="30"/>
      <c r="H67" s="30"/>
      <c r="I67" s="79"/>
      <c r="J67" s="32"/>
      <c r="K67" s="32"/>
      <c r="L67" s="32"/>
      <c r="M67" s="32"/>
      <c r="N67" s="32"/>
      <c r="O67" s="32"/>
      <c r="P67" s="32"/>
      <c r="Q67" s="32"/>
      <c r="R67" s="32"/>
    </row>
    <row r="68" spans="1:18" s="28" customFormat="1" ht="21.75">
      <c r="A68" s="78"/>
      <c r="B68" s="29"/>
      <c r="C68" s="29"/>
      <c r="D68" s="29"/>
      <c r="E68" s="29"/>
      <c r="F68" s="29"/>
      <c r="G68" s="30"/>
      <c r="H68" s="30"/>
      <c r="I68" s="79"/>
      <c r="J68"/>
      <c r="K68"/>
      <c r="L68"/>
      <c r="M68"/>
      <c r="N68"/>
      <c r="O68"/>
      <c r="P68"/>
      <c r="Q68"/>
      <c r="R68"/>
    </row>
    <row r="69" spans="1:18" s="28" customFormat="1" ht="21.75">
      <c r="A69" s="78"/>
      <c r="B69" s="29"/>
      <c r="C69" s="29"/>
      <c r="D69" s="29"/>
      <c r="E69" s="29"/>
      <c r="F69" s="29"/>
      <c r="G69" s="30"/>
      <c r="H69" s="30"/>
      <c r="I69" s="79"/>
      <c r="J69"/>
      <c r="K69"/>
      <c r="L69"/>
      <c r="M69"/>
      <c r="N69"/>
      <c r="O69"/>
      <c r="P69"/>
      <c r="Q69"/>
      <c r="R69"/>
    </row>
    <row r="70" spans="1:18" s="28" customFormat="1" ht="21.75">
      <c r="A70" s="78"/>
      <c r="B70" s="29"/>
      <c r="C70" s="29"/>
      <c r="D70" s="29"/>
      <c r="E70" s="29"/>
      <c r="F70" s="29"/>
      <c r="G70" s="30"/>
      <c r="H70" s="30"/>
      <c r="I70" s="79"/>
      <c r="J70"/>
      <c r="K70"/>
      <c r="L70"/>
      <c r="M70"/>
      <c r="N70"/>
      <c r="O70"/>
      <c r="P70"/>
      <c r="Q70"/>
      <c r="R70"/>
    </row>
    <row r="71" spans="1:18" s="28" customFormat="1" ht="21.75">
      <c r="A71" s="78"/>
      <c r="B71" s="29"/>
      <c r="C71" s="29"/>
      <c r="D71" s="29"/>
      <c r="E71" s="29"/>
      <c r="F71" s="29"/>
      <c r="G71" s="30"/>
      <c r="H71" s="30"/>
      <c r="I71" s="79"/>
      <c r="J71"/>
      <c r="K71"/>
      <c r="L71"/>
      <c r="M71"/>
      <c r="N71"/>
      <c r="O71"/>
      <c r="P71"/>
      <c r="Q71"/>
      <c r="R71"/>
    </row>
    <row r="72" spans="1:18" s="28" customFormat="1" ht="21.75">
      <c r="A72" s="78"/>
      <c r="B72" s="29"/>
      <c r="C72" s="29"/>
      <c r="D72" s="29"/>
      <c r="E72" s="29"/>
      <c r="F72" s="29"/>
      <c r="G72" s="30"/>
      <c r="H72" s="30"/>
      <c r="I72" s="241"/>
      <c r="J72"/>
      <c r="K72"/>
      <c r="L72"/>
      <c r="M72"/>
      <c r="N72"/>
      <c r="O72"/>
      <c r="P72"/>
      <c r="Q72"/>
      <c r="R72"/>
    </row>
    <row r="73" spans="1:18" s="28" customFormat="1" ht="21.75">
      <c r="A73" s="78"/>
      <c r="B73" s="29"/>
      <c r="C73" s="29"/>
      <c r="D73" s="29"/>
      <c r="E73" s="29"/>
      <c r="F73" s="29"/>
      <c r="G73" s="30"/>
      <c r="H73" s="30"/>
      <c r="I73" s="89"/>
      <c r="J73"/>
      <c r="K73"/>
      <c r="L73"/>
      <c r="M73"/>
      <c r="N73"/>
      <c r="O73"/>
      <c r="P73"/>
      <c r="Q73"/>
      <c r="R73"/>
    </row>
    <row r="74" spans="1:18" s="28" customFormat="1" ht="21.75">
      <c r="A74" s="78"/>
      <c r="B74" s="29"/>
      <c r="C74" s="29"/>
      <c r="D74" s="29"/>
      <c r="E74" s="29"/>
      <c r="F74" s="29"/>
      <c r="G74" s="30"/>
      <c r="H74" s="30"/>
      <c r="I74" s="89"/>
      <c r="J74"/>
      <c r="K74"/>
      <c r="L74"/>
      <c r="M74"/>
      <c r="N74"/>
      <c r="O74"/>
      <c r="P74"/>
      <c r="Q74"/>
      <c r="R74"/>
    </row>
    <row r="75" spans="1:18" s="28" customFormat="1" ht="21.75">
      <c r="A75" s="78"/>
      <c r="B75" s="29"/>
      <c r="C75" s="29"/>
      <c r="D75" s="29"/>
      <c r="E75" s="29"/>
      <c r="F75" s="29"/>
      <c r="G75" s="30"/>
      <c r="H75" s="30"/>
      <c r="I75" s="89"/>
      <c r="J75"/>
      <c r="K75"/>
      <c r="L75"/>
      <c r="M75"/>
      <c r="N75"/>
      <c r="O75"/>
      <c r="P75"/>
      <c r="Q75"/>
      <c r="R75"/>
    </row>
    <row r="76" spans="1:18" s="33" customFormat="1" ht="21.75">
      <c r="A76" s="78"/>
      <c r="B76" s="29"/>
      <c r="C76" s="29"/>
      <c r="D76" s="29"/>
      <c r="E76" s="29"/>
      <c r="F76" s="29"/>
      <c r="G76" s="30"/>
      <c r="H76" s="30"/>
      <c r="I76" s="89"/>
      <c r="J76"/>
      <c r="K76"/>
      <c r="L76"/>
      <c r="M76"/>
      <c r="N76"/>
      <c r="O76"/>
      <c r="P76"/>
      <c r="Q76"/>
      <c r="R76"/>
    </row>
    <row r="77" spans="1:18" s="28" customFormat="1" ht="21.75">
      <c r="A77" s="78"/>
      <c r="B77" s="29"/>
      <c r="C77" s="29"/>
      <c r="D77" s="29"/>
      <c r="E77" s="29"/>
      <c r="F77" s="29"/>
      <c r="G77" s="30"/>
      <c r="H77" s="30"/>
      <c r="I77" s="89"/>
      <c r="J77"/>
      <c r="K77"/>
      <c r="L77"/>
      <c r="M77"/>
      <c r="N77"/>
      <c r="O77"/>
      <c r="P77"/>
      <c r="Q77"/>
      <c r="R77"/>
    </row>
    <row r="78" spans="1:18" ht="21.75">
      <c r="C78" s="98"/>
      <c r="D78" s="98"/>
      <c r="E78" s="98"/>
      <c r="F78" s="98"/>
      <c r="G78" s="80"/>
      <c r="H78" s="80"/>
      <c r="J78"/>
      <c r="K78"/>
      <c r="L78"/>
      <c r="M78"/>
      <c r="N78"/>
      <c r="O78"/>
      <c r="P78"/>
      <c r="Q78"/>
      <c r="R78"/>
    </row>
    <row r="79" spans="1:18" ht="21.75">
      <c r="C79" s="98"/>
      <c r="D79" s="98"/>
      <c r="E79" s="98"/>
      <c r="F79" s="98"/>
      <c r="G79" s="80"/>
      <c r="H79" s="80"/>
      <c r="J79"/>
      <c r="K79"/>
      <c r="L79"/>
      <c r="M79"/>
      <c r="N79"/>
      <c r="O79"/>
      <c r="P79"/>
      <c r="Q79"/>
      <c r="R79"/>
    </row>
    <row r="80" spans="1:18" ht="21.75">
      <c r="C80" s="98"/>
      <c r="D80" s="98"/>
      <c r="E80" s="98"/>
      <c r="F80" s="98"/>
      <c r="G80" s="80"/>
      <c r="H80" s="80"/>
      <c r="J80"/>
      <c r="K80"/>
      <c r="L80"/>
      <c r="M80"/>
      <c r="N80"/>
      <c r="O80"/>
      <c r="P80"/>
      <c r="Q80"/>
      <c r="R80"/>
    </row>
    <row r="81" spans="3:18" ht="21.75">
      <c r="C81" s="98"/>
      <c r="D81" s="98"/>
      <c r="E81" s="98"/>
      <c r="F81" s="98"/>
      <c r="G81" s="80"/>
      <c r="H81" s="80"/>
      <c r="J81"/>
      <c r="K81"/>
      <c r="L81"/>
      <c r="M81"/>
      <c r="N81"/>
      <c r="O81"/>
      <c r="P81"/>
      <c r="Q81"/>
      <c r="R81"/>
    </row>
    <row r="82" spans="3:18" ht="21.75">
      <c r="C82" s="98"/>
      <c r="D82" s="98"/>
      <c r="E82" s="98"/>
      <c r="F82" s="98"/>
      <c r="G82" s="80"/>
      <c r="H82" s="80"/>
      <c r="J82"/>
      <c r="K82"/>
      <c r="L82"/>
      <c r="M82"/>
      <c r="N82"/>
      <c r="O82"/>
      <c r="P82"/>
      <c r="Q82"/>
      <c r="R82"/>
    </row>
    <row r="83" spans="3:18" ht="21.75">
      <c r="C83" s="98"/>
      <c r="D83" s="98"/>
      <c r="E83" s="98"/>
      <c r="F83" s="98"/>
      <c r="G83" s="80"/>
      <c r="H83" s="80"/>
      <c r="J83"/>
      <c r="K83"/>
      <c r="L83"/>
      <c r="M83"/>
      <c r="N83"/>
      <c r="O83"/>
      <c r="P83"/>
      <c r="Q83"/>
      <c r="R83"/>
    </row>
    <row r="84" spans="3:18" ht="21.75">
      <c r="C84" s="98"/>
      <c r="D84" s="98"/>
      <c r="E84" s="98"/>
      <c r="F84" s="98"/>
      <c r="G84" s="80"/>
      <c r="H84" s="80"/>
      <c r="J84"/>
      <c r="K84"/>
      <c r="L84"/>
      <c r="M84"/>
      <c r="N84"/>
      <c r="O84"/>
      <c r="P84"/>
      <c r="Q84"/>
      <c r="R84"/>
    </row>
    <row r="85" spans="3:18" ht="21.75">
      <c r="C85" s="98"/>
      <c r="D85" s="98"/>
      <c r="E85" s="98"/>
      <c r="F85" s="98"/>
      <c r="G85" s="80"/>
      <c r="H85" s="80"/>
      <c r="J85"/>
      <c r="K85"/>
      <c r="L85"/>
      <c r="M85"/>
      <c r="N85"/>
      <c r="O85"/>
      <c r="P85"/>
      <c r="Q85"/>
      <c r="R85"/>
    </row>
    <row r="86" spans="3:18" ht="21.75">
      <c r="C86" s="98"/>
      <c r="D86" s="98"/>
      <c r="E86" s="98"/>
      <c r="F86" s="98"/>
      <c r="G86" s="80"/>
      <c r="H86" s="80"/>
      <c r="J86"/>
      <c r="K86"/>
      <c r="L86"/>
      <c r="M86"/>
      <c r="N86"/>
      <c r="O86"/>
      <c r="P86"/>
      <c r="Q86"/>
      <c r="R86"/>
    </row>
    <row r="87" spans="3:18" ht="21.75">
      <c r="C87" s="98"/>
      <c r="D87" s="98"/>
      <c r="E87" s="98"/>
      <c r="F87" s="98"/>
      <c r="G87" s="80"/>
      <c r="H87" s="80"/>
      <c r="J87"/>
      <c r="K87"/>
      <c r="L87"/>
      <c r="M87"/>
      <c r="N87"/>
      <c r="O87"/>
      <c r="P87"/>
      <c r="Q87"/>
      <c r="R87"/>
    </row>
    <row r="88" spans="3:18" ht="21.75">
      <c r="C88" s="98"/>
      <c r="D88" s="98"/>
      <c r="E88" s="98"/>
      <c r="F88" s="98"/>
      <c r="G88" s="80"/>
      <c r="H88" s="80"/>
      <c r="J88"/>
      <c r="K88"/>
      <c r="L88"/>
      <c r="M88"/>
      <c r="N88"/>
      <c r="O88"/>
      <c r="P88"/>
      <c r="Q88"/>
      <c r="R88"/>
    </row>
    <row r="89" spans="3:18" ht="21.75">
      <c r="C89" s="98"/>
      <c r="D89" s="98"/>
      <c r="E89" s="98"/>
      <c r="F89" s="98"/>
      <c r="J89"/>
      <c r="K89"/>
      <c r="L89"/>
      <c r="M89"/>
      <c r="N89"/>
      <c r="O89"/>
      <c r="P89"/>
      <c r="Q89"/>
      <c r="R89"/>
    </row>
    <row r="90" spans="3:18" ht="21.75">
      <c r="C90" s="98"/>
      <c r="D90" s="98"/>
      <c r="E90" s="98"/>
      <c r="F90" s="98"/>
      <c r="J90"/>
      <c r="K90"/>
      <c r="L90"/>
      <c r="M90"/>
      <c r="N90"/>
      <c r="O90"/>
      <c r="P90"/>
      <c r="Q90"/>
      <c r="R90"/>
    </row>
    <row r="91" spans="3:18" ht="21.75">
      <c r="C91" s="98"/>
      <c r="D91" s="98"/>
      <c r="E91" s="98"/>
      <c r="F91" s="98"/>
      <c r="J91"/>
      <c r="K91"/>
      <c r="L91"/>
      <c r="M91"/>
      <c r="N91"/>
      <c r="O91"/>
      <c r="P91"/>
      <c r="Q91"/>
      <c r="R91"/>
    </row>
    <row r="92" spans="3:18" ht="21.75">
      <c r="C92" s="98"/>
      <c r="D92" s="98"/>
      <c r="E92" s="98"/>
      <c r="F92" s="98"/>
      <c r="J92"/>
      <c r="K92"/>
      <c r="L92"/>
      <c r="M92"/>
      <c r="N92"/>
      <c r="O92"/>
      <c r="P92"/>
      <c r="Q92"/>
      <c r="R92"/>
    </row>
    <row r="93" spans="3:18" ht="21.75">
      <c r="C93" s="98"/>
      <c r="D93" s="98"/>
      <c r="E93" s="98"/>
      <c r="F93" s="98"/>
      <c r="J93"/>
      <c r="K93"/>
      <c r="L93"/>
      <c r="M93"/>
      <c r="N93"/>
      <c r="O93"/>
      <c r="P93"/>
      <c r="Q93"/>
      <c r="R93"/>
    </row>
    <row r="94" spans="3:18" ht="21.75">
      <c r="C94" s="98"/>
      <c r="D94" s="98"/>
      <c r="E94" s="98"/>
      <c r="F94" s="98"/>
      <c r="J94"/>
      <c r="K94"/>
      <c r="L94"/>
      <c r="M94"/>
      <c r="N94"/>
      <c r="O94"/>
      <c r="P94"/>
      <c r="Q94"/>
      <c r="R94"/>
    </row>
    <row r="95" spans="3:18" ht="21.75">
      <c r="C95" s="98"/>
      <c r="D95" s="98"/>
      <c r="E95" s="98"/>
      <c r="F95" s="98"/>
      <c r="J95"/>
      <c r="K95"/>
      <c r="L95"/>
      <c r="M95"/>
      <c r="N95"/>
      <c r="O95"/>
      <c r="P95"/>
      <c r="Q95"/>
      <c r="R95"/>
    </row>
    <row r="96" spans="3:18" ht="21.75">
      <c r="C96" s="98"/>
      <c r="D96" s="98"/>
      <c r="E96" s="98"/>
      <c r="F96" s="98"/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.75"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.75">
      <c r="J109"/>
      <c r="K109"/>
      <c r="L109"/>
      <c r="M109"/>
      <c r="N109"/>
      <c r="O109"/>
      <c r="P109"/>
      <c r="Q109"/>
      <c r="R109"/>
    </row>
    <row r="110" spans="10:18" ht="21.75">
      <c r="J110"/>
      <c r="K110"/>
      <c r="L110"/>
      <c r="M110"/>
      <c r="N110"/>
      <c r="O110"/>
      <c r="P110"/>
      <c r="Q110"/>
      <c r="R110"/>
    </row>
    <row r="111" spans="10:18" ht="21.75">
      <c r="J111"/>
      <c r="K111"/>
      <c r="L111"/>
      <c r="M111"/>
      <c r="N111"/>
      <c r="O111"/>
      <c r="P111"/>
      <c r="Q111"/>
      <c r="R111"/>
    </row>
    <row r="112" spans="10:18" ht="21.75">
      <c r="J112"/>
      <c r="K112"/>
      <c r="L112"/>
      <c r="M112"/>
      <c r="N112"/>
      <c r="O112"/>
      <c r="P112"/>
      <c r="Q112"/>
      <c r="R112"/>
    </row>
    <row r="113" spans="10:18" ht="21.75">
      <c r="J113"/>
      <c r="K113"/>
      <c r="L113"/>
      <c r="M113"/>
      <c r="N113"/>
      <c r="O113"/>
      <c r="P113"/>
      <c r="Q113"/>
      <c r="R113"/>
    </row>
    <row r="114" spans="10:18" ht="21.75">
      <c r="J114"/>
      <c r="K114"/>
      <c r="L114"/>
      <c r="M114"/>
      <c r="N114"/>
      <c r="O114"/>
      <c r="P114"/>
      <c r="Q114"/>
      <c r="R114"/>
    </row>
    <row r="115" spans="10:18" ht="21.75">
      <c r="J115"/>
      <c r="K115"/>
      <c r="L115"/>
      <c r="M115"/>
      <c r="N115"/>
      <c r="O115"/>
      <c r="P115"/>
      <c r="Q115"/>
      <c r="R115"/>
    </row>
    <row r="116" spans="10:18" ht="21.75">
      <c r="J116"/>
      <c r="K116"/>
      <c r="L116"/>
      <c r="M116"/>
      <c r="N116"/>
      <c r="O116"/>
      <c r="P116"/>
      <c r="Q116"/>
      <c r="R116"/>
    </row>
    <row r="117" spans="10:18" ht="21.75">
      <c r="J117"/>
      <c r="K117"/>
      <c r="L117"/>
      <c r="M117"/>
      <c r="N117"/>
      <c r="O117"/>
      <c r="P117"/>
      <c r="Q117"/>
      <c r="R117"/>
    </row>
    <row r="118" spans="10:18" ht="21.75">
      <c r="J118"/>
      <c r="K118"/>
      <c r="L118"/>
      <c r="M118"/>
      <c r="N118"/>
      <c r="O118"/>
      <c r="P118"/>
      <c r="Q118"/>
      <c r="R118"/>
    </row>
    <row r="119" spans="10:18" ht="21.75">
      <c r="J119"/>
      <c r="K119"/>
      <c r="L119"/>
      <c r="M119"/>
      <c r="N119"/>
      <c r="O119"/>
      <c r="P119"/>
      <c r="Q119"/>
      <c r="R119"/>
    </row>
    <row r="120" spans="10:18" ht="21.75">
      <c r="J120"/>
      <c r="K120"/>
      <c r="L120"/>
      <c r="M120"/>
      <c r="N120"/>
      <c r="O120"/>
      <c r="P120"/>
      <c r="Q120"/>
      <c r="R120"/>
    </row>
    <row r="121" spans="10:18" ht="21.75">
      <c r="J121"/>
      <c r="K121"/>
      <c r="L121"/>
      <c r="M121"/>
      <c r="N121"/>
      <c r="O121"/>
      <c r="P121"/>
      <c r="Q121"/>
      <c r="R121"/>
    </row>
    <row r="122" spans="10:18" ht="21.75">
      <c r="J122"/>
      <c r="K122"/>
      <c r="L122"/>
      <c r="M122"/>
      <c r="N122"/>
      <c r="O122"/>
      <c r="P122"/>
      <c r="Q122"/>
      <c r="R122"/>
    </row>
    <row r="123" spans="10:18" ht="21.75">
      <c r="J123"/>
      <c r="K123"/>
      <c r="L123"/>
      <c r="M123"/>
      <c r="N123"/>
      <c r="O123"/>
      <c r="P123"/>
      <c r="Q123"/>
      <c r="R123"/>
    </row>
    <row r="124" spans="10:18" ht="21.75">
      <c r="J124"/>
      <c r="K124"/>
      <c r="L124"/>
      <c r="M124"/>
      <c r="N124"/>
      <c r="O124"/>
      <c r="P124"/>
      <c r="Q124"/>
      <c r="R124"/>
    </row>
    <row r="125" spans="10:18" ht="21.75">
      <c r="J125"/>
      <c r="K125"/>
      <c r="L125"/>
      <c r="M125"/>
      <c r="N125"/>
      <c r="O125"/>
      <c r="P125"/>
      <c r="Q125"/>
      <c r="R125"/>
    </row>
    <row r="126" spans="10:18" ht="21.75">
      <c r="J126"/>
      <c r="K126"/>
      <c r="L126"/>
      <c r="M126"/>
      <c r="N126"/>
      <c r="O126"/>
      <c r="P126"/>
      <c r="Q126"/>
      <c r="R126"/>
    </row>
    <row r="127" spans="10:18" ht="21.75">
      <c r="J127"/>
      <c r="K127"/>
      <c r="L127"/>
      <c r="M127"/>
      <c r="N127"/>
      <c r="O127"/>
      <c r="P127"/>
      <c r="Q127"/>
      <c r="R127"/>
    </row>
    <row r="128" spans="10:18" ht="21.75">
      <c r="J128"/>
      <c r="K128"/>
      <c r="L128"/>
      <c r="M128"/>
      <c r="N128"/>
      <c r="O128"/>
      <c r="P128"/>
      <c r="Q128"/>
      <c r="R128"/>
    </row>
    <row r="129" spans="10:18" ht="21.75">
      <c r="J129"/>
      <c r="K129"/>
      <c r="L129"/>
      <c r="M129"/>
      <c r="N129"/>
      <c r="O129"/>
      <c r="P129"/>
      <c r="Q129"/>
      <c r="R129"/>
    </row>
    <row r="130" spans="10:18" ht="21.75">
      <c r="J130"/>
      <c r="K130"/>
      <c r="L130"/>
      <c r="M130"/>
      <c r="N130"/>
      <c r="O130"/>
      <c r="P130"/>
      <c r="Q130"/>
      <c r="R130"/>
    </row>
    <row r="131" spans="10:18" ht="21.75">
      <c r="J131"/>
      <c r="K131"/>
      <c r="L131"/>
      <c r="M131"/>
      <c r="N131"/>
      <c r="O131"/>
      <c r="P131"/>
      <c r="Q131"/>
      <c r="R131"/>
    </row>
    <row r="132" spans="10:18" ht="21.75">
      <c r="J132"/>
      <c r="K132"/>
      <c r="L132"/>
      <c r="M132"/>
      <c r="N132"/>
      <c r="O132"/>
      <c r="P132"/>
      <c r="Q132"/>
      <c r="R132"/>
    </row>
    <row r="133" spans="10:18" ht="21.75">
      <c r="J133"/>
      <c r="K133"/>
      <c r="L133"/>
      <c r="M133"/>
      <c r="N133"/>
      <c r="O133"/>
      <c r="P133"/>
      <c r="Q133"/>
      <c r="R133"/>
    </row>
    <row r="134" spans="10:18" ht="21.75">
      <c r="J134"/>
      <c r="K134"/>
      <c r="L134"/>
      <c r="M134"/>
      <c r="N134"/>
      <c r="O134"/>
      <c r="P134"/>
      <c r="Q134"/>
      <c r="R134"/>
    </row>
    <row r="135" spans="10:18" ht="21.75">
      <c r="J135"/>
      <c r="K135"/>
      <c r="L135"/>
      <c r="M135"/>
      <c r="N135"/>
      <c r="O135"/>
      <c r="P135"/>
      <c r="Q135"/>
      <c r="R135"/>
    </row>
    <row r="136" spans="10:18"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0:18"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0:18"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0:18"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0:18"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0:18"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0:18"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0:18"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0:18"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10:18"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0:18"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0:18"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0:18">
      <c r="J148" s="32"/>
      <c r="K148" s="32"/>
      <c r="L148" s="32"/>
      <c r="M148" s="32"/>
      <c r="N148" s="32"/>
      <c r="O148" s="32"/>
      <c r="P148" s="32"/>
      <c r="Q148" s="32"/>
      <c r="R148" s="32"/>
    </row>
  </sheetData>
  <mergeCells count="3">
    <mergeCell ref="A9:A10"/>
    <mergeCell ref="I9:I10"/>
    <mergeCell ref="A4:I4"/>
  </mergeCells>
  <phoneticPr fontId="14" type="noConversion"/>
  <pageMargins left="0.75" right="0.15" top="0.49" bottom="0.14000000000000001" header="0.5" footer="0.5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M537"/>
  <sheetViews>
    <sheetView topLeftCell="A34" zoomScale="130" workbookViewId="0">
      <selection activeCell="A41" sqref="A41"/>
    </sheetView>
  </sheetViews>
  <sheetFormatPr defaultRowHeight="21"/>
  <cols>
    <col min="1" max="1" width="9.28515625" style="10" customWidth="1"/>
    <col min="2" max="2" width="8.7109375" style="98" customWidth="1"/>
    <col min="3" max="3" width="9.28515625" style="10" customWidth="1"/>
    <col min="4" max="4" width="11" style="10" customWidth="1"/>
    <col min="5" max="5" width="9.42578125" style="10" customWidth="1"/>
    <col min="6" max="6" width="9.7109375" style="10" customWidth="1"/>
    <col min="7" max="7" width="10.7109375" style="10" customWidth="1"/>
    <col min="8" max="8" width="10" style="10" customWidth="1"/>
    <col min="9" max="9" width="24.28515625" style="10" customWidth="1"/>
    <col min="10" max="10" width="9.140625" style="13"/>
    <col min="11" max="11" width="10.7109375" style="13" customWidth="1"/>
    <col min="12" max="12" width="10.140625" style="13" customWidth="1"/>
    <col min="13" max="13" width="9.140625" style="13"/>
    <col min="14" max="14" width="10.140625" style="13" customWidth="1"/>
    <col min="15" max="15" width="9.7109375" style="13" customWidth="1"/>
    <col min="16" max="18" width="9.140625" style="13"/>
    <col min="19" max="16384" width="9.140625" style="10"/>
  </cols>
  <sheetData>
    <row r="1" spans="1:39" s="2" customFormat="1" ht="23.25">
      <c r="A1" s="1" t="s">
        <v>57</v>
      </c>
      <c r="B1" s="22"/>
      <c r="C1" s="3"/>
      <c r="D1" s="90"/>
      <c r="E1" s="5"/>
      <c r="F1" s="5"/>
      <c r="G1" s="5"/>
      <c r="I1" s="7" t="s">
        <v>0</v>
      </c>
      <c r="J1" s="6"/>
      <c r="K1" s="6"/>
      <c r="L1" s="6"/>
      <c r="M1" s="6"/>
      <c r="N1" s="6"/>
      <c r="O1" s="6"/>
      <c r="P1" s="6"/>
      <c r="Q1" s="6"/>
      <c r="R1" s="6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s="2" customFormat="1" ht="21.75">
      <c r="A2" s="100" t="s">
        <v>1</v>
      </c>
      <c r="B2" s="22"/>
      <c r="C2" s="4"/>
      <c r="D2" s="90"/>
      <c r="E2" s="5"/>
      <c r="F2" s="5"/>
      <c r="G2" s="5"/>
      <c r="J2" s="6"/>
      <c r="K2" s="6"/>
      <c r="L2" s="6"/>
      <c r="M2" s="6"/>
      <c r="N2" s="6"/>
      <c r="O2" s="6"/>
      <c r="P2" s="6"/>
      <c r="Q2" s="6"/>
      <c r="R2" s="6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s="91" customFormat="1" ht="26.25">
      <c r="A3" s="102"/>
      <c r="B3" s="228"/>
      <c r="C3" s="92"/>
      <c r="D3" s="103"/>
      <c r="E3" s="93"/>
      <c r="F3" s="93"/>
      <c r="G3" s="93"/>
      <c r="J3" s="13"/>
      <c r="K3" s="13"/>
      <c r="L3" s="13"/>
      <c r="M3" s="13"/>
      <c r="N3" s="13"/>
      <c r="O3" s="13"/>
      <c r="P3" s="13"/>
      <c r="Q3" s="13"/>
      <c r="R3" s="13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</row>
    <row r="4" spans="1:39" s="16" customFormat="1" ht="26.25" customHeight="1">
      <c r="A4" s="422" t="s">
        <v>2</v>
      </c>
      <c r="B4" s="422"/>
      <c r="C4" s="422"/>
      <c r="D4" s="422"/>
      <c r="E4" s="422"/>
      <c r="F4" s="422"/>
      <c r="G4" s="422"/>
      <c r="H4" s="422"/>
      <c r="I4" s="422"/>
      <c r="J4" s="19"/>
      <c r="K4" s="19"/>
      <c r="L4" s="19"/>
      <c r="M4" s="19"/>
      <c r="N4" s="19"/>
      <c r="O4" s="19"/>
      <c r="P4" s="19"/>
      <c r="Q4" s="19"/>
      <c r="R4" s="19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16" customFormat="1" ht="26.25">
      <c r="A5" s="106"/>
      <c r="B5" s="212"/>
      <c r="C5" s="17"/>
      <c r="D5" s="107"/>
      <c r="E5" s="18"/>
      <c r="F5" s="18"/>
      <c r="G5" s="18"/>
      <c r="J5" s="13"/>
      <c r="K5" s="13"/>
      <c r="L5" s="13"/>
      <c r="M5" s="13"/>
      <c r="N5" s="13"/>
      <c r="O5" s="13"/>
      <c r="P5" s="13"/>
      <c r="Q5" s="13"/>
      <c r="R5" s="13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48" customFormat="1" ht="21.75">
      <c r="A6" s="109" t="s">
        <v>136</v>
      </c>
      <c r="B6" s="94"/>
      <c r="C6" s="51"/>
      <c r="D6" s="50" t="s">
        <v>106</v>
      </c>
      <c r="E6" s="50"/>
      <c r="G6" s="50" t="s">
        <v>152</v>
      </c>
      <c r="I6" s="110"/>
      <c r="J6" s="6"/>
      <c r="K6" s="6"/>
      <c r="L6" s="6"/>
      <c r="M6" s="6"/>
      <c r="N6" s="6"/>
      <c r="O6" s="6"/>
      <c r="P6" s="6"/>
      <c r="Q6" s="6"/>
      <c r="R6" s="6"/>
    </row>
    <row r="7" spans="1:39" s="48" customFormat="1" ht="21.75">
      <c r="A7" s="109" t="s">
        <v>107</v>
      </c>
      <c r="B7" s="94"/>
      <c r="C7" s="51" t="s">
        <v>81</v>
      </c>
      <c r="D7" s="50" t="s">
        <v>108</v>
      </c>
      <c r="E7" s="50"/>
      <c r="G7" s="50" t="s">
        <v>46</v>
      </c>
      <c r="J7" s="6"/>
      <c r="K7" s="6"/>
      <c r="L7" s="6"/>
      <c r="M7" s="6"/>
      <c r="N7" s="6"/>
      <c r="O7" s="6"/>
      <c r="P7" s="6"/>
      <c r="Q7" s="6"/>
      <c r="R7" s="6"/>
    </row>
    <row r="8" spans="1:39" s="48" customFormat="1" ht="21.75">
      <c r="A8" s="109" t="s">
        <v>8</v>
      </c>
      <c r="B8" s="94"/>
      <c r="C8" s="275">
        <v>400.19600000000003</v>
      </c>
      <c r="D8" s="50" t="s">
        <v>18</v>
      </c>
      <c r="E8" s="51"/>
      <c r="F8" s="66"/>
      <c r="G8" s="257" t="s">
        <v>280</v>
      </c>
      <c r="H8" s="53"/>
      <c r="J8" s="6"/>
      <c r="K8" s="6"/>
      <c r="L8" s="6"/>
      <c r="M8" s="6"/>
      <c r="N8" s="6"/>
      <c r="O8" s="6"/>
      <c r="P8" s="6"/>
      <c r="Q8" s="6"/>
      <c r="R8" s="6"/>
    </row>
    <row r="9" spans="1:39" s="6" customFormat="1" ht="21.75">
      <c r="A9" s="423" t="s">
        <v>10</v>
      </c>
      <c r="B9" s="122" t="s">
        <v>11</v>
      </c>
      <c r="C9" s="122" t="s">
        <v>11</v>
      </c>
      <c r="D9" s="122" t="s">
        <v>12</v>
      </c>
      <c r="E9" s="122" t="s">
        <v>13</v>
      </c>
      <c r="F9" s="122" t="s">
        <v>14</v>
      </c>
      <c r="G9" s="131" t="s">
        <v>15</v>
      </c>
      <c r="H9" s="131" t="s">
        <v>16</v>
      </c>
      <c r="I9" s="423" t="s">
        <v>17</v>
      </c>
      <c r="X9" s="2" t="s">
        <v>31</v>
      </c>
      <c r="Y9" s="22">
        <f>+B21</f>
        <v>0.48</v>
      </c>
      <c r="Z9" s="22">
        <f>+F21</f>
        <v>5.87</v>
      </c>
      <c r="AA9" s="23">
        <f>+G21</f>
        <v>0.51686541737649061</v>
      </c>
    </row>
    <row r="10" spans="1:39" s="6" customFormat="1" ht="21.75">
      <c r="A10" s="424"/>
      <c r="B10" s="121" t="s">
        <v>18</v>
      </c>
      <c r="C10" s="124" t="s">
        <v>9</v>
      </c>
      <c r="D10" s="124" t="s">
        <v>19</v>
      </c>
      <c r="E10" s="124" t="s">
        <v>20</v>
      </c>
      <c r="F10" s="124" t="s">
        <v>21</v>
      </c>
      <c r="G10" s="132" t="s">
        <v>22</v>
      </c>
      <c r="H10" s="132" t="s">
        <v>23</v>
      </c>
      <c r="I10" s="424"/>
      <c r="X10" s="2" t="s">
        <v>31</v>
      </c>
      <c r="Y10" s="22" t="e">
        <f>+#REF!</f>
        <v>#REF!</v>
      </c>
      <c r="Z10" s="22" t="e">
        <f>+#REF!</f>
        <v>#REF!</v>
      </c>
      <c r="AA10" s="23" t="e">
        <f>+#REF!</f>
        <v>#REF!</v>
      </c>
    </row>
    <row r="11" spans="1:39" s="28" customFormat="1" ht="21" customHeight="1">
      <c r="A11" s="264" t="s">
        <v>168</v>
      </c>
      <c r="B11" s="233">
        <v>0.31</v>
      </c>
      <c r="C11" s="126">
        <f>B11+C8</f>
        <v>400.50600000000003</v>
      </c>
      <c r="D11" s="232" t="s">
        <v>296</v>
      </c>
      <c r="E11" s="232">
        <v>15.8</v>
      </c>
      <c r="F11" s="232">
        <v>4.55</v>
      </c>
      <c r="G11" s="37">
        <f t="shared" ref="G11:G42" si="0">H11/F11</f>
        <v>0.22131868131868129</v>
      </c>
      <c r="H11" s="37">
        <v>1.0069999999999999</v>
      </c>
      <c r="I11" s="379" t="s">
        <v>154</v>
      </c>
    </row>
    <row r="12" spans="1:39" s="28" customFormat="1" ht="21" customHeight="1">
      <c r="A12" s="114" t="s">
        <v>162</v>
      </c>
      <c r="B12" s="26">
        <v>0.34</v>
      </c>
      <c r="C12" s="27">
        <f>B12+C8</f>
        <v>400.536</v>
      </c>
      <c r="D12" s="26" t="s">
        <v>199</v>
      </c>
      <c r="E12" s="231">
        <v>15.8</v>
      </c>
      <c r="F12" s="26">
        <v>4.8</v>
      </c>
      <c r="G12" s="27">
        <f t="shared" si="0"/>
        <v>0.22812499999999999</v>
      </c>
      <c r="H12" s="27">
        <v>1.095</v>
      </c>
      <c r="I12" s="276" t="s">
        <v>150</v>
      </c>
    </row>
    <row r="13" spans="1:39" s="28" customFormat="1" ht="21" customHeight="1">
      <c r="A13" s="114" t="s">
        <v>171</v>
      </c>
      <c r="B13" s="26">
        <v>0.33</v>
      </c>
      <c r="C13" s="27">
        <f>B13+C8</f>
        <v>400.52600000000001</v>
      </c>
      <c r="D13" s="26" t="s">
        <v>354</v>
      </c>
      <c r="E13" s="231">
        <v>15.78</v>
      </c>
      <c r="F13" s="26">
        <v>4.7</v>
      </c>
      <c r="G13" s="27">
        <f t="shared" si="0"/>
        <v>0.22404255319148933</v>
      </c>
      <c r="H13" s="27">
        <v>1.0529999999999999</v>
      </c>
      <c r="I13" s="276" t="s">
        <v>154</v>
      </c>
    </row>
    <row r="14" spans="1:39" s="28" customFormat="1" ht="21" customHeight="1">
      <c r="A14" s="114" t="s">
        <v>170</v>
      </c>
      <c r="B14" s="26">
        <v>0.38</v>
      </c>
      <c r="C14" s="27">
        <f>B14+C8</f>
        <v>400.57600000000002</v>
      </c>
      <c r="D14" s="26" t="s">
        <v>355</v>
      </c>
      <c r="E14" s="231">
        <v>16.100000000000001</v>
      </c>
      <c r="F14" s="26">
        <v>4.1100000000000003</v>
      </c>
      <c r="G14" s="27">
        <f t="shared" si="0"/>
        <v>0.4092457420924574</v>
      </c>
      <c r="H14" s="27">
        <v>1.6819999999999999</v>
      </c>
      <c r="I14" s="276" t="s">
        <v>150</v>
      </c>
    </row>
    <row r="15" spans="1:39" s="28" customFormat="1" ht="21" customHeight="1">
      <c r="A15" s="114" t="s">
        <v>182</v>
      </c>
      <c r="B15" s="26">
        <v>0.37</v>
      </c>
      <c r="C15" s="27">
        <f>B15+C8</f>
        <v>400.56600000000003</v>
      </c>
      <c r="D15" s="26" t="s">
        <v>426</v>
      </c>
      <c r="E15" s="231">
        <v>16.05</v>
      </c>
      <c r="F15" s="26">
        <v>4</v>
      </c>
      <c r="G15" s="27">
        <f t="shared" si="0"/>
        <v>0.40250000000000002</v>
      </c>
      <c r="H15" s="27">
        <v>1.61</v>
      </c>
      <c r="I15" s="276" t="s">
        <v>154</v>
      </c>
    </row>
    <row r="16" spans="1:39" s="28" customFormat="1" ht="21" customHeight="1">
      <c r="A16" s="114" t="s">
        <v>189</v>
      </c>
      <c r="B16" s="26">
        <v>0.49</v>
      </c>
      <c r="C16" s="27">
        <f>B16+C8</f>
        <v>400.68600000000004</v>
      </c>
      <c r="D16" s="26" t="s">
        <v>427</v>
      </c>
      <c r="E16" s="26">
        <v>14.45</v>
      </c>
      <c r="F16" s="26">
        <v>4.88</v>
      </c>
      <c r="G16" s="27">
        <f t="shared" si="0"/>
        <v>0.53053278688524586</v>
      </c>
      <c r="H16" s="27">
        <v>2.589</v>
      </c>
      <c r="I16" s="276" t="s">
        <v>150</v>
      </c>
    </row>
    <row r="17" spans="1:9" s="28" customFormat="1" ht="21" customHeight="1">
      <c r="A17" s="114" t="s">
        <v>188</v>
      </c>
      <c r="B17" s="26">
        <v>0.42</v>
      </c>
      <c r="C17" s="27">
        <f>B17+C8</f>
        <v>400.61600000000004</v>
      </c>
      <c r="D17" s="26" t="s">
        <v>428</v>
      </c>
      <c r="E17" s="26">
        <v>14.2</v>
      </c>
      <c r="F17" s="26">
        <v>4.13</v>
      </c>
      <c r="G17" s="27">
        <f t="shared" si="0"/>
        <v>0.41961259079903152</v>
      </c>
      <c r="H17" s="27">
        <v>1.7330000000000001</v>
      </c>
      <c r="I17" s="276" t="s">
        <v>150</v>
      </c>
    </row>
    <row r="18" spans="1:9" s="28" customFormat="1" ht="21" customHeight="1">
      <c r="A18" s="114" t="s">
        <v>190</v>
      </c>
      <c r="B18" s="26">
        <v>0.33</v>
      </c>
      <c r="C18" s="27">
        <f>B18+C8</f>
        <v>400.52600000000001</v>
      </c>
      <c r="D18" s="26" t="s">
        <v>504</v>
      </c>
      <c r="E18" s="26">
        <v>15.2</v>
      </c>
      <c r="F18" s="26">
        <v>4.5</v>
      </c>
      <c r="G18" s="27">
        <f t="shared" si="0"/>
        <v>0.22288888888888886</v>
      </c>
      <c r="H18" s="27">
        <v>1.0029999999999999</v>
      </c>
      <c r="I18" s="276" t="s">
        <v>154</v>
      </c>
    </row>
    <row r="19" spans="1:9" s="28" customFormat="1" ht="21" customHeight="1">
      <c r="A19" s="114" t="s">
        <v>453</v>
      </c>
      <c r="B19" s="26">
        <v>0.51</v>
      </c>
      <c r="C19" s="27">
        <f>B19+C8</f>
        <v>400.70600000000002</v>
      </c>
      <c r="D19" s="26" t="s">
        <v>505</v>
      </c>
      <c r="E19" s="26">
        <v>16.600000000000001</v>
      </c>
      <c r="F19" s="26">
        <v>6.14</v>
      </c>
      <c r="G19" s="27">
        <f t="shared" si="0"/>
        <v>0.51400651465798053</v>
      </c>
      <c r="H19" s="27">
        <v>3.1560000000000001</v>
      </c>
      <c r="I19" s="276" t="s">
        <v>150</v>
      </c>
    </row>
    <row r="20" spans="1:9" s="28" customFormat="1" ht="21" customHeight="1">
      <c r="A20" s="114" t="s">
        <v>197</v>
      </c>
      <c r="B20" s="26">
        <v>0.47</v>
      </c>
      <c r="C20" s="27">
        <f>B20+C8</f>
        <v>400.66600000000005</v>
      </c>
      <c r="D20" s="26" t="s">
        <v>506</v>
      </c>
      <c r="E20" s="26">
        <v>15.95</v>
      </c>
      <c r="F20" s="26">
        <v>5.79</v>
      </c>
      <c r="G20" s="27">
        <f t="shared" si="0"/>
        <v>5.1295336787564767E-2</v>
      </c>
      <c r="H20" s="27">
        <v>0.29699999999999999</v>
      </c>
      <c r="I20" s="276" t="s">
        <v>150</v>
      </c>
    </row>
    <row r="21" spans="1:9" s="28" customFormat="1" ht="21" customHeight="1">
      <c r="A21" s="114" t="s">
        <v>207</v>
      </c>
      <c r="B21" s="26">
        <v>0.48</v>
      </c>
      <c r="C21" s="27">
        <f>B21+C8</f>
        <v>400.67600000000004</v>
      </c>
      <c r="D21" s="26" t="s">
        <v>584</v>
      </c>
      <c r="E21" s="26">
        <v>16</v>
      </c>
      <c r="F21" s="26">
        <v>5.87</v>
      </c>
      <c r="G21" s="27">
        <f t="shared" si="0"/>
        <v>0.51686541737649061</v>
      </c>
      <c r="H21" s="27">
        <v>3.0339999999999998</v>
      </c>
      <c r="I21" s="276" t="s">
        <v>154</v>
      </c>
    </row>
    <row r="22" spans="1:9" s="28" customFormat="1" ht="21" customHeight="1">
      <c r="A22" s="114" t="s">
        <v>527</v>
      </c>
      <c r="B22" s="26">
        <v>0.42</v>
      </c>
      <c r="C22" s="27">
        <f>B22+C8</f>
        <v>400.61600000000004</v>
      </c>
      <c r="D22" s="26" t="s">
        <v>435</v>
      </c>
      <c r="E22" s="26">
        <v>15.98</v>
      </c>
      <c r="F22" s="26">
        <v>5.23</v>
      </c>
      <c r="G22" s="27">
        <f t="shared" si="0"/>
        <v>0.49330783938814526</v>
      </c>
      <c r="H22" s="27">
        <v>2.58</v>
      </c>
      <c r="I22" s="276" t="s">
        <v>150</v>
      </c>
    </row>
    <row r="23" spans="1:9" s="28" customFormat="1" ht="21" customHeight="1">
      <c r="A23" s="114" t="s">
        <v>202</v>
      </c>
      <c r="B23" s="26">
        <v>1.1599999999999999</v>
      </c>
      <c r="C23" s="27">
        <f>B23+C8</f>
        <v>401.35600000000005</v>
      </c>
      <c r="D23" s="26" t="s">
        <v>585</v>
      </c>
      <c r="E23" s="26">
        <v>18.5</v>
      </c>
      <c r="F23" s="26">
        <v>14.38</v>
      </c>
      <c r="G23" s="27">
        <f t="shared" si="0"/>
        <v>0.95006954102920727</v>
      </c>
      <c r="H23" s="27">
        <v>13.662000000000001</v>
      </c>
      <c r="I23" s="276" t="s">
        <v>150</v>
      </c>
    </row>
    <row r="24" spans="1:9" s="28" customFormat="1" ht="21" customHeight="1">
      <c r="A24" s="114" t="s">
        <v>216</v>
      </c>
      <c r="B24" s="305">
        <v>0.68</v>
      </c>
      <c r="C24" s="307">
        <f>B24+C8</f>
        <v>400.87600000000003</v>
      </c>
      <c r="D24" s="305" t="s">
        <v>284</v>
      </c>
      <c r="E24" s="305">
        <v>16.600000000000001</v>
      </c>
      <c r="F24" s="305">
        <v>8.75</v>
      </c>
      <c r="G24" s="307">
        <f t="shared" si="0"/>
        <v>0.52525714285714287</v>
      </c>
      <c r="H24" s="307">
        <v>4.5960000000000001</v>
      </c>
      <c r="I24" s="276" t="s">
        <v>154</v>
      </c>
    </row>
    <row r="25" spans="1:9" s="28" customFormat="1" ht="21" customHeight="1">
      <c r="A25" s="114" t="s">
        <v>217</v>
      </c>
      <c r="B25" s="305">
        <v>1.1000000000000001</v>
      </c>
      <c r="C25" s="307">
        <f>B25+C8</f>
        <v>401.29600000000005</v>
      </c>
      <c r="D25" s="305" t="s">
        <v>666</v>
      </c>
      <c r="E25" s="305">
        <v>18.5</v>
      </c>
      <c r="F25" s="305">
        <v>13.85</v>
      </c>
      <c r="G25" s="307">
        <f t="shared" si="0"/>
        <v>0.46512635379061373</v>
      </c>
      <c r="H25" s="307">
        <v>6.4420000000000002</v>
      </c>
      <c r="I25" s="276" t="s">
        <v>150</v>
      </c>
    </row>
    <row r="26" spans="1:9" s="28" customFormat="1" ht="21" customHeight="1">
      <c r="A26" s="114" t="s">
        <v>218</v>
      </c>
      <c r="B26" s="305">
        <v>0.48</v>
      </c>
      <c r="C26" s="307">
        <f>B26+C8</f>
        <v>400.67600000000004</v>
      </c>
      <c r="D26" s="305" t="s">
        <v>428</v>
      </c>
      <c r="E26" s="305">
        <v>16</v>
      </c>
      <c r="F26" s="305">
        <v>5.75</v>
      </c>
      <c r="G26" s="307">
        <f t="shared" si="0"/>
        <v>0.50260869565217392</v>
      </c>
      <c r="H26" s="307">
        <v>2.89</v>
      </c>
      <c r="I26" s="276" t="s">
        <v>150</v>
      </c>
    </row>
    <row r="27" spans="1:9" s="28" customFormat="1" ht="21" customHeight="1">
      <c r="A27" s="114" t="s">
        <v>231</v>
      </c>
      <c r="B27" s="305">
        <v>0.67</v>
      </c>
      <c r="C27" s="307">
        <f>B27+C8</f>
        <v>400.86600000000004</v>
      </c>
      <c r="D27" s="305" t="s">
        <v>744</v>
      </c>
      <c r="E27" s="305">
        <v>15</v>
      </c>
      <c r="F27" s="305">
        <v>8.1300000000000008</v>
      </c>
      <c r="G27" s="307">
        <f t="shared" si="0"/>
        <v>0.67244772447724466</v>
      </c>
      <c r="H27" s="307">
        <v>5.4669999999999996</v>
      </c>
      <c r="I27" s="276" t="s">
        <v>154</v>
      </c>
    </row>
    <row r="28" spans="1:9" s="28" customFormat="1" ht="21" customHeight="1">
      <c r="A28" s="114" t="s">
        <v>228</v>
      </c>
      <c r="B28" s="26">
        <v>0.53</v>
      </c>
      <c r="C28" s="27">
        <f>B28+C8</f>
        <v>400.726</v>
      </c>
      <c r="D28" s="26" t="s">
        <v>745</v>
      </c>
      <c r="E28" s="26">
        <v>16.600000000000001</v>
      </c>
      <c r="F28" s="26">
        <v>6.21</v>
      </c>
      <c r="G28" s="27">
        <f t="shared" si="0"/>
        <v>0.52173913043478259</v>
      </c>
      <c r="H28" s="27">
        <v>3.24</v>
      </c>
      <c r="I28" s="276" t="s">
        <v>150</v>
      </c>
    </row>
    <row r="29" spans="1:9" s="28" customFormat="1" ht="21" customHeight="1">
      <c r="A29" s="114" t="s">
        <v>236</v>
      </c>
      <c r="B29" s="26">
        <v>0.53</v>
      </c>
      <c r="C29" s="27">
        <f>B29+C8</f>
        <v>400.726</v>
      </c>
      <c r="D29" s="26" t="s">
        <v>435</v>
      </c>
      <c r="E29" s="26">
        <v>16.5</v>
      </c>
      <c r="F29" s="26">
        <v>6.32</v>
      </c>
      <c r="G29" s="27">
        <f t="shared" si="0"/>
        <v>0.52689873417721522</v>
      </c>
      <c r="H29" s="27">
        <v>3.33</v>
      </c>
      <c r="I29" s="276" t="s">
        <v>150</v>
      </c>
    </row>
    <row r="30" spans="1:9" s="28" customFormat="1" ht="21" customHeight="1">
      <c r="A30" s="114" t="s">
        <v>763</v>
      </c>
      <c r="B30" s="26">
        <v>0.65</v>
      </c>
      <c r="C30" s="27">
        <f>B30+C8</f>
        <v>400.846</v>
      </c>
      <c r="D30" s="26" t="s">
        <v>516</v>
      </c>
      <c r="E30" s="26">
        <v>15</v>
      </c>
      <c r="F30" s="26">
        <v>7.97</v>
      </c>
      <c r="G30" s="27">
        <f t="shared" si="0"/>
        <v>0.66010037641154329</v>
      </c>
      <c r="H30" s="27">
        <v>5.2610000000000001</v>
      </c>
      <c r="I30" s="276" t="s">
        <v>154</v>
      </c>
    </row>
    <row r="31" spans="1:9" s="28" customFormat="1" ht="21" customHeight="1">
      <c r="A31" s="114" t="s">
        <v>778</v>
      </c>
      <c r="B31" s="26">
        <v>0.5</v>
      </c>
      <c r="C31" s="27">
        <f>B31+C8</f>
        <v>400.69600000000003</v>
      </c>
      <c r="D31" s="26" t="s">
        <v>816</v>
      </c>
      <c r="E31" s="26">
        <v>16.600000000000001</v>
      </c>
      <c r="F31" s="26">
        <v>5.94</v>
      </c>
      <c r="G31" s="27">
        <f t="shared" si="0"/>
        <v>0.51952861952861951</v>
      </c>
      <c r="H31" s="27">
        <v>3.0859999999999999</v>
      </c>
      <c r="I31" s="276" t="s">
        <v>150</v>
      </c>
    </row>
    <row r="32" spans="1:9" s="28" customFormat="1" ht="21" customHeight="1">
      <c r="A32" s="114" t="s">
        <v>779</v>
      </c>
      <c r="B32" s="26">
        <v>0.44</v>
      </c>
      <c r="C32" s="27">
        <f>B32+C8</f>
        <v>400.63600000000002</v>
      </c>
      <c r="D32" s="26" t="s">
        <v>517</v>
      </c>
      <c r="E32" s="26">
        <v>15.95</v>
      </c>
      <c r="F32" s="26">
        <v>5.31</v>
      </c>
      <c r="G32" s="27">
        <f t="shared" si="0"/>
        <v>0.48964218455743885</v>
      </c>
      <c r="H32" s="27">
        <v>2.6</v>
      </c>
      <c r="I32" s="276" t="s">
        <v>150</v>
      </c>
    </row>
    <row r="33" spans="1:18" s="28" customFormat="1" ht="21" customHeight="1">
      <c r="A33" s="114" t="s">
        <v>242</v>
      </c>
      <c r="B33" s="26">
        <v>0.39</v>
      </c>
      <c r="C33" s="27">
        <f>B33+C8</f>
        <v>400.58600000000001</v>
      </c>
      <c r="D33" s="26" t="s">
        <v>517</v>
      </c>
      <c r="E33" s="26">
        <v>16.100000000000001</v>
      </c>
      <c r="F33" s="26">
        <v>4.1100000000000003</v>
      </c>
      <c r="G33" s="27">
        <f t="shared" si="0"/>
        <v>0.40948905109489048</v>
      </c>
      <c r="H33" s="27">
        <v>1.6830000000000001</v>
      </c>
      <c r="I33" s="276" t="s">
        <v>154</v>
      </c>
    </row>
    <row r="34" spans="1:18" s="28" customFormat="1" ht="21" customHeight="1">
      <c r="A34" s="114" t="s">
        <v>854</v>
      </c>
      <c r="B34" s="26">
        <v>0.38</v>
      </c>
      <c r="C34" s="27">
        <f>B34+C8</f>
        <v>400.57600000000002</v>
      </c>
      <c r="D34" s="26" t="s">
        <v>516</v>
      </c>
      <c r="E34" s="26">
        <v>16.100000000000001</v>
      </c>
      <c r="F34" s="26">
        <v>3.95</v>
      </c>
      <c r="G34" s="27">
        <f t="shared" si="0"/>
        <v>0.40430379746835443</v>
      </c>
      <c r="H34" s="27">
        <v>1.597</v>
      </c>
      <c r="I34" s="276" t="s">
        <v>150</v>
      </c>
    </row>
    <row r="35" spans="1:18" s="28" customFormat="1" ht="21" customHeight="1">
      <c r="A35" s="114" t="s">
        <v>241</v>
      </c>
      <c r="B35" s="26">
        <v>0.39</v>
      </c>
      <c r="C35" s="27">
        <f>B35+C8</f>
        <v>400.58600000000001</v>
      </c>
      <c r="D35" s="26" t="s">
        <v>811</v>
      </c>
      <c r="E35" s="26">
        <v>16.100000000000001</v>
      </c>
      <c r="F35" s="26">
        <v>4.09</v>
      </c>
      <c r="G35" s="27">
        <f t="shared" si="0"/>
        <v>0.40513447432762839</v>
      </c>
      <c r="H35" s="27">
        <v>1.657</v>
      </c>
      <c r="I35" s="276" t="s">
        <v>150</v>
      </c>
    </row>
    <row r="36" spans="1:18" s="28" customFormat="1" ht="21" customHeight="1">
      <c r="A36" s="114" t="s">
        <v>255</v>
      </c>
      <c r="B36" s="26">
        <v>0.37</v>
      </c>
      <c r="C36" s="27">
        <f>B36+C8</f>
        <v>400.56600000000003</v>
      </c>
      <c r="D36" s="26" t="s">
        <v>240</v>
      </c>
      <c r="E36" s="26">
        <v>16.100000000000001</v>
      </c>
      <c r="F36" s="26">
        <v>3.81</v>
      </c>
      <c r="G36" s="27">
        <f t="shared" si="0"/>
        <v>0.39606299212598423</v>
      </c>
      <c r="H36" s="27">
        <v>1.5089999999999999</v>
      </c>
      <c r="I36" s="276" t="s">
        <v>154</v>
      </c>
    </row>
    <row r="37" spans="1:18" s="28" customFormat="1" ht="21" customHeight="1">
      <c r="A37" s="114" t="s">
        <v>257</v>
      </c>
      <c r="B37" s="26">
        <v>0.39</v>
      </c>
      <c r="C37" s="27">
        <f>B37+C8</f>
        <v>400.58600000000001</v>
      </c>
      <c r="D37" s="26" t="s">
        <v>240</v>
      </c>
      <c r="E37" s="26">
        <v>16.100000000000001</v>
      </c>
      <c r="F37" s="26">
        <v>3.99</v>
      </c>
      <c r="G37" s="27">
        <f t="shared" si="0"/>
        <v>0.40325814536340848</v>
      </c>
      <c r="H37" s="27">
        <v>1.609</v>
      </c>
      <c r="I37" s="276" t="s">
        <v>150</v>
      </c>
    </row>
    <row r="38" spans="1:18" s="28" customFormat="1" ht="21" customHeight="1">
      <c r="A38" s="114" t="s">
        <v>251</v>
      </c>
      <c r="B38" s="26">
        <v>0.36</v>
      </c>
      <c r="C38" s="27">
        <f>B38+C8</f>
        <v>400.55600000000004</v>
      </c>
      <c r="D38" s="26" t="s">
        <v>952</v>
      </c>
      <c r="E38" s="26">
        <v>16.100000000000001</v>
      </c>
      <c r="F38" s="26">
        <v>3.95</v>
      </c>
      <c r="G38" s="27">
        <f t="shared" si="0"/>
        <v>0.39772151898734176</v>
      </c>
      <c r="H38" s="27">
        <v>1.571</v>
      </c>
      <c r="I38" s="276" t="s">
        <v>150</v>
      </c>
    </row>
    <row r="39" spans="1:18" s="28" customFormat="1" ht="21" customHeight="1">
      <c r="A39" s="70" t="s">
        <v>979</v>
      </c>
      <c r="B39" s="34">
        <v>0.34</v>
      </c>
      <c r="C39" s="35">
        <f>B39+C8</f>
        <v>400.536</v>
      </c>
      <c r="D39" s="34" t="s">
        <v>852</v>
      </c>
      <c r="E39" s="34">
        <v>16.100000000000001</v>
      </c>
      <c r="F39" s="34">
        <v>3.75</v>
      </c>
      <c r="G39" s="35">
        <f t="shared" si="0"/>
        <v>0.3842666666666667</v>
      </c>
      <c r="H39" s="35">
        <v>1.4410000000000001</v>
      </c>
      <c r="I39" s="309" t="s">
        <v>154</v>
      </c>
      <c r="Q39" s="28" t="s">
        <v>24</v>
      </c>
    </row>
    <row r="40" spans="1:18" s="28" customFormat="1" ht="21" customHeight="1">
      <c r="A40" s="120" t="s">
        <v>264</v>
      </c>
      <c r="B40" s="67">
        <v>0.34</v>
      </c>
      <c r="C40" s="113">
        <f>B40+C8</f>
        <v>400.536</v>
      </c>
      <c r="D40" s="67" t="s">
        <v>293</v>
      </c>
      <c r="E40" s="67">
        <v>16.100000000000001</v>
      </c>
      <c r="F40" s="67">
        <v>3.79</v>
      </c>
      <c r="G40" s="113">
        <f t="shared" si="0"/>
        <v>0.38548812664907656</v>
      </c>
      <c r="H40" s="113">
        <v>1.4610000000000001</v>
      </c>
      <c r="I40" s="306" t="s">
        <v>150</v>
      </c>
    </row>
    <row r="41" spans="1:18" s="28" customFormat="1" ht="21" customHeight="1">
      <c r="A41" s="120" t="s">
        <v>1018</v>
      </c>
      <c r="B41" s="26">
        <v>0.27</v>
      </c>
      <c r="C41" s="27">
        <f>B41+C8</f>
        <v>400.46600000000001</v>
      </c>
      <c r="D41" s="26" t="s">
        <v>418</v>
      </c>
      <c r="E41" s="26">
        <v>16.100000000000001</v>
      </c>
      <c r="F41" s="26">
        <v>3.21</v>
      </c>
      <c r="G41" s="27">
        <f t="shared" si="0"/>
        <v>0.37196261682242987</v>
      </c>
      <c r="H41" s="27">
        <v>1.194</v>
      </c>
      <c r="I41" s="276" t="s">
        <v>154</v>
      </c>
    </row>
    <row r="42" spans="1:18" s="33" customFormat="1" ht="21" customHeight="1">
      <c r="A42" s="70" t="s">
        <v>1014</v>
      </c>
      <c r="B42" s="34">
        <v>0.33</v>
      </c>
      <c r="C42" s="35">
        <f>B42+C8</f>
        <v>400.52600000000001</v>
      </c>
      <c r="D42" s="34" t="s">
        <v>517</v>
      </c>
      <c r="E42" s="34">
        <v>16.100000000000001</v>
      </c>
      <c r="F42" s="34">
        <v>3.63</v>
      </c>
      <c r="G42" s="35">
        <f t="shared" si="0"/>
        <v>0.36198347107438017</v>
      </c>
      <c r="H42" s="35">
        <v>1.3140000000000001</v>
      </c>
      <c r="I42" s="309" t="s">
        <v>150</v>
      </c>
      <c r="J42" s="28"/>
      <c r="K42" s="28"/>
      <c r="L42" s="28"/>
      <c r="M42" s="28"/>
      <c r="N42" s="28"/>
      <c r="O42" s="28"/>
      <c r="P42" s="28"/>
      <c r="Q42" s="28"/>
      <c r="R42" s="28"/>
    </row>
    <row r="43" spans="1:18">
      <c r="B43" s="10"/>
      <c r="D43" s="29"/>
      <c r="E43" s="29"/>
      <c r="F43" s="29"/>
      <c r="G43" s="30"/>
      <c r="H43" s="30"/>
      <c r="I43" s="79"/>
      <c r="J43" s="28"/>
      <c r="K43" s="28"/>
      <c r="L43" s="28"/>
      <c r="M43" s="28"/>
      <c r="N43" s="28"/>
      <c r="O43" s="28"/>
      <c r="P43" s="28"/>
      <c r="Q43" s="28"/>
      <c r="R43" s="28"/>
    </row>
    <row r="44" spans="1:18">
      <c r="B44" s="10"/>
      <c r="D44" s="29"/>
      <c r="E44" s="29"/>
      <c r="F44" s="29"/>
      <c r="G44" s="30"/>
      <c r="H44" s="30"/>
      <c r="I44" s="79"/>
      <c r="J44" s="28"/>
      <c r="K44" s="28"/>
      <c r="L44" s="28"/>
      <c r="M44" s="28"/>
      <c r="N44" s="28"/>
      <c r="O44" s="28"/>
      <c r="P44" s="28"/>
      <c r="Q44" s="28"/>
      <c r="R44" s="28"/>
    </row>
    <row r="45" spans="1:18">
      <c r="A45" s="115"/>
      <c r="B45" s="29"/>
      <c r="C45" s="30"/>
      <c r="D45" s="29"/>
      <c r="E45" s="29"/>
      <c r="F45" s="29"/>
      <c r="G45" s="30"/>
      <c r="H45" s="30"/>
      <c r="I45" s="202"/>
      <c r="J45" s="28"/>
      <c r="K45" s="28"/>
      <c r="L45" s="28"/>
      <c r="M45" s="28"/>
      <c r="N45" s="28"/>
      <c r="O45" s="28"/>
      <c r="P45" s="28"/>
      <c r="Q45" s="28"/>
      <c r="R45" s="28"/>
    </row>
    <row r="46" spans="1:18">
      <c r="A46" s="115"/>
      <c r="B46" s="29"/>
      <c r="C46" s="30"/>
      <c r="D46" s="29"/>
      <c r="E46" s="29"/>
      <c r="F46" s="29"/>
      <c r="G46" s="30"/>
      <c r="H46" s="30"/>
      <c r="I46" s="79"/>
      <c r="J46" s="28"/>
      <c r="K46" s="28"/>
      <c r="L46" s="28"/>
      <c r="M46" s="28"/>
      <c r="N46" s="28"/>
      <c r="O46" s="28"/>
      <c r="P46" s="28"/>
      <c r="Q46" s="28"/>
      <c r="R46" s="28"/>
    </row>
    <row r="47" spans="1:18">
      <c r="A47" s="115"/>
      <c r="B47" s="29"/>
      <c r="C47" s="30"/>
      <c r="D47" s="29"/>
      <c r="E47" s="29"/>
      <c r="F47" s="29"/>
      <c r="G47" s="30"/>
      <c r="H47" s="30"/>
      <c r="I47" s="79"/>
      <c r="J47" s="28"/>
      <c r="K47" s="28"/>
      <c r="L47" s="28"/>
      <c r="M47" s="28"/>
      <c r="N47" s="28"/>
      <c r="O47" s="28"/>
      <c r="P47" s="28"/>
      <c r="Q47" s="28"/>
      <c r="R47" s="28"/>
    </row>
    <row r="48" spans="1:18">
      <c r="A48" s="115"/>
      <c r="B48" s="29"/>
      <c r="C48" s="30"/>
      <c r="D48" s="29"/>
      <c r="E48" s="29"/>
      <c r="F48" s="29"/>
      <c r="G48" s="30"/>
      <c r="H48" s="30"/>
      <c r="I48" s="79"/>
      <c r="J48" s="28"/>
      <c r="K48" s="28"/>
      <c r="L48" s="28"/>
      <c r="M48" s="28"/>
      <c r="N48" s="28"/>
      <c r="O48" s="28"/>
      <c r="P48" s="28"/>
      <c r="Q48" s="28"/>
      <c r="R48" s="28"/>
    </row>
    <row r="49" spans="1:18">
      <c r="A49" s="115"/>
      <c r="B49" s="29"/>
      <c r="C49" s="30"/>
      <c r="D49" s="29"/>
      <c r="E49" s="29"/>
      <c r="F49" s="29"/>
      <c r="G49" s="30"/>
      <c r="H49" s="30"/>
      <c r="I49" s="79"/>
      <c r="J49" s="28"/>
      <c r="K49" s="28"/>
      <c r="L49" s="28"/>
      <c r="M49" s="28"/>
      <c r="N49" s="28"/>
      <c r="O49" s="28"/>
      <c r="P49" s="28"/>
      <c r="Q49" s="28"/>
      <c r="R49" s="28"/>
    </row>
    <row r="50" spans="1:18">
      <c r="A50" s="115"/>
      <c r="B50" s="29"/>
      <c r="C50" s="30"/>
      <c r="D50" s="29"/>
      <c r="E50" s="29"/>
      <c r="F50" s="29"/>
      <c r="G50" s="30"/>
      <c r="H50" s="30"/>
      <c r="I50" s="79"/>
      <c r="J50" s="28"/>
      <c r="K50" s="28"/>
      <c r="L50" s="28"/>
      <c r="M50" s="28"/>
      <c r="N50" s="28"/>
      <c r="O50" s="28"/>
      <c r="P50" s="28"/>
      <c r="Q50" s="28"/>
      <c r="R50" s="28"/>
    </row>
    <row r="51" spans="1:18">
      <c r="A51" s="115"/>
      <c r="C51" s="80"/>
      <c r="G51" s="30"/>
      <c r="I51" s="79"/>
      <c r="J51" s="28"/>
      <c r="K51" s="28"/>
      <c r="L51" s="28"/>
      <c r="M51" s="28"/>
      <c r="N51" s="28"/>
      <c r="O51" s="28"/>
      <c r="P51" s="28"/>
      <c r="Q51" s="28"/>
      <c r="R51" s="28"/>
    </row>
    <row r="52" spans="1:18">
      <c r="A52" s="115"/>
      <c r="B52" s="29"/>
      <c r="C52" s="30"/>
      <c r="D52" s="29"/>
      <c r="E52" s="29"/>
      <c r="F52" s="29"/>
      <c r="G52" s="30"/>
      <c r="H52" s="30"/>
      <c r="I52" s="79"/>
      <c r="J52" s="28"/>
      <c r="K52" s="28"/>
      <c r="L52" s="28"/>
      <c r="M52" s="28"/>
      <c r="N52" s="28"/>
      <c r="O52" s="28"/>
      <c r="P52" s="28"/>
      <c r="Q52" s="28"/>
      <c r="R52" s="28"/>
    </row>
    <row r="53" spans="1:18">
      <c r="A53" s="115"/>
      <c r="B53" s="29"/>
      <c r="C53" s="30"/>
      <c r="D53" s="29"/>
      <c r="E53" s="29"/>
      <c r="F53" s="29"/>
      <c r="G53" s="30"/>
      <c r="H53" s="30"/>
      <c r="I53" s="79"/>
      <c r="J53" s="28"/>
      <c r="K53" s="28"/>
      <c r="L53" s="28"/>
      <c r="M53" s="28"/>
      <c r="N53" s="28"/>
      <c r="O53" s="28"/>
      <c r="P53" s="28"/>
      <c r="Q53" s="28"/>
      <c r="R53" s="28"/>
    </row>
    <row r="54" spans="1:18">
      <c r="A54" s="115"/>
      <c r="B54" s="29"/>
      <c r="C54" s="30"/>
      <c r="D54" s="29"/>
      <c r="E54" s="29"/>
      <c r="F54" s="29"/>
      <c r="G54" s="30"/>
      <c r="H54" s="30"/>
      <c r="I54" s="79"/>
      <c r="J54" s="28"/>
      <c r="K54" s="28"/>
      <c r="L54" s="28"/>
      <c r="M54" s="28"/>
      <c r="N54" s="28"/>
      <c r="O54" s="28"/>
      <c r="P54" s="28"/>
      <c r="Q54" s="28"/>
      <c r="R54" s="28"/>
    </row>
    <row r="55" spans="1:18">
      <c r="A55" s="332" t="s">
        <v>159</v>
      </c>
      <c r="B55" s="29"/>
      <c r="C55" s="29"/>
      <c r="D55" s="29"/>
      <c r="E55" s="29"/>
      <c r="F55" s="29"/>
      <c r="G55" s="30"/>
      <c r="H55" s="30"/>
      <c r="I55" s="79"/>
      <c r="J55" s="28"/>
      <c r="K55" s="28"/>
      <c r="L55" s="28"/>
      <c r="M55" s="28"/>
      <c r="N55" s="28"/>
      <c r="O55" s="28"/>
      <c r="P55" s="28"/>
      <c r="Q55" s="28"/>
      <c r="R55" s="28"/>
    </row>
    <row r="56" spans="1:18">
      <c r="A56" s="115" t="s">
        <v>160</v>
      </c>
      <c r="B56" s="333">
        <f>+COUNT(B11:B42)</f>
        <v>32</v>
      </c>
      <c r="C56" s="29" t="s">
        <v>158</v>
      </c>
      <c r="D56" s="29"/>
      <c r="E56" s="29"/>
      <c r="F56" s="29"/>
      <c r="G56" s="30"/>
      <c r="H56" s="30"/>
      <c r="I56" s="79"/>
      <c r="J56" s="28"/>
      <c r="K56" s="28"/>
      <c r="L56" s="28"/>
      <c r="M56" s="28"/>
      <c r="N56" s="28"/>
      <c r="O56" s="28"/>
      <c r="P56" s="28"/>
      <c r="Q56" s="28"/>
      <c r="R56" s="28"/>
    </row>
    <row r="57" spans="1:18">
      <c r="A57" s="115"/>
      <c r="B57" s="29"/>
      <c r="C57" s="29"/>
      <c r="D57" s="29"/>
      <c r="E57" s="29"/>
      <c r="F57" s="29"/>
      <c r="G57" s="30"/>
      <c r="H57" s="30"/>
      <c r="I57" s="79"/>
      <c r="J57" s="28"/>
      <c r="K57" s="28"/>
      <c r="L57" s="28"/>
      <c r="M57" s="28"/>
      <c r="N57" s="28"/>
      <c r="O57" s="28"/>
      <c r="P57" s="28"/>
      <c r="Q57" s="28"/>
      <c r="R57" s="28"/>
    </row>
    <row r="58" spans="1:18">
      <c r="A58" s="115"/>
      <c r="B58" s="29"/>
      <c r="C58" s="29"/>
      <c r="D58" s="29"/>
      <c r="E58" s="29"/>
      <c r="F58" s="29"/>
      <c r="G58" s="30"/>
      <c r="H58" s="30"/>
      <c r="I58" s="79"/>
      <c r="J58" s="28"/>
      <c r="K58" s="28"/>
      <c r="L58" s="28"/>
      <c r="M58" s="28"/>
      <c r="N58" s="28"/>
      <c r="O58" s="28"/>
      <c r="P58" s="28"/>
      <c r="Q58" s="28"/>
      <c r="R58" s="28"/>
    </row>
    <row r="59" spans="1:18">
      <c r="A59" s="115"/>
      <c r="B59" s="29"/>
      <c r="C59" s="29"/>
      <c r="D59" s="29"/>
      <c r="E59" s="29"/>
      <c r="F59" s="29"/>
      <c r="G59" s="30"/>
      <c r="H59" s="30"/>
      <c r="I59" s="79"/>
      <c r="J59" s="28"/>
      <c r="K59" s="28"/>
      <c r="L59" s="28"/>
      <c r="M59" s="28"/>
      <c r="N59" s="28"/>
      <c r="O59" s="28"/>
      <c r="P59" s="28"/>
      <c r="Q59" s="28"/>
      <c r="R59" s="28"/>
    </row>
    <row r="60" spans="1:18">
      <c r="A60" s="115"/>
      <c r="B60" s="29"/>
      <c r="C60" s="29"/>
      <c r="D60" s="29"/>
      <c r="E60" s="29"/>
      <c r="F60" s="29"/>
      <c r="G60" s="30"/>
      <c r="I60" s="79"/>
      <c r="J60" s="28"/>
      <c r="K60" s="28"/>
      <c r="L60" s="28"/>
      <c r="M60" s="28"/>
      <c r="N60" s="28"/>
      <c r="O60" s="28"/>
      <c r="P60" s="28"/>
      <c r="Q60" s="28"/>
      <c r="R60" s="28"/>
    </row>
    <row r="61" spans="1:18">
      <c r="A61" s="115"/>
      <c r="B61" s="29"/>
      <c r="C61" s="29"/>
      <c r="D61" s="29"/>
      <c r="E61" s="29"/>
      <c r="F61" s="29"/>
      <c r="G61" s="30"/>
      <c r="H61" s="30"/>
      <c r="I61" s="202"/>
      <c r="J61" s="32"/>
      <c r="K61" s="32"/>
      <c r="L61" s="32"/>
      <c r="M61" s="32"/>
      <c r="N61" s="32"/>
      <c r="O61" s="32"/>
      <c r="P61" s="32"/>
      <c r="Q61" s="32"/>
      <c r="R61" s="32"/>
    </row>
    <row r="62" spans="1:18">
      <c r="A62" s="115"/>
      <c r="B62" s="29"/>
      <c r="C62" s="29"/>
      <c r="D62" s="29"/>
      <c r="E62" s="29"/>
      <c r="F62" s="29"/>
      <c r="G62" s="30"/>
      <c r="H62" s="30"/>
      <c r="I62" s="79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21.75">
      <c r="A63" s="115"/>
      <c r="B63" s="29"/>
      <c r="C63" s="29"/>
      <c r="D63" s="29"/>
      <c r="E63" s="29"/>
      <c r="F63" s="29"/>
      <c r="G63" s="30"/>
      <c r="H63" s="30"/>
      <c r="I63" s="79"/>
      <c r="J63"/>
      <c r="K63"/>
      <c r="L63"/>
      <c r="M63"/>
      <c r="N63"/>
      <c r="O63"/>
      <c r="P63"/>
      <c r="Q63"/>
      <c r="R63"/>
    </row>
    <row r="64" spans="1:18" ht="21.75">
      <c r="A64" s="115"/>
      <c r="B64" s="29"/>
      <c r="C64" s="29"/>
      <c r="D64" s="29"/>
      <c r="E64" s="29"/>
      <c r="F64" s="29"/>
      <c r="G64" s="30"/>
      <c r="H64" s="30"/>
      <c r="I64" s="79"/>
      <c r="J64"/>
      <c r="K64"/>
      <c r="L64"/>
      <c r="M64"/>
      <c r="N64"/>
      <c r="O64"/>
      <c r="P64"/>
      <c r="Q64"/>
      <c r="R64"/>
    </row>
    <row r="65" spans="1:18" ht="21.75">
      <c r="A65" s="115"/>
      <c r="B65" s="29"/>
      <c r="C65" s="29"/>
      <c r="D65" s="29"/>
      <c r="E65" s="29"/>
      <c r="F65" s="29"/>
      <c r="G65" s="30"/>
      <c r="H65" s="30"/>
      <c r="I65" s="79"/>
      <c r="J65"/>
      <c r="K65"/>
      <c r="L65"/>
      <c r="M65"/>
      <c r="N65"/>
      <c r="O65"/>
      <c r="P65"/>
      <c r="Q65"/>
      <c r="R65"/>
    </row>
    <row r="66" spans="1:18" ht="21.75">
      <c r="A66" s="115"/>
      <c r="B66" s="29"/>
      <c r="C66" s="29"/>
      <c r="D66" s="29"/>
      <c r="E66" s="29"/>
      <c r="F66" s="29"/>
      <c r="G66" s="30"/>
      <c r="H66" s="30"/>
      <c r="I66" s="79"/>
      <c r="J66"/>
      <c r="K66"/>
      <c r="L66"/>
      <c r="M66"/>
      <c r="N66"/>
      <c r="O66"/>
      <c r="P66"/>
      <c r="Q66"/>
      <c r="R66"/>
    </row>
    <row r="67" spans="1:18" ht="21.75">
      <c r="A67" s="115"/>
      <c r="B67" s="29"/>
      <c r="C67" s="29"/>
      <c r="D67" s="29"/>
      <c r="E67" s="29"/>
      <c r="F67" s="29"/>
      <c r="G67" s="30"/>
      <c r="H67" s="30"/>
      <c r="I67" s="79"/>
      <c r="J67"/>
      <c r="K67"/>
      <c r="L67"/>
      <c r="M67"/>
      <c r="N67"/>
      <c r="O67"/>
      <c r="P67"/>
      <c r="Q67"/>
      <c r="R67"/>
    </row>
    <row r="68" spans="1:18" ht="21.75">
      <c r="A68" s="115"/>
      <c r="B68" s="29"/>
      <c r="C68" s="29"/>
      <c r="D68" s="29"/>
      <c r="E68" s="29"/>
      <c r="F68" s="29"/>
      <c r="G68" s="30"/>
      <c r="H68" s="30"/>
      <c r="I68" s="79"/>
      <c r="J68"/>
      <c r="K68"/>
      <c r="L68"/>
      <c r="M68"/>
      <c r="N68"/>
      <c r="O68"/>
      <c r="P68"/>
      <c r="Q68"/>
      <c r="R68"/>
    </row>
    <row r="69" spans="1:18" ht="21.75">
      <c r="A69" s="115"/>
      <c r="B69" s="29"/>
      <c r="C69" s="29"/>
      <c r="D69" s="29"/>
      <c r="E69" s="29"/>
      <c r="F69" s="29"/>
      <c r="G69" s="30"/>
      <c r="H69" s="30"/>
      <c r="I69" s="79"/>
      <c r="J69"/>
      <c r="K69"/>
      <c r="L69"/>
      <c r="M69"/>
      <c r="N69"/>
      <c r="O69"/>
      <c r="P69"/>
      <c r="Q69"/>
      <c r="R69"/>
    </row>
    <row r="70" spans="1:18" ht="21.75">
      <c r="A70" s="115"/>
      <c r="B70" s="29"/>
      <c r="C70" s="29"/>
      <c r="D70" s="29"/>
      <c r="E70" s="29"/>
      <c r="F70" s="29"/>
      <c r="G70" s="30"/>
      <c r="H70" s="30"/>
      <c r="I70" s="79"/>
      <c r="J70"/>
      <c r="K70"/>
      <c r="L70"/>
      <c r="M70"/>
      <c r="N70"/>
      <c r="O70"/>
      <c r="P70"/>
      <c r="Q70"/>
      <c r="R70"/>
    </row>
    <row r="71" spans="1:18" ht="21.75">
      <c r="A71" s="115"/>
      <c r="B71" s="29"/>
      <c r="C71" s="29"/>
      <c r="D71" s="29"/>
      <c r="E71" s="29"/>
      <c r="F71" s="29"/>
      <c r="G71" s="30"/>
      <c r="H71" s="30"/>
      <c r="I71" s="79"/>
      <c r="J71"/>
      <c r="K71"/>
      <c r="L71"/>
      <c r="M71"/>
      <c r="N71"/>
      <c r="O71"/>
      <c r="P71"/>
      <c r="Q71"/>
      <c r="R71"/>
    </row>
    <row r="72" spans="1:18" ht="21.75">
      <c r="A72" s="115"/>
      <c r="B72" s="29"/>
      <c r="C72" s="29"/>
      <c r="D72" s="29"/>
      <c r="E72" s="29"/>
      <c r="F72" s="29"/>
      <c r="G72" s="30"/>
      <c r="H72" s="30"/>
      <c r="I72" s="79"/>
      <c r="J72"/>
      <c r="K72"/>
      <c r="L72"/>
      <c r="M72"/>
      <c r="N72"/>
      <c r="O72"/>
      <c r="P72"/>
      <c r="Q72"/>
      <c r="R72"/>
    </row>
    <row r="73" spans="1:18" ht="21.75">
      <c r="A73" s="115"/>
      <c r="B73" s="29"/>
      <c r="C73" s="29"/>
      <c r="D73" s="29"/>
      <c r="E73" s="29"/>
      <c r="F73" s="29"/>
      <c r="G73" s="30"/>
      <c r="H73" s="30"/>
      <c r="I73" s="79"/>
      <c r="J73"/>
      <c r="K73"/>
      <c r="L73"/>
      <c r="M73"/>
      <c r="N73"/>
      <c r="O73"/>
      <c r="P73"/>
      <c r="Q73"/>
      <c r="R73"/>
    </row>
    <row r="74" spans="1:18" ht="21.75">
      <c r="A74" s="115"/>
      <c r="B74" s="29"/>
      <c r="C74" s="29"/>
      <c r="D74" s="29"/>
      <c r="E74" s="29"/>
      <c r="F74" s="29"/>
      <c r="G74" s="30"/>
      <c r="H74" s="30"/>
      <c r="I74" s="79"/>
      <c r="J74"/>
      <c r="K74"/>
      <c r="L74"/>
      <c r="M74"/>
      <c r="N74"/>
      <c r="O74"/>
      <c r="P74"/>
      <c r="Q74"/>
      <c r="R74"/>
    </row>
    <row r="75" spans="1:18" ht="21.75">
      <c r="A75" s="236"/>
      <c r="B75" s="29"/>
      <c r="C75" s="29"/>
      <c r="D75" s="29"/>
      <c r="E75" s="29"/>
      <c r="F75" s="29"/>
      <c r="G75" s="30"/>
      <c r="H75" s="30"/>
      <c r="I75" s="79"/>
      <c r="J75"/>
      <c r="K75"/>
      <c r="L75"/>
      <c r="M75"/>
      <c r="N75"/>
      <c r="O75"/>
      <c r="P75"/>
      <c r="Q75"/>
      <c r="R75"/>
    </row>
    <row r="76" spans="1:18" ht="21.75">
      <c r="A76" s="236"/>
      <c r="B76" s="29"/>
      <c r="C76" s="29"/>
      <c r="D76" s="29"/>
      <c r="E76" s="29"/>
      <c r="F76" s="29"/>
      <c r="G76" s="30"/>
      <c r="H76" s="30"/>
      <c r="I76" s="79"/>
      <c r="J76"/>
      <c r="K76"/>
      <c r="L76"/>
      <c r="M76"/>
      <c r="N76"/>
      <c r="O76"/>
      <c r="P76"/>
      <c r="Q76"/>
      <c r="R76"/>
    </row>
    <row r="77" spans="1:18" ht="21.75">
      <c r="A77" s="236"/>
      <c r="B77" s="29"/>
      <c r="C77" s="29"/>
      <c r="D77" s="29"/>
      <c r="E77" s="29"/>
      <c r="F77" s="29"/>
      <c r="G77" s="30"/>
      <c r="H77" s="30"/>
      <c r="I77" s="79"/>
      <c r="J77"/>
      <c r="K77"/>
      <c r="L77"/>
      <c r="M77"/>
      <c r="N77"/>
      <c r="O77"/>
      <c r="P77"/>
      <c r="Q77"/>
      <c r="R77"/>
    </row>
    <row r="78" spans="1:18" ht="21.75">
      <c r="A78" s="236"/>
      <c r="B78" s="29"/>
      <c r="C78" s="29"/>
      <c r="D78" s="29"/>
      <c r="E78" s="29"/>
      <c r="F78" s="29"/>
      <c r="G78" s="30"/>
      <c r="H78" s="30"/>
      <c r="I78" s="79"/>
      <c r="J78"/>
      <c r="K78"/>
      <c r="L78"/>
      <c r="M78"/>
      <c r="N78"/>
      <c r="O78"/>
      <c r="P78"/>
      <c r="Q78"/>
      <c r="R78"/>
    </row>
    <row r="79" spans="1:18" ht="21.75">
      <c r="A79" s="236"/>
      <c r="B79" s="29"/>
      <c r="C79" s="29"/>
      <c r="D79" s="29"/>
      <c r="E79" s="29"/>
      <c r="F79" s="29"/>
      <c r="G79" s="30"/>
      <c r="H79" s="30"/>
      <c r="I79" s="79"/>
      <c r="J79"/>
      <c r="K79"/>
      <c r="L79"/>
      <c r="M79"/>
      <c r="N79"/>
      <c r="O79"/>
      <c r="P79"/>
      <c r="Q79"/>
      <c r="R79"/>
    </row>
    <row r="80" spans="1:18" ht="21.75">
      <c r="A80" s="236"/>
      <c r="B80" s="29"/>
      <c r="C80" s="29"/>
      <c r="D80" s="29"/>
      <c r="E80" s="29"/>
      <c r="F80" s="29"/>
      <c r="G80" s="30"/>
      <c r="H80" s="30"/>
      <c r="I80" s="79"/>
      <c r="J80"/>
      <c r="K80"/>
      <c r="L80"/>
      <c r="M80"/>
      <c r="N80"/>
      <c r="O80"/>
      <c r="P80"/>
      <c r="Q80"/>
      <c r="R80"/>
    </row>
    <row r="81" spans="1:18" ht="21.75">
      <c r="A81" s="236"/>
      <c r="B81" s="29"/>
      <c r="C81" s="29"/>
      <c r="D81" s="29"/>
      <c r="E81" s="29"/>
      <c r="F81" s="29"/>
      <c r="G81" s="30"/>
      <c r="H81" s="30"/>
      <c r="I81" s="79"/>
      <c r="J81"/>
      <c r="K81"/>
      <c r="L81"/>
      <c r="M81"/>
      <c r="N81"/>
      <c r="O81"/>
      <c r="P81"/>
      <c r="Q81"/>
      <c r="R81"/>
    </row>
    <row r="82" spans="1:18" ht="21.75">
      <c r="A82" s="236"/>
      <c r="B82" s="29"/>
      <c r="C82" s="29"/>
      <c r="D82" s="29"/>
      <c r="E82" s="29"/>
      <c r="F82" s="29"/>
      <c r="G82" s="30"/>
      <c r="H82" s="30"/>
      <c r="I82" s="79"/>
      <c r="J82"/>
      <c r="K82"/>
      <c r="L82"/>
      <c r="M82"/>
      <c r="N82"/>
      <c r="O82"/>
      <c r="P82"/>
      <c r="Q82"/>
      <c r="R82"/>
    </row>
    <row r="83" spans="1:18" ht="21.75">
      <c r="A83" s="236"/>
      <c r="B83" s="29"/>
      <c r="C83" s="29"/>
      <c r="D83" s="29"/>
      <c r="E83" s="29"/>
      <c r="F83" s="29"/>
      <c r="G83" s="30"/>
      <c r="H83" s="30"/>
      <c r="I83" s="79"/>
      <c r="J83"/>
      <c r="K83"/>
      <c r="L83"/>
      <c r="M83"/>
      <c r="N83"/>
      <c r="O83"/>
      <c r="P83"/>
      <c r="Q83"/>
      <c r="R83"/>
    </row>
    <row r="84" spans="1:18" ht="21.75">
      <c r="A84" s="236"/>
      <c r="B84" s="29"/>
      <c r="C84" s="29"/>
      <c r="D84" s="29"/>
      <c r="E84" s="29"/>
      <c r="F84" s="29"/>
      <c r="G84" s="30"/>
      <c r="H84" s="30"/>
      <c r="I84" s="79"/>
      <c r="J84"/>
      <c r="K84"/>
      <c r="L84"/>
      <c r="M84"/>
      <c r="N84"/>
      <c r="O84"/>
      <c r="P84"/>
      <c r="Q84"/>
      <c r="R84"/>
    </row>
    <row r="85" spans="1:18" ht="21.75">
      <c r="A85" s="236"/>
      <c r="B85" s="29"/>
      <c r="C85" s="29"/>
      <c r="D85" s="29"/>
      <c r="E85" s="29"/>
      <c r="F85" s="29"/>
      <c r="G85" s="30"/>
      <c r="H85" s="30"/>
      <c r="I85" s="79"/>
      <c r="J85"/>
      <c r="K85"/>
      <c r="L85"/>
      <c r="M85"/>
      <c r="N85"/>
      <c r="O85"/>
      <c r="P85"/>
      <c r="Q85"/>
      <c r="R85"/>
    </row>
    <row r="86" spans="1:18" ht="21.75">
      <c r="A86" s="236"/>
      <c r="B86" s="29"/>
      <c r="C86" s="29"/>
      <c r="D86" s="29"/>
      <c r="E86" s="29"/>
      <c r="F86" s="29"/>
      <c r="G86" s="30"/>
      <c r="H86" s="30"/>
      <c r="I86" s="79"/>
      <c r="J86"/>
      <c r="K86"/>
      <c r="L86"/>
      <c r="M86"/>
      <c r="N86"/>
      <c r="O86"/>
      <c r="P86"/>
      <c r="Q86"/>
      <c r="R86"/>
    </row>
    <row r="87" spans="1:18" ht="21.75">
      <c r="A87" s="236"/>
      <c r="B87" s="29"/>
      <c r="C87" s="29"/>
      <c r="D87" s="29"/>
      <c r="E87" s="29"/>
      <c r="F87" s="29"/>
      <c r="G87" s="30"/>
      <c r="H87" s="30"/>
      <c r="I87" s="79"/>
      <c r="J87"/>
      <c r="K87"/>
      <c r="L87"/>
      <c r="M87"/>
      <c r="N87"/>
      <c r="O87"/>
      <c r="P87"/>
      <c r="Q87"/>
      <c r="R87"/>
    </row>
    <row r="88" spans="1:18" ht="21.75">
      <c r="A88" s="236"/>
      <c r="B88" s="29"/>
      <c r="C88" s="29"/>
      <c r="D88" s="29"/>
      <c r="E88" s="29"/>
      <c r="F88" s="29"/>
      <c r="G88" s="30"/>
      <c r="H88" s="30"/>
      <c r="I88" s="79"/>
      <c r="J88"/>
      <c r="K88"/>
      <c r="L88"/>
      <c r="M88"/>
      <c r="N88"/>
      <c r="O88"/>
      <c r="P88"/>
      <c r="Q88"/>
      <c r="R88"/>
    </row>
    <row r="89" spans="1:18" ht="21.75">
      <c r="A89" s="236"/>
      <c r="B89" s="29"/>
      <c r="C89" s="29"/>
      <c r="D89" s="29"/>
      <c r="E89" s="29"/>
      <c r="F89" s="29"/>
      <c r="G89" s="30"/>
      <c r="H89" s="30"/>
      <c r="I89" s="79"/>
      <c r="J89"/>
      <c r="K89"/>
      <c r="L89"/>
      <c r="M89"/>
      <c r="N89"/>
      <c r="O89"/>
      <c r="P89"/>
      <c r="Q89"/>
      <c r="R89"/>
    </row>
    <row r="90" spans="1:18" ht="21.75">
      <c r="A90" s="236"/>
      <c r="B90" s="29"/>
      <c r="C90" s="29"/>
      <c r="D90" s="29"/>
      <c r="E90" s="29"/>
      <c r="F90" s="29"/>
      <c r="G90" s="30"/>
      <c r="H90" s="30"/>
      <c r="I90" s="79"/>
      <c r="J90"/>
      <c r="K90"/>
      <c r="L90"/>
      <c r="M90"/>
      <c r="N90"/>
      <c r="O90"/>
      <c r="P90"/>
      <c r="Q90"/>
      <c r="R90"/>
    </row>
    <row r="91" spans="1:18" ht="21.75">
      <c r="A91" s="236"/>
      <c r="B91" s="29"/>
      <c r="C91" s="29"/>
      <c r="D91" s="29"/>
      <c r="E91" s="29"/>
      <c r="F91" s="29"/>
      <c r="G91" s="30"/>
      <c r="H91" s="30"/>
      <c r="I91" s="79"/>
      <c r="J91"/>
      <c r="K91"/>
      <c r="L91"/>
      <c r="M91"/>
      <c r="N91"/>
      <c r="O91"/>
      <c r="P91"/>
      <c r="Q91"/>
      <c r="R91"/>
    </row>
    <row r="92" spans="1:18" ht="21.75">
      <c r="A92" s="236"/>
      <c r="C92" s="29"/>
      <c r="D92" s="29"/>
      <c r="E92" s="98"/>
      <c r="F92" s="98"/>
      <c r="G92" s="30"/>
      <c r="H92" s="80"/>
      <c r="I92" s="44"/>
      <c r="J92"/>
      <c r="K92"/>
      <c r="L92"/>
      <c r="M92"/>
      <c r="N92"/>
      <c r="O92"/>
      <c r="P92"/>
      <c r="Q92"/>
      <c r="R92"/>
    </row>
    <row r="93" spans="1:18" ht="21.75">
      <c r="A93" s="236"/>
      <c r="C93" s="29"/>
      <c r="D93" s="29"/>
      <c r="E93" s="98"/>
      <c r="F93" s="98"/>
      <c r="G93" s="30"/>
      <c r="H93" s="80"/>
      <c r="I93" s="202"/>
      <c r="J93"/>
      <c r="K93"/>
      <c r="L93"/>
      <c r="M93"/>
      <c r="N93"/>
      <c r="O93"/>
      <c r="P93"/>
      <c r="Q93"/>
      <c r="R93"/>
    </row>
    <row r="94" spans="1:18" ht="21.75">
      <c r="A94" s="236"/>
      <c r="C94" s="29"/>
      <c r="D94" s="29"/>
      <c r="E94" s="98"/>
      <c r="F94" s="98"/>
      <c r="G94" s="30"/>
      <c r="H94" s="80"/>
      <c r="I94" s="44"/>
      <c r="J94"/>
      <c r="K94"/>
      <c r="L94"/>
      <c r="M94"/>
      <c r="N94"/>
      <c r="O94"/>
      <c r="P94"/>
      <c r="Q94"/>
      <c r="R94"/>
    </row>
    <row r="95" spans="1:18" ht="21.75">
      <c r="A95" s="236"/>
      <c r="C95" s="29"/>
      <c r="D95" s="29"/>
      <c r="E95" s="98"/>
      <c r="F95" s="98"/>
      <c r="G95" s="30"/>
      <c r="H95" s="80"/>
      <c r="I95" s="44"/>
      <c r="J95"/>
      <c r="K95"/>
      <c r="L95"/>
      <c r="M95"/>
      <c r="N95"/>
      <c r="O95"/>
      <c r="P95"/>
      <c r="Q95"/>
      <c r="R95"/>
    </row>
    <row r="96" spans="1:18" ht="21.75">
      <c r="A96" s="236"/>
      <c r="C96" s="29"/>
      <c r="D96" s="29"/>
      <c r="E96" s="98"/>
      <c r="F96" s="98"/>
      <c r="G96" s="30"/>
      <c r="H96" s="80"/>
      <c r="I96" s="44"/>
      <c r="J96"/>
      <c r="K96"/>
      <c r="L96"/>
      <c r="M96"/>
      <c r="N96"/>
      <c r="O96"/>
      <c r="P96"/>
      <c r="Q96"/>
      <c r="R96"/>
    </row>
    <row r="97" spans="1:18" ht="21.75">
      <c r="A97" s="236"/>
      <c r="C97" s="29"/>
      <c r="D97" s="29"/>
      <c r="E97" s="98"/>
      <c r="F97" s="98"/>
      <c r="G97" s="30"/>
      <c r="H97" s="80"/>
      <c r="I97" s="202"/>
      <c r="J97"/>
      <c r="K97"/>
      <c r="L97"/>
      <c r="M97"/>
      <c r="N97"/>
      <c r="O97"/>
      <c r="P97"/>
      <c r="Q97"/>
      <c r="R97"/>
    </row>
    <row r="98" spans="1:18" ht="21.75">
      <c r="A98" s="236"/>
      <c r="C98" s="29"/>
      <c r="D98" s="29"/>
      <c r="E98" s="98"/>
      <c r="F98" s="98"/>
      <c r="G98" s="30"/>
      <c r="H98" s="80"/>
      <c r="I98" s="202"/>
      <c r="J98"/>
      <c r="K98" s="230"/>
      <c r="L98"/>
      <c r="M98"/>
      <c r="N98"/>
      <c r="O98"/>
      <c r="P98"/>
      <c r="Q98"/>
      <c r="R98"/>
    </row>
    <row r="99" spans="1:18" ht="21.75">
      <c r="A99" s="236"/>
      <c r="C99" s="29"/>
      <c r="D99" s="29"/>
      <c r="E99" s="98"/>
      <c r="F99" s="98"/>
      <c r="G99" s="30"/>
      <c r="H99" s="80"/>
      <c r="I99" s="44"/>
      <c r="J99"/>
      <c r="K99"/>
      <c r="L99"/>
      <c r="M99"/>
      <c r="N99"/>
      <c r="O99"/>
      <c r="P99"/>
      <c r="Q99"/>
      <c r="R99"/>
    </row>
    <row r="100" spans="1:18" ht="21.75">
      <c r="A100" s="236"/>
      <c r="C100" s="29"/>
      <c r="D100" s="29"/>
      <c r="E100" s="98"/>
      <c r="F100" s="98"/>
      <c r="G100" s="30"/>
      <c r="H100" s="80"/>
      <c r="I100" s="79"/>
      <c r="J100"/>
      <c r="K100"/>
      <c r="L100"/>
      <c r="M100"/>
      <c r="N100"/>
      <c r="O100"/>
      <c r="P100"/>
      <c r="Q100"/>
      <c r="R100"/>
    </row>
    <row r="101" spans="1:18" ht="21.75">
      <c r="A101" s="236"/>
      <c r="C101" s="29"/>
      <c r="D101" s="29"/>
      <c r="E101" s="98"/>
      <c r="F101" s="98"/>
      <c r="G101" s="30"/>
      <c r="H101" s="80"/>
      <c r="I101" s="79"/>
      <c r="J101"/>
      <c r="K101"/>
      <c r="L101"/>
      <c r="M101"/>
      <c r="N101"/>
      <c r="O101"/>
      <c r="P101"/>
      <c r="Q101"/>
      <c r="R101"/>
    </row>
    <row r="102" spans="1:18" ht="21.75">
      <c r="A102" s="236"/>
      <c r="C102" s="29"/>
      <c r="D102" s="29"/>
      <c r="E102" s="29"/>
      <c r="F102" s="29"/>
      <c r="G102" s="30"/>
      <c r="H102" s="30"/>
      <c r="I102" s="79"/>
      <c r="J102"/>
      <c r="K102"/>
      <c r="L102"/>
      <c r="M102"/>
      <c r="N102"/>
      <c r="O102"/>
      <c r="P102"/>
      <c r="Q102"/>
      <c r="R102"/>
    </row>
    <row r="103" spans="1:18" ht="21.75">
      <c r="A103" s="236"/>
      <c r="B103" s="29"/>
      <c r="C103" s="29"/>
      <c r="D103" s="29"/>
      <c r="E103" s="29"/>
      <c r="F103" s="29"/>
      <c r="G103" s="30"/>
      <c r="H103" s="30"/>
      <c r="I103" s="79"/>
      <c r="J103"/>
      <c r="K103"/>
      <c r="L103"/>
      <c r="M103"/>
      <c r="N103"/>
      <c r="O103"/>
      <c r="P103"/>
      <c r="Q103"/>
      <c r="R103"/>
    </row>
    <row r="104" spans="1:18" ht="21.75">
      <c r="A104" s="236"/>
      <c r="B104" s="29"/>
      <c r="C104" s="29"/>
      <c r="D104" s="29"/>
      <c r="E104" s="29"/>
      <c r="F104" s="29"/>
      <c r="G104" s="30"/>
      <c r="H104" s="30"/>
      <c r="I104" s="79"/>
      <c r="J104"/>
      <c r="K104"/>
      <c r="L104"/>
      <c r="M104"/>
      <c r="N104"/>
      <c r="O104"/>
      <c r="P104"/>
      <c r="Q104"/>
      <c r="R104"/>
    </row>
    <row r="105" spans="1:18" ht="21.75">
      <c r="A105" s="236"/>
      <c r="C105" s="98"/>
      <c r="D105" s="29"/>
      <c r="E105" s="98"/>
      <c r="F105" s="98"/>
      <c r="G105" s="30"/>
      <c r="H105" s="80"/>
      <c r="I105" s="202"/>
      <c r="J105"/>
      <c r="K105"/>
      <c r="L105"/>
      <c r="M105"/>
      <c r="N105"/>
      <c r="O105"/>
      <c r="P105"/>
      <c r="Q105"/>
      <c r="R105"/>
    </row>
    <row r="106" spans="1:18" ht="21.75">
      <c r="A106" s="236"/>
      <c r="C106" s="98"/>
      <c r="D106" s="29"/>
      <c r="E106" s="98"/>
      <c r="F106" s="98"/>
      <c r="G106" s="30"/>
      <c r="H106" s="80"/>
      <c r="J106"/>
      <c r="K106"/>
      <c r="L106"/>
      <c r="M106"/>
      <c r="N106"/>
      <c r="O106"/>
      <c r="P106"/>
      <c r="Q106"/>
      <c r="R106"/>
    </row>
    <row r="107" spans="1:18" ht="21.75">
      <c r="A107" s="236"/>
      <c r="C107" s="98"/>
      <c r="D107" s="29"/>
      <c r="E107" s="98"/>
      <c r="F107" s="98"/>
      <c r="G107" s="30"/>
      <c r="H107" s="80"/>
      <c r="I107" s="202"/>
      <c r="J107"/>
      <c r="K107"/>
      <c r="L107"/>
      <c r="M107"/>
      <c r="N107"/>
      <c r="O107"/>
      <c r="P107"/>
      <c r="Q107"/>
      <c r="R107"/>
    </row>
    <row r="108" spans="1:18" ht="21.75">
      <c r="A108" s="236"/>
      <c r="C108" s="98"/>
      <c r="D108" s="29"/>
      <c r="E108" s="98"/>
      <c r="F108" s="98"/>
      <c r="G108" s="30"/>
      <c r="H108" s="80"/>
      <c r="I108" s="202"/>
      <c r="J108"/>
      <c r="K108"/>
      <c r="L108"/>
      <c r="M108"/>
      <c r="N108"/>
      <c r="O108"/>
      <c r="P108"/>
      <c r="Q108"/>
      <c r="R108"/>
    </row>
    <row r="109" spans="1:18" ht="21.75">
      <c r="A109" s="236"/>
      <c r="C109" s="98"/>
      <c r="D109" s="29"/>
      <c r="E109" s="98"/>
      <c r="F109" s="98"/>
      <c r="G109" s="30"/>
      <c r="H109" s="80"/>
      <c r="I109" s="202"/>
      <c r="J109"/>
      <c r="K109"/>
      <c r="L109"/>
      <c r="M109"/>
      <c r="N109"/>
      <c r="O109"/>
      <c r="P109"/>
      <c r="Q109"/>
      <c r="R109"/>
    </row>
    <row r="110" spans="1:18" ht="21.75">
      <c r="A110" s="236"/>
      <c r="C110" s="98"/>
      <c r="D110" s="98"/>
      <c r="E110" s="98"/>
      <c r="F110" s="98"/>
      <c r="G110" s="30"/>
      <c r="H110" s="80"/>
      <c r="I110" s="202"/>
      <c r="J110"/>
      <c r="K110"/>
      <c r="L110"/>
      <c r="M110"/>
      <c r="N110"/>
      <c r="O110"/>
      <c r="P110"/>
      <c r="Q110"/>
      <c r="R110"/>
    </row>
    <row r="111" spans="1:18" ht="21.75">
      <c r="A111" s="236"/>
      <c r="C111" s="98"/>
      <c r="D111" s="29"/>
      <c r="E111" s="98"/>
      <c r="F111" s="98"/>
      <c r="G111" s="30"/>
      <c r="H111" s="80"/>
      <c r="I111" s="202"/>
      <c r="J111"/>
      <c r="K111"/>
      <c r="L111"/>
      <c r="M111"/>
      <c r="N111"/>
      <c r="O111"/>
      <c r="P111"/>
      <c r="Q111"/>
      <c r="R111"/>
    </row>
    <row r="112" spans="1:18" ht="21.75">
      <c r="A112" s="236"/>
      <c r="C112" s="98"/>
      <c r="D112" s="29"/>
      <c r="E112" s="98"/>
      <c r="F112" s="98"/>
      <c r="G112" s="30"/>
      <c r="H112" s="80"/>
      <c r="I112" s="202"/>
      <c r="J112"/>
      <c r="K112"/>
      <c r="L112"/>
      <c r="M112"/>
      <c r="N112"/>
      <c r="O112"/>
      <c r="P112"/>
      <c r="Q112"/>
      <c r="R112"/>
    </row>
    <row r="113" spans="1:18" ht="21.75">
      <c r="A113" s="236"/>
      <c r="C113" s="98"/>
      <c r="D113" s="29"/>
      <c r="E113" s="98"/>
      <c r="F113" s="98"/>
      <c r="G113" s="30"/>
      <c r="H113" s="80"/>
      <c r="J113"/>
      <c r="K113"/>
      <c r="L113"/>
      <c r="M113"/>
      <c r="N113"/>
      <c r="O113"/>
      <c r="P113"/>
      <c r="Q113"/>
      <c r="R113"/>
    </row>
    <row r="114" spans="1:18" ht="21.75">
      <c r="A114" s="236"/>
      <c r="C114" s="98"/>
      <c r="D114" s="29"/>
      <c r="E114" s="98"/>
      <c r="F114" s="98"/>
      <c r="G114" s="30"/>
      <c r="H114" s="80"/>
      <c r="I114" s="202"/>
      <c r="J114"/>
      <c r="K114"/>
      <c r="L114"/>
      <c r="M114"/>
      <c r="N114"/>
      <c r="O114"/>
      <c r="P114"/>
      <c r="Q114"/>
      <c r="R114"/>
    </row>
    <row r="115" spans="1:18" ht="21.75">
      <c r="A115" s="235"/>
      <c r="C115" s="98"/>
      <c r="D115" s="29"/>
      <c r="E115" s="98"/>
      <c r="F115" s="98"/>
      <c r="G115" s="30"/>
      <c r="I115" s="202"/>
      <c r="J115"/>
      <c r="K115"/>
      <c r="L115"/>
      <c r="M115"/>
      <c r="N115"/>
      <c r="O115"/>
      <c r="P115"/>
      <c r="Q115"/>
      <c r="R115"/>
    </row>
    <row r="116" spans="1:18" ht="21.75">
      <c r="A116" s="235"/>
      <c r="C116" s="98"/>
      <c r="D116" s="29"/>
      <c r="E116" s="98"/>
      <c r="F116" s="98"/>
      <c r="G116" s="30"/>
      <c r="H116" s="80"/>
      <c r="I116" s="202"/>
      <c r="J116"/>
      <c r="K116"/>
      <c r="L116"/>
      <c r="M116"/>
      <c r="N116"/>
      <c r="O116"/>
      <c r="P116"/>
      <c r="Q116"/>
      <c r="R116"/>
    </row>
    <row r="117" spans="1:18" ht="21.75">
      <c r="A117" s="235"/>
      <c r="C117" s="98"/>
      <c r="D117" s="29"/>
      <c r="E117" s="98"/>
      <c r="F117" s="98"/>
      <c r="G117" s="30"/>
      <c r="H117" s="80"/>
      <c r="I117" s="202"/>
      <c r="J117"/>
      <c r="K117"/>
      <c r="L117"/>
      <c r="M117"/>
      <c r="N117"/>
      <c r="O117"/>
      <c r="P117"/>
      <c r="Q117"/>
      <c r="R117"/>
    </row>
    <row r="118" spans="1:18" ht="21.75">
      <c r="A118" s="235"/>
      <c r="C118" s="98"/>
      <c r="D118" s="29"/>
      <c r="E118" s="98"/>
      <c r="F118" s="98"/>
      <c r="G118" s="30"/>
      <c r="H118" s="80"/>
      <c r="I118" s="44"/>
      <c r="J118"/>
      <c r="K118"/>
      <c r="L118"/>
      <c r="M118"/>
      <c r="N118"/>
      <c r="O118"/>
      <c r="P118"/>
      <c r="Q118"/>
      <c r="R118"/>
    </row>
    <row r="119" spans="1:18" ht="21.75">
      <c r="A119" s="235"/>
      <c r="C119" s="98"/>
      <c r="E119" s="98"/>
      <c r="F119" s="98"/>
      <c r="G119" s="30"/>
      <c r="H119" s="80"/>
      <c r="I119" s="44"/>
      <c r="J119"/>
      <c r="K119"/>
      <c r="L119"/>
      <c r="M119"/>
      <c r="N119"/>
      <c r="O119"/>
      <c r="P119"/>
      <c r="Q119"/>
      <c r="R119"/>
    </row>
    <row r="120" spans="1:18" ht="21.75">
      <c r="A120" s="235"/>
      <c r="C120" s="98"/>
      <c r="D120" s="29"/>
      <c r="E120" s="98"/>
      <c r="F120" s="98"/>
      <c r="G120" s="30"/>
      <c r="H120" s="80"/>
      <c r="I120" s="44"/>
      <c r="J120"/>
      <c r="K120"/>
      <c r="L120"/>
      <c r="M120"/>
      <c r="N120"/>
      <c r="O120"/>
      <c r="P120"/>
      <c r="Q120"/>
      <c r="R120"/>
    </row>
    <row r="121" spans="1:18" ht="22.5">
      <c r="A121" s="235"/>
      <c r="B121" s="22"/>
      <c r="C121" s="98"/>
      <c r="D121" s="29"/>
      <c r="E121" s="98"/>
      <c r="F121" s="22"/>
      <c r="G121" s="30"/>
      <c r="H121" s="80"/>
      <c r="I121" s="44"/>
      <c r="J121"/>
      <c r="K121"/>
      <c r="L121"/>
      <c r="M121"/>
      <c r="N121"/>
      <c r="O121"/>
      <c r="P121"/>
      <c r="Q121"/>
      <c r="R121"/>
    </row>
    <row r="122" spans="1:18" ht="22.5">
      <c r="A122" s="235"/>
      <c r="B122" s="29"/>
      <c r="C122" s="98"/>
      <c r="D122" s="98"/>
      <c r="E122" s="98"/>
      <c r="F122" s="22"/>
      <c r="G122" s="30"/>
      <c r="H122" s="80"/>
      <c r="I122" s="44"/>
      <c r="J122"/>
      <c r="K122"/>
      <c r="L122"/>
      <c r="M122"/>
      <c r="N122"/>
      <c r="O122"/>
      <c r="P122"/>
      <c r="Q122"/>
      <c r="R122"/>
    </row>
    <row r="123" spans="1:18" ht="21.75">
      <c r="A123" s="235"/>
      <c r="C123" s="98"/>
      <c r="D123" s="29"/>
      <c r="E123" s="98"/>
      <c r="F123" s="98"/>
      <c r="G123" s="30"/>
      <c r="H123" s="80"/>
      <c r="I123" s="44"/>
      <c r="J123"/>
      <c r="K123"/>
      <c r="L123"/>
      <c r="M123"/>
      <c r="N123"/>
      <c r="O123"/>
      <c r="P123"/>
      <c r="Q123"/>
      <c r="R123"/>
    </row>
    <row r="124" spans="1:18" ht="21.75">
      <c r="A124" s="235"/>
      <c r="C124" s="98"/>
      <c r="D124" s="29"/>
      <c r="E124" s="98"/>
      <c r="F124" s="98"/>
      <c r="G124" s="30"/>
      <c r="H124" s="80"/>
      <c r="I124" s="44"/>
      <c r="J124"/>
      <c r="K124"/>
      <c r="L124"/>
      <c r="M124"/>
      <c r="N124"/>
      <c r="O124"/>
      <c r="P124"/>
      <c r="Q124"/>
      <c r="R124"/>
    </row>
    <row r="125" spans="1:18" ht="21.75">
      <c r="A125" s="235"/>
      <c r="C125" s="98"/>
      <c r="D125" s="29"/>
      <c r="E125" s="98"/>
      <c r="F125" s="98"/>
      <c r="G125" s="30"/>
      <c r="H125" s="80"/>
      <c r="I125" s="44"/>
      <c r="J125"/>
      <c r="K125"/>
      <c r="L125"/>
      <c r="M125"/>
      <c r="N125"/>
      <c r="O125"/>
      <c r="P125"/>
      <c r="Q125"/>
      <c r="R125"/>
    </row>
    <row r="126" spans="1:18" ht="21.75">
      <c r="A126" s="235"/>
      <c r="C126" s="98"/>
      <c r="D126" s="29"/>
      <c r="E126" s="98"/>
      <c r="F126" s="98"/>
      <c r="G126" s="30"/>
      <c r="H126" s="80"/>
      <c r="I126" s="202"/>
      <c r="J126"/>
      <c r="K126"/>
      <c r="L126"/>
      <c r="M126"/>
      <c r="N126"/>
      <c r="O126"/>
      <c r="P126"/>
      <c r="Q126"/>
      <c r="R126"/>
    </row>
    <row r="127" spans="1:18" ht="21.75">
      <c r="A127" s="235"/>
      <c r="C127" s="98"/>
      <c r="D127" s="29"/>
      <c r="E127" s="98"/>
      <c r="F127" s="98"/>
      <c r="G127" s="30"/>
      <c r="H127" s="80"/>
      <c r="I127" s="202"/>
      <c r="J127"/>
      <c r="K127"/>
      <c r="L127"/>
      <c r="M127"/>
      <c r="N127"/>
      <c r="O127"/>
      <c r="P127"/>
      <c r="Q127"/>
      <c r="R127"/>
    </row>
    <row r="128" spans="1:18" ht="21.75">
      <c r="A128" s="235"/>
      <c r="C128" s="98"/>
      <c r="D128" s="29"/>
      <c r="E128" s="98"/>
      <c r="F128" s="98"/>
      <c r="G128" s="30"/>
      <c r="H128" s="80"/>
      <c r="I128" s="44"/>
      <c r="J128"/>
      <c r="K128"/>
      <c r="L128"/>
      <c r="M128"/>
      <c r="N128"/>
      <c r="O128"/>
      <c r="P128"/>
      <c r="Q128"/>
      <c r="R128"/>
    </row>
    <row r="129" spans="1:18" ht="21.75">
      <c r="A129" s="235"/>
      <c r="C129" s="98"/>
      <c r="D129" s="29"/>
      <c r="E129" s="98"/>
      <c r="F129" s="98"/>
      <c r="G129" s="30"/>
      <c r="H129" s="80"/>
      <c r="I129" s="202"/>
      <c r="J129"/>
      <c r="K129"/>
      <c r="L129"/>
      <c r="M129"/>
      <c r="N129"/>
      <c r="O129"/>
      <c r="P129"/>
      <c r="Q129"/>
      <c r="R129"/>
    </row>
    <row r="130" spans="1:18" ht="21.75">
      <c r="A130" s="235"/>
      <c r="C130" s="98"/>
      <c r="D130" s="29"/>
      <c r="E130" s="98"/>
      <c r="F130" s="98"/>
      <c r="G130" s="30"/>
      <c r="H130" s="80"/>
      <c r="I130" s="202"/>
      <c r="J130"/>
      <c r="K130"/>
      <c r="L130"/>
      <c r="M130"/>
      <c r="N130"/>
      <c r="O130"/>
      <c r="P130"/>
      <c r="Q130"/>
      <c r="R130"/>
    </row>
    <row r="131" spans="1:18" ht="21.75">
      <c r="A131" s="235"/>
      <c r="C131" s="98"/>
      <c r="D131" s="29"/>
      <c r="E131" s="98"/>
      <c r="F131" s="98"/>
      <c r="G131" s="30"/>
      <c r="H131" s="80"/>
      <c r="I131" s="44"/>
      <c r="J131"/>
      <c r="K131"/>
      <c r="L131"/>
      <c r="M131"/>
      <c r="N131"/>
      <c r="O131"/>
      <c r="P131"/>
      <c r="Q131"/>
      <c r="R131"/>
    </row>
    <row r="132" spans="1:18" ht="21.75">
      <c r="A132" s="235"/>
      <c r="C132" s="98"/>
      <c r="D132" s="29"/>
      <c r="E132" s="98"/>
      <c r="F132" s="98"/>
      <c r="G132" s="30"/>
      <c r="H132" s="80"/>
      <c r="I132" s="202"/>
      <c r="J132"/>
      <c r="K132"/>
      <c r="L132"/>
      <c r="M132"/>
      <c r="N132"/>
      <c r="O132"/>
      <c r="P132"/>
      <c r="Q132"/>
      <c r="R132"/>
    </row>
    <row r="133" spans="1:18" ht="21.75">
      <c r="A133" s="235"/>
      <c r="C133" s="98"/>
      <c r="D133" s="29"/>
      <c r="E133" s="98"/>
      <c r="F133" s="98"/>
      <c r="G133" s="30"/>
      <c r="H133" s="80"/>
      <c r="I133" s="202"/>
      <c r="J133"/>
      <c r="K133"/>
      <c r="L133"/>
      <c r="M133"/>
      <c r="N133"/>
      <c r="O133"/>
      <c r="P133"/>
      <c r="Q133"/>
      <c r="R133"/>
    </row>
    <row r="134" spans="1:18" ht="21.75">
      <c r="A134" s="235"/>
      <c r="C134" s="98"/>
      <c r="D134" s="29"/>
      <c r="E134" s="98"/>
      <c r="F134" s="98"/>
      <c r="G134" s="30"/>
      <c r="H134" s="80"/>
      <c r="I134" s="44"/>
      <c r="J134"/>
      <c r="K134"/>
      <c r="L134"/>
      <c r="M134"/>
      <c r="N134"/>
      <c r="O134"/>
      <c r="P134"/>
      <c r="Q134"/>
      <c r="R134"/>
    </row>
    <row r="135" spans="1:18" ht="21" customHeight="1">
      <c r="A135" s="235"/>
      <c r="C135" s="98"/>
      <c r="D135" s="98"/>
      <c r="E135" s="98"/>
      <c r="F135" s="98"/>
      <c r="G135" s="30"/>
      <c r="H135" s="80"/>
      <c r="I135" s="20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ht="21" customHeight="1">
      <c r="A136" s="235"/>
      <c r="C136" s="98"/>
      <c r="D136" s="98"/>
      <c r="E136" s="98"/>
      <c r="F136" s="98"/>
      <c r="G136" s="30"/>
      <c r="H136" s="80"/>
      <c r="I136" s="20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ht="21" customHeight="1">
      <c r="A137" s="235"/>
      <c r="C137" s="98"/>
      <c r="D137" s="98"/>
      <c r="E137" s="98"/>
      <c r="F137" s="98"/>
      <c r="G137" s="30"/>
      <c r="H137" s="80"/>
      <c r="I137" s="20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ht="21" customHeight="1">
      <c r="A138" s="235"/>
      <c r="C138" s="98"/>
      <c r="D138" s="98"/>
      <c r="E138" s="98"/>
      <c r="F138" s="98"/>
      <c r="G138" s="30"/>
      <c r="H138" s="80"/>
      <c r="I138" s="44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ht="21" customHeight="1">
      <c r="A139" s="235"/>
      <c r="C139" s="98"/>
      <c r="D139" s="98"/>
      <c r="E139" s="98"/>
      <c r="F139" s="98"/>
      <c r="G139" s="30"/>
      <c r="H139" s="80"/>
      <c r="I139" s="44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ht="21" customHeight="1">
      <c r="A140" s="235"/>
      <c r="C140" s="98"/>
      <c r="D140" s="98"/>
      <c r="E140" s="98"/>
      <c r="F140" s="98"/>
      <c r="G140" s="30"/>
      <c r="H140" s="80"/>
      <c r="I140" s="44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ht="21" customHeight="1">
      <c r="A141" s="235"/>
      <c r="C141" s="98"/>
      <c r="D141" s="98"/>
      <c r="E141" s="98"/>
      <c r="F141" s="98"/>
      <c r="G141" s="30"/>
      <c r="H141" s="80"/>
      <c r="I141" s="44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ht="21" customHeight="1">
      <c r="A142" s="235"/>
      <c r="C142" s="98"/>
      <c r="D142" s="98"/>
      <c r="E142" s="98"/>
      <c r="F142" s="98"/>
      <c r="G142" s="30"/>
      <c r="H142" s="80"/>
      <c r="I142" s="20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ht="21" customHeight="1">
      <c r="A143" s="235"/>
      <c r="C143" s="98"/>
      <c r="D143" s="98"/>
      <c r="E143" s="98"/>
      <c r="F143" s="98"/>
      <c r="G143" s="30"/>
      <c r="H143" s="80"/>
      <c r="I143" s="44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:18" ht="21" customHeight="1">
      <c r="A144" s="235"/>
      <c r="C144" s="98"/>
      <c r="D144" s="98"/>
      <c r="E144" s="98"/>
      <c r="F144" s="98"/>
      <c r="G144" s="30"/>
      <c r="H144" s="80"/>
      <c r="I144" s="44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1:18" ht="21" customHeight="1">
      <c r="A145" s="235"/>
      <c r="C145" s="98"/>
      <c r="D145" s="98"/>
      <c r="E145" s="98"/>
      <c r="F145" s="98"/>
      <c r="G145" s="30"/>
      <c r="H145" s="80"/>
      <c r="I145" s="44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:18" ht="21" customHeight="1">
      <c r="A146" s="235"/>
      <c r="C146" s="98"/>
      <c r="D146" s="98"/>
      <c r="E146" s="98"/>
      <c r="F146" s="98"/>
      <c r="G146" s="30"/>
      <c r="H146" s="80"/>
      <c r="I146" s="44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:18" ht="21" customHeight="1">
      <c r="A147" s="235"/>
      <c r="C147" s="98"/>
      <c r="D147" s="98"/>
      <c r="E147" s="98"/>
      <c r="F147" s="98"/>
      <c r="G147" s="30"/>
      <c r="H147" s="80"/>
    </row>
    <row r="148" spans="1:18" ht="21" customHeight="1">
      <c r="A148" s="235"/>
      <c r="C148" s="98"/>
      <c r="D148" s="98"/>
      <c r="E148" s="98"/>
      <c r="F148" s="98"/>
      <c r="G148" s="30"/>
      <c r="H148" s="80"/>
    </row>
    <row r="149" spans="1:18" ht="21" customHeight="1">
      <c r="A149" s="235"/>
      <c r="C149" s="98"/>
      <c r="D149" s="98"/>
      <c r="E149" s="98"/>
      <c r="F149" s="98"/>
      <c r="G149" s="30"/>
      <c r="H149" s="80"/>
    </row>
    <row r="150" spans="1:18" ht="21" customHeight="1">
      <c r="A150" s="235"/>
      <c r="C150" s="98"/>
      <c r="D150" s="98"/>
      <c r="E150" s="98"/>
      <c r="F150" s="98"/>
      <c r="G150" s="80"/>
      <c r="H150" s="80"/>
    </row>
    <row r="151" spans="1:18">
      <c r="A151" s="235"/>
      <c r="C151" s="98"/>
      <c r="D151" s="98"/>
      <c r="E151" s="98"/>
      <c r="F151" s="98"/>
      <c r="G151" s="80"/>
      <c r="H151" s="80"/>
    </row>
    <row r="152" spans="1:18">
      <c r="A152" s="235"/>
      <c r="C152" s="98"/>
      <c r="D152" s="98"/>
      <c r="E152" s="98"/>
      <c r="F152" s="98"/>
      <c r="G152" s="80"/>
      <c r="H152" s="80"/>
    </row>
    <row r="153" spans="1:18">
      <c r="C153" s="98"/>
      <c r="D153" s="98"/>
      <c r="E153" s="98"/>
      <c r="F153" s="98"/>
      <c r="G153" s="80"/>
      <c r="H153" s="80"/>
    </row>
    <row r="154" spans="1:18">
      <c r="C154" s="98"/>
      <c r="D154" s="98"/>
      <c r="E154" s="98"/>
      <c r="F154" s="98"/>
      <c r="G154" s="80"/>
      <c r="H154" s="80"/>
    </row>
    <row r="155" spans="1:18">
      <c r="C155" s="98"/>
      <c r="D155" s="98"/>
      <c r="E155" s="98"/>
      <c r="F155" s="98"/>
      <c r="G155" s="80"/>
      <c r="H155" s="80"/>
    </row>
    <row r="156" spans="1:18">
      <c r="C156" s="98"/>
      <c r="D156" s="98"/>
      <c r="E156" s="98"/>
      <c r="F156" s="98"/>
      <c r="G156" s="80"/>
      <c r="H156" s="80"/>
    </row>
    <row r="157" spans="1:18">
      <c r="C157" s="98"/>
      <c r="D157" s="98"/>
      <c r="E157" s="98"/>
      <c r="F157" s="98"/>
      <c r="G157" s="80"/>
      <c r="H157" s="80"/>
    </row>
    <row r="158" spans="1:18">
      <c r="C158" s="98"/>
      <c r="D158" s="98"/>
      <c r="E158" s="98"/>
      <c r="F158" s="98"/>
      <c r="G158" s="80"/>
      <c r="H158" s="80"/>
    </row>
    <row r="159" spans="1:18">
      <c r="C159" s="98"/>
      <c r="D159" s="98"/>
      <c r="E159" s="98"/>
      <c r="F159" s="98"/>
      <c r="G159" s="80"/>
      <c r="H159" s="80"/>
    </row>
    <row r="160" spans="1:18">
      <c r="C160" s="98"/>
      <c r="D160" s="98"/>
      <c r="E160" s="98"/>
      <c r="F160" s="98"/>
      <c r="G160" s="80"/>
      <c r="H160" s="80"/>
    </row>
    <row r="161" spans="3:8">
      <c r="C161" s="98"/>
      <c r="D161" s="98"/>
      <c r="E161" s="98"/>
      <c r="F161" s="98"/>
      <c r="G161" s="80"/>
      <c r="H161" s="80"/>
    </row>
    <row r="162" spans="3:8">
      <c r="C162" s="98"/>
      <c r="D162" s="98"/>
      <c r="E162" s="98"/>
      <c r="F162" s="98"/>
      <c r="G162" s="80"/>
      <c r="H162" s="80"/>
    </row>
    <row r="163" spans="3:8">
      <c r="C163" s="98"/>
      <c r="D163" s="98"/>
      <c r="E163" s="98"/>
      <c r="F163" s="98"/>
      <c r="G163" s="80"/>
      <c r="H163" s="80"/>
    </row>
    <row r="164" spans="3:8">
      <c r="C164" s="98"/>
      <c r="D164" s="98"/>
      <c r="E164" s="98"/>
      <c r="F164" s="98"/>
      <c r="G164" s="80"/>
      <c r="H164" s="80"/>
    </row>
    <row r="165" spans="3:8">
      <c r="C165" s="98"/>
      <c r="D165" s="98"/>
      <c r="E165" s="98"/>
      <c r="F165" s="98"/>
      <c r="G165" s="80"/>
      <c r="H165" s="80"/>
    </row>
    <row r="166" spans="3:8">
      <c r="C166" s="98"/>
      <c r="D166" s="98"/>
      <c r="E166" s="98"/>
      <c r="F166" s="98"/>
      <c r="G166" s="80"/>
      <c r="H166" s="80"/>
    </row>
    <row r="167" spans="3:8">
      <c r="C167" s="98"/>
      <c r="D167" s="98"/>
      <c r="E167" s="98"/>
      <c r="F167" s="98"/>
      <c r="G167" s="80"/>
      <c r="H167" s="80"/>
    </row>
    <row r="168" spans="3:8">
      <c r="C168" s="98"/>
      <c r="D168" s="98"/>
      <c r="E168" s="98"/>
      <c r="F168" s="98"/>
      <c r="G168" s="80"/>
      <c r="H168" s="80"/>
    </row>
    <row r="169" spans="3:8">
      <c r="C169" s="98"/>
      <c r="D169" s="98"/>
      <c r="E169" s="98"/>
      <c r="F169" s="98"/>
      <c r="G169" s="80"/>
      <c r="H169" s="80"/>
    </row>
    <row r="170" spans="3:8">
      <c r="C170" s="98"/>
      <c r="D170" s="98"/>
      <c r="E170" s="98"/>
      <c r="F170" s="98"/>
      <c r="G170" s="80"/>
      <c r="H170" s="80"/>
    </row>
    <row r="171" spans="3:8">
      <c r="C171" s="98"/>
      <c r="D171" s="98"/>
      <c r="E171" s="98"/>
      <c r="F171" s="98"/>
      <c r="G171" s="80"/>
      <c r="H171" s="80"/>
    </row>
    <row r="172" spans="3:8">
      <c r="C172" s="98"/>
      <c r="D172" s="98"/>
      <c r="E172" s="98"/>
      <c r="F172" s="98"/>
      <c r="G172" s="80"/>
      <c r="H172" s="80"/>
    </row>
    <row r="173" spans="3:8">
      <c r="C173" s="98"/>
      <c r="D173" s="98"/>
      <c r="E173" s="98"/>
      <c r="F173" s="98"/>
      <c r="G173" s="80"/>
      <c r="H173" s="80"/>
    </row>
    <row r="174" spans="3:8">
      <c r="C174" s="98"/>
      <c r="D174" s="98"/>
      <c r="E174" s="98"/>
      <c r="F174" s="98"/>
      <c r="G174" s="80"/>
      <c r="H174" s="80"/>
    </row>
    <row r="175" spans="3:8">
      <c r="C175" s="98"/>
      <c r="D175" s="98"/>
      <c r="E175" s="98"/>
      <c r="F175" s="98"/>
      <c r="G175" s="80"/>
      <c r="H175" s="80"/>
    </row>
    <row r="176" spans="3:8">
      <c r="C176" s="98"/>
      <c r="D176" s="98"/>
      <c r="E176" s="98"/>
      <c r="F176" s="98"/>
      <c r="G176" s="80"/>
      <c r="H176" s="80"/>
    </row>
    <row r="177" spans="3:8">
      <c r="C177" s="98"/>
      <c r="D177" s="98"/>
      <c r="E177" s="98"/>
      <c r="F177" s="98"/>
      <c r="G177" s="80"/>
      <c r="H177" s="80"/>
    </row>
    <row r="178" spans="3:8">
      <c r="C178" s="98"/>
      <c r="D178" s="98"/>
      <c r="E178" s="98"/>
      <c r="F178" s="98"/>
      <c r="G178" s="80"/>
      <c r="H178" s="80"/>
    </row>
    <row r="179" spans="3:8">
      <c r="C179" s="98"/>
      <c r="D179" s="98"/>
      <c r="E179" s="98"/>
      <c r="F179" s="98"/>
      <c r="G179" s="80"/>
      <c r="H179" s="80"/>
    </row>
    <row r="180" spans="3:8">
      <c r="C180" s="98"/>
      <c r="D180" s="98"/>
      <c r="E180" s="98"/>
      <c r="F180" s="98"/>
      <c r="G180" s="80"/>
      <c r="H180" s="80"/>
    </row>
    <row r="181" spans="3:8">
      <c r="C181" s="98"/>
      <c r="D181" s="98"/>
      <c r="E181" s="98"/>
      <c r="F181" s="98"/>
      <c r="G181" s="80"/>
      <c r="H181" s="80"/>
    </row>
    <row r="182" spans="3:8">
      <c r="C182" s="98"/>
      <c r="D182" s="98"/>
      <c r="E182" s="98"/>
      <c r="F182" s="98"/>
      <c r="G182" s="80"/>
      <c r="H182" s="80"/>
    </row>
    <row r="183" spans="3:8">
      <c r="C183" s="98"/>
      <c r="D183" s="98"/>
      <c r="E183" s="98"/>
      <c r="F183" s="98"/>
      <c r="G183" s="80"/>
      <c r="H183" s="80"/>
    </row>
    <row r="184" spans="3:8">
      <c r="C184" s="98"/>
      <c r="D184" s="98"/>
      <c r="E184" s="98"/>
      <c r="F184" s="98"/>
      <c r="G184" s="80"/>
      <c r="H184" s="80"/>
    </row>
    <row r="185" spans="3:8">
      <c r="C185" s="98"/>
      <c r="D185" s="98"/>
      <c r="E185" s="98"/>
      <c r="F185" s="98"/>
      <c r="G185" s="80"/>
      <c r="H185" s="80"/>
    </row>
    <row r="186" spans="3:8">
      <c r="C186" s="98"/>
      <c r="D186" s="98"/>
      <c r="E186" s="98"/>
      <c r="F186" s="98"/>
      <c r="G186" s="80"/>
      <c r="H186" s="80"/>
    </row>
    <row r="187" spans="3:8">
      <c r="C187" s="98"/>
      <c r="D187" s="98"/>
      <c r="E187" s="98"/>
      <c r="F187" s="98"/>
      <c r="G187" s="80"/>
      <c r="H187" s="80"/>
    </row>
    <row r="188" spans="3:8">
      <c r="C188" s="98"/>
      <c r="D188" s="98"/>
      <c r="E188" s="98"/>
      <c r="F188" s="98"/>
      <c r="G188" s="80"/>
      <c r="H188" s="80"/>
    </row>
    <row r="189" spans="3:8">
      <c r="C189" s="98"/>
      <c r="D189" s="98"/>
      <c r="E189" s="98"/>
      <c r="F189" s="98"/>
      <c r="G189" s="80"/>
      <c r="H189" s="80"/>
    </row>
    <row r="190" spans="3:8">
      <c r="C190" s="98"/>
      <c r="D190" s="98"/>
      <c r="E190" s="98"/>
      <c r="F190" s="98"/>
      <c r="G190" s="80"/>
      <c r="H190" s="80"/>
    </row>
    <row r="191" spans="3:8">
      <c r="C191" s="98"/>
      <c r="D191" s="98"/>
      <c r="E191" s="98"/>
      <c r="F191" s="98"/>
      <c r="G191" s="80"/>
      <c r="H191" s="80"/>
    </row>
    <row r="192" spans="3:8">
      <c r="C192" s="98"/>
      <c r="D192" s="98"/>
      <c r="E192" s="98"/>
      <c r="F192" s="98"/>
      <c r="G192" s="80"/>
      <c r="H192" s="80"/>
    </row>
    <row r="193" spans="3:8">
      <c r="C193" s="98"/>
      <c r="D193" s="98"/>
      <c r="E193" s="98"/>
      <c r="F193" s="98"/>
      <c r="G193" s="80"/>
      <c r="H193" s="80"/>
    </row>
    <row r="194" spans="3:8">
      <c r="C194" s="98"/>
      <c r="D194" s="98"/>
      <c r="E194" s="98"/>
      <c r="F194" s="98"/>
      <c r="G194" s="80"/>
      <c r="H194" s="80"/>
    </row>
    <row r="195" spans="3:8">
      <c r="C195" s="98"/>
      <c r="D195" s="98"/>
      <c r="E195" s="98"/>
      <c r="F195" s="98"/>
      <c r="G195" s="80"/>
      <c r="H195" s="80"/>
    </row>
    <row r="196" spans="3:8">
      <c r="C196" s="98"/>
      <c r="D196" s="98"/>
      <c r="E196" s="98"/>
      <c r="F196" s="98"/>
      <c r="G196" s="80"/>
      <c r="H196" s="80"/>
    </row>
    <row r="197" spans="3:8">
      <c r="C197" s="98"/>
      <c r="D197" s="98"/>
      <c r="E197" s="98"/>
      <c r="F197" s="98"/>
      <c r="G197" s="80"/>
      <c r="H197" s="80"/>
    </row>
    <row r="198" spans="3:8">
      <c r="C198" s="98"/>
      <c r="D198" s="98"/>
      <c r="E198" s="98"/>
      <c r="F198" s="98"/>
      <c r="G198" s="80"/>
      <c r="H198" s="80"/>
    </row>
    <row r="199" spans="3:8">
      <c r="C199" s="98"/>
      <c r="D199" s="98"/>
      <c r="E199" s="98"/>
      <c r="F199" s="98"/>
      <c r="G199" s="80"/>
      <c r="H199" s="80"/>
    </row>
    <row r="200" spans="3:8">
      <c r="C200" s="98"/>
      <c r="D200" s="98"/>
      <c r="E200" s="98"/>
      <c r="F200" s="98"/>
      <c r="G200" s="80"/>
      <c r="H200" s="80"/>
    </row>
    <row r="201" spans="3:8">
      <c r="C201" s="98"/>
      <c r="D201" s="98"/>
      <c r="E201" s="98"/>
      <c r="F201" s="98"/>
      <c r="G201" s="80"/>
      <c r="H201" s="80"/>
    </row>
    <row r="202" spans="3:8">
      <c r="C202" s="98"/>
      <c r="D202" s="98"/>
      <c r="E202" s="98"/>
      <c r="F202" s="98"/>
      <c r="G202" s="80"/>
      <c r="H202" s="80"/>
    </row>
    <row r="203" spans="3:8">
      <c r="C203" s="98"/>
      <c r="D203" s="98"/>
      <c r="E203" s="98"/>
      <c r="F203" s="98"/>
      <c r="G203" s="80"/>
      <c r="H203" s="80"/>
    </row>
    <row r="204" spans="3:8">
      <c r="C204" s="98"/>
      <c r="D204" s="98"/>
      <c r="E204" s="98"/>
      <c r="F204" s="98"/>
      <c r="G204" s="80"/>
      <c r="H204" s="80"/>
    </row>
    <row r="205" spans="3:8">
      <c r="C205" s="98"/>
      <c r="D205" s="98"/>
      <c r="E205" s="98"/>
      <c r="F205" s="98"/>
      <c r="G205" s="80"/>
      <c r="H205" s="80"/>
    </row>
    <row r="206" spans="3:8">
      <c r="C206" s="98"/>
      <c r="D206" s="98"/>
      <c r="E206" s="98"/>
      <c r="F206" s="98"/>
      <c r="G206" s="80"/>
      <c r="H206" s="80"/>
    </row>
    <row r="207" spans="3:8">
      <c r="C207" s="98"/>
      <c r="D207" s="98"/>
      <c r="E207" s="98"/>
      <c r="F207" s="98"/>
      <c r="G207" s="80"/>
      <c r="H207" s="80"/>
    </row>
    <row r="208" spans="3:8">
      <c r="C208" s="98"/>
      <c r="D208" s="98"/>
      <c r="E208" s="98"/>
      <c r="F208" s="98"/>
      <c r="G208" s="80"/>
      <c r="H208" s="80"/>
    </row>
    <row r="209" spans="3:8">
      <c r="C209" s="98"/>
      <c r="D209" s="98"/>
      <c r="E209" s="98"/>
      <c r="F209" s="98"/>
      <c r="G209" s="80"/>
      <c r="H209" s="80"/>
    </row>
    <row r="210" spans="3:8">
      <c r="C210" s="98"/>
      <c r="D210" s="98"/>
      <c r="E210" s="98"/>
      <c r="F210" s="98"/>
      <c r="G210" s="80"/>
      <c r="H210" s="80"/>
    </row>
    <row r="211" spans="3:8">
      <c r="C211" s="98"/>
      <c r="D211" s="98"/>
      <c r="E211" s="98"/>
      <c r="F211" s="98"/>
      <c r="G211" s="80"/>
      <c r="H211" s="80"/>
    </row>
    <row r="212" spans="3:8">
      <c r="C212" s="98"/>
      <c r="D212" s="98"/>
      <c r="E212" s="98"/>
      <c r="F212" s="98"/>
      <c r="G212" s="80"/>
      <c r="H212" s="80"/>
    </row>
    <row r="213" spans="3:8">
      <c r="C213" s="98"/>
      <c r="D213" s="98"/>
      <c r="E213" s="98"/>
      <c r="F213" s="98"/>
      <c r="G213" s="80"/>
      <c r="H213" s="80"/>
    </row>
    <row r="214" spans="3:8">
      <c r="C214" s="98"/>
      <c r="D214" s="98"/>
      <c r="E214" s="98"/>
      <c r="F214" s="98"/>
      <c r="G214" s="80"/>
      <c r="H214" s="80"/>
    </row>
    <row r="215" spans="3:8">
      <c r="C215" s="98"/>
      <c r="D215" s="98"/>
      <c r="E215" s="98"/>
      <c r="F215" s="98"/>
      <c r="G215" s="80"/>
      <c r="H215" s="80"/>
    </row>
    <row r="216" spans="3:8">
      <c r="C216" s="98"/>
      <c r="D216" s="98"/>
      <c r="E216" s="98"/>
      <c r="F216" s="98"/>
      <c r="G216" s="80"/>
      <c r="H216" s="80"/>
    </row>
    <row r="217" spans="3:8">
      <c r="C217" s="98"/>
      <c r="D217" s="98"/>
      <c r="E217" s="98"/>
      <c r="F217" s="98"/>
      <c r="G217" s="80"/>
      <c r="H217" s="80"/>
    </row>
    <row r="218" spans="3:8">
      <c r="C218" s="98"/>
      <c r="D218" s="98"/>
      <c r="E218" s="98"/>
      <c r="F218" s="98"/>
      <c r="G218" s="80"/>
      <c r="H218" s="80"/>
    </row>
    <row r="219" spans="3:8">
      <c r="C219" s="98"/>
      <c r="D219" s="98"/>
      <c r="E219" s="98"/>
      <c r="F219" s="98"/>
      <c r="G219" s="80"/>
      <c r="H219" s="80"/>
    </row>
    <row r="220" spans="3:8">
      <c r="C220" s="98"/>
      <c r="D220" s="98"/>
      <c r="E220" s="98"/>
      <c r="F220" s="98"/>
      <c r="G220" s="80"/>
      <c r="H220" s="80"/>
    </row>
    <row r="221" spans="3:8">
      <c r="C221" s="98"/>
      <c r="D221" s="98"/>
      <c r="E221" s="98"/>
      <c r="F221" s="98"/>
      <c r="G221" s="80"/>
      <c r="H221" s="80"/>
    </row>
    <row r="222" spans="3:8">
      <c r="C222" s="98"/>
      <c r="D222" s="98"/>
      <c r="E222" s="98"/>
      <c r="F222" s="98"/>
      <c r="G222" s="80"/>
      <c r="H222" s="80"/>
    </row>
    <row r="223" spans="3:8">
      <c r="C223" s="98"/>
      <c r="D223" s="98"/>
      <c r="E223" s="98"/>
      <c r="F223" s="98"/>
      <c r="G223" s="80"/>
      <c r="H223" s="80"/>
    </row>
    <row r="224" spans="3:8">
      <c r="C224" s="98"/>
      <c r="D224" s="98"/>
      <c r="E224" s="98"/>
      <c r="F224" s="98"/>
      <c r="G224" s="80"/>
      <c r="H224" s="80"/>
    </row>
    <row r="225" spans="3:8">
      <c r="C225" s="98"/>
      <c r="D225" s="98"/>
      <c r="E225" s="98"/>
      <c r="F225" s="98"/>
      <c r="G225" s="80"/>
      <c r="H225" s="80"/>
    </row>
    <row r="226" spans="3:8">
      <c r="C226" s="98"/>
      <c r="D226" s="98"/>
      <c r="E226" s="98"/>
      <c r="F226" s="98"/>
      <c r="G226" s="80"/>
      <c r="H226" s="80"/>
    </row>
    <row r="227" spans="3:8">
      <c r="C227" s="98"/>
      <c r="D227" s="98"/>
      <c r="E227" s="98"/>
      <c r="F227" s="98"/>
      <c r="G227" s="80"/>
      <c r="H227" s="80"/>
    </row>
    <row r="228" spans="3:8">
      <c r="C228" s="98"/>
      <c r="D228" s="98"/>
      <c r="E228" s="98"/>
      <c r="F228" s="98"/>
      <c r="G228" s="80"/>
      <c r="H228" s="80"/>
    </row>
    <row r="229" spans="3:8">
      <c r="C229" s="98"/>
      <c r="D229" s="98"/>
      <c r="E229" s="98"/>
      <c r="F229" s="98"/>
      <c r="G229" s="80"/>
      <c r="H229" s="80"/>
    </row>
    <row r="230" spans="3:8">
      <c r="C230" s="98"/>
      <c r="D230" s="98"/>
      <c r="E230" s="98"/>
      <c r="F230" s="98"/>
      <c r="G230" s="80"/>
      <c r="H230" s="80"/>
    </row>
    <row r="231" spans="3:8">
      <c r="C231" s="98"/>
      <c r="D231" s="98"/>
      <c r="E231" s="98"/>
      <c r="F231" s="98"/>
      <c r="G231" s="80"/>
      <c r="H231" s="80"/>
    </row>
    <row r="232" spans="3:8">
      <c r="C232" s="98"/>
      <c r="D232" s="98"/>
      <c r="E232" s="98"/>
      <c r="F232" s="98"/>
      <c r="G232" s="80"/>
      <c r="H232" s="80"/>
    </row>
    <row r="233" spans="3:8">
      <c r="C233" s="98"/>
      <c r="D233" s="98"/>
      <c r="E233" s="98"/>
      <c r="F233" s="98"/>
      <c r="G233" s="80"/>
      <c r="H233" s="80"/>
    </row>
    <row r="234" spans="3:8">
      <c r="C234" s="98"/>
      <c r="D234" s="98"/>
      <c r="E234" s="98"/>
      <c r="F234" s="98"/>
      <c r="G234" s="80"/>
      <c r="H234" s="80"/>
    </row>
    <row r="235" spans="3:8">
      <c r="C235" s="98"/>
      <c r="D235" s="98"/>
      <c r="E235" s="98"/>
      <c r="F235" s="98"/>
      <c r="G235" s="80"/>
      <c r="H235" s="80"/>
    </row>
    <row r="236" spans="3:8">
      <c r="C236" s="98"/>
      <c r="D236" s="98"/>
      <c r="E236" s="98"/>
      <c r="F236" s="98"/>
      <c r="G236" s="80"/>
      <c r="H236" s="80"/>
    </row>
    <row r="237" spans="3:8">
      <c r="C237" s="98"/>
      <c r="D237" s="98"/>
      <c r="E237" s="98"/>
      <c r="F237" s="98"/>
      <c r="G237" s="80"/>
      <c r="H237" s="80"/>
    </row>
    <row r="238" spans="3:8">
      <c r="C238" s="98"/>
      <c r="D238" s="98"/>
      <c r="E238" s="98"/>
      <c r="F238" s="98"/>
      <c r="G238" s="80"/>
      <c r="H238" s="80"/>
    </row>
    <row r="239" spans="3:8">
      <c r="C239" s="98"/>
      <c r="D239" s="98"/>
      <c r="E239" s="98"/>
      <c r="F239" s="98"/>
      <c r="G239" s="80"/>
      <c r="H239" s="80"/>
    </row>
    <row r="240" spans="3:8">
      <c r="C240" s="98"/>
      <c r="D240" s="98"/>
      <c r="E240" s="98"/>
      <c r="F240" s="98"/>
      <c r="G240" s="80"/>
      <c r="H240" s="80"/>
    </row>
    <row r="241" spans="3:8">
      <c r="C241" s="98"/>
      <c r="D241" s="98"/>
      <c r="E241" s="98"/>
      <c r="F241" s="98"/>
      <c r="G241" s="80"/>
      <c r="H241" s="80"/>
    </row>
    <row r="242" spans="3:8">
      <c r="C242" s="98"/>
      <c r="D242" s="98"/>
      <c r="E242" s="98"/>
      <c r="F242" s="98"/>
      <c r="G242" s="80"/>
      <c r="H242" s="80"/>
    </row>
    <row r="243" spans="3:8">
      <c r="C243" s="98"/>
      <c r="D243" s="98"/>
      <c r="E243" s="98"/>
      <c r="F243" s="98"/>
      <c r="G243" s="80"/>
      <c r="H243" s="80"/>
    </row>
    <row r="244" spans="3:8">
      <c r="C244" s="98"/>
      <c r="D244" s="98"/>
      <c r="E244" s="98"/>
      <c r="F244" s="98"/>
      <c r="G244" s="80"/>
      <c r="H244" s="80"/>
    </row>
    <row r="245" spans="3:8">
      <c r="C245" s="98"/>
      <c r="D245" s="98"/>
      <c r="E245" s="98"/>
      <c r="F245" s="98"/>
      <c r="G245" s="80"/>
      <c r="H245" s="80"/>
    </row>
    <row r="246" spans="3:8">
      <c r="C246" s="98"/>
      <c r="D246" s="98"/>
      <c r="E246" s="98"/>
      <c r="F246" s="98"/>
      <c r="G246" s="80"/>
      <c r="H246" s="80"/>
    </row>
    <row r="247" spans="3:8">
      <c r="C247" s="98"/>
      <c r="D247" s="98"/>
      <c r="E247" s="98"/>
      <c r="F247" s="98"/>
      <c r="G247" s="80"/>
      <c r="H247" s="80"/>
    </row>
    <row r="248" spans="3:8">
      <c r="C248" s="98"/>
      <c r="D248" s="98"/>
      <c r="E248" s="98"/>
      <c r="F248" s="98"/>
      <c r="G248" s="80"/>
      <c r="H248" s="80"/>
    </row>
    <row r="249" spans="3:8">
      <c r="C249" s="98"/>
      <c r="D249" s="98"/>
      <c r="E249" s="98"/>
      <c r="F249" s="98"/>
      <c r="G249" s="80"/>
      <c r="H249" s="80"/>
    </row>
    <row r="250" spans="3:8">
      <c r="C250" s="98"/>
      <c r="D250" s="98"/>
      <c r="E250" s="98"/>
      <c r="F250" s="98"/>
      <c r="G250" s="80"/>
      <c r="H250" s="80"/>
    </row>
    <row r="251" spans="3:8">
      <c r="C251" s="98"/>
      <c r="D251" s="98"/>
      <c r="E251" s="98"/>
      <c r="F251" s="98"/>
      <c r="G251" s="80"/>
      <c r="H251" s="80"/>
    </row>
    <row r="252" spans="3:8">
      <c r="C252" s="98"/>
      <c r="D252" s="98"/>
      <c r="E252" s="98"/>
      <c r="F252" s="98"/>
      <c r="G252" s="80"/>
      <c r="H252" s="80"/>
    </row>
    <row r="253" spans="3:8">
      <c r="C253" s="98"/>
      <c r="D253" s="98"/>
      <c r="E253" s="98"/>
      <c r="F253" s="98"/>
      <c r="G253" s="80"/>
      <c r="H253" s="80"/>
    </row>
    <row r="254" spans="3:8">
      <c r="C254" s="98"/>
      <c r="D254" s="98"/>
      <c r="E254" s="98"/>
      <c r="F254" s="98"/>
      <c r="G254" s="80"/>
      <c r="H254" s="80"/>
    </row>
    <row r="255" spans="3:8">
      <c r="C255" s="98"/>
      <c r="D255" s="98"/>
      <c r="E255" s="98"/>
      <c r="F255" s="98"/>
      <c r="G255" s="80"/>
      <c r="H255" s="80"/>
    </row>
    <row r="256" spans="3:8">
      <c r="C256" s="98"/>
      <c r="D256" s="98"/>
      <c r="E256" s="98"/>
      <c r="F256" s="98"/>
      <c r="G256" s="80"/>
      <c r="H256" s="80"/>
    </row>
    <row r="257" spans="3:8">
      <c r="C257" s="98"/>
      <c r="D257" s="98"/>
      <c r="E257" s="98"/>
      <c r="F257" s="98"/>
      <c r="G257" s="80"/>
      <c r="H257" s="80"/>
    </row>
    <row r="258" spans="3:8">
      <c r="C258" s="98"/>
      <c r="D258" s="98"/>
      <c r="E258" s="98"/>
      <c r="F258" s="98"/>
      <c r="G258" s="80"/>
      <c r="H258" s="80"/>
    </row>
    <row r="259" spans="3:8">
      <c r="C259" s="98"/>
      <c r="D259" s="98"/>
      <c r="E259" s="98"/>
      <c r="F259" s="98"/>
      <c r="G259" s="80"/>
      <c r="H259" s="80"/>
    </row>
    <row r="260" spans="3:8">
      <c r="C260" s="98"/>
      <c r="D260" s="98"/>
      <c r="E260" s="98"/>
      <c r="F260" s="98"/>
      <c r="G260" s="80"/>
      <c r="H260" s="80"/>
    </row>
    <row r="261" spans="3:8">
      <c r="C261" s="98"/>
      <c r="D261" s="98"/>
      <c r="E261" s="98"/>
      <c r="F261" s="98"/>
      <c r="G261" s="80"/>
      <c r="H261" s="80"/>
    </row>
    <row r="262" spans="3:8">
      <c r="C262" s="98"/>
      <c r="D262" s="98"/>
      <c r="E262" s="98"/>
      <c r="F262" s="98"/>
      <c r="G262" s="80"/>
      <c r="H262" s="80"/>
    </row>
    <row r="263" spans="3:8">
      <c r="C263" s="98"/>
      <c r="D263" s="98"/>
      <c r="E263" s="98"/>
      <c r="F263" s="98"/>
      <c r="G263" s="80"/>
      <c r="H263" s="80"/>
    </row>
    <row r="264" spans="3:8">
      <c r="C264" s="98"/>
      <c r="D264" s="98"/>
      <c r="E264" s="98"/>
      <c r="F264" s="98"/>
      <c r="G264" s="80"/>
      <c r="H264" s="80"/>
    </row>
    <row r="265" spans="3:8">
      <c r="C265" s="98"/>
      <c r="D265" s="98"/>
      <c r="E265" s="98"/>
      <c r="F265" s="98"/>
      <c r="G265" s="80"/>
      <c r="H265" s="80"/>
    </row>
    <row r="266" spans="3:8">
      <c r="C266" s="98"/>
      <c r="D266" s="98"/>
      <c r="E266" s="98"/>
      <c r="F266" s="98"/>
      <c r="G266" s="80"/>
      <c r="H266" s="80"/>
    </row>
    <row r="267" spans="3:8">
      <c r="C267" s="98"/>
      <c r="D267" s="98"/>
      <c r="E267" s="98"/>
      <c r="F267" s="98"/>
      <c r="G267" s="80"/>
      <c r="H267" s="80"/>
    </row>
    <row r="268" spans="3:8">
      <c r="C268" s="98"/>
      <c r="D268" s="98"/>
      <c r="E268" s="98"/>
      <c r="F268" s="98"/>
      <c r="G268" s="80"/>
      <c r="H268" s="80"/>
    </row>
    <row r="269" spans="3:8">
      <c r="C269" s="98"/>
      <c r="D269" s="98"/>
      <c r="E269" s="98"/>
      <c r="F269" s="98"/>
      <c r="G269" s="80"/>
      <c r="H269" s="80"/>
    </row>
    <row r="270" spans="3:8">
      <c r="C270" s="98"/>
      <c r="D270" s="98"/>
      <c r="E270" s="98"/>
      <c r="F270" s="98"/>
      <c r="G270" s="80"/>
      <c r="H270" s="80"/>
    </row>
    <row r="271" spans="3:8">
      <c r="C271" s="98"/>
      <c r="D271" s="98"/>
      <c r="E271" s="98"/>
      <c r="F271" s="98"/>
      <c r="G271" s="80"/>
      <c r="H271" s="80"/>
    </row>
    <row r="272" spans="3:8">
      <c r="C272" s="98"/>
      <c r="D272" s="98"/>
      <c r="E272" s="98"/>
      <c r="F272" s="98"/>
      <c r="G272" s="80"/>
      <c r="H272" s="80"/>
    </row>
    <row r="273" spans="3:8">
      <c r="C273" s="98"/>
      <c r="D273" s="98"/>
      <c r="E273" s="98"/>
      <c r="F273" s="98"/>
      <c r="G273" s="80"/>
      <c r="H273" s="80"/>
    </row>
    <row r="274" spans="3:8">
      <c r="C274" s="98"/>
      <c r="D274" s="98"/>
      <c r="E274" s="98"/>
      <c r="F274" s="98"/>
      <c r="G274" s="80"/>
      <c r="H274" s="80"/>
    </row>
    <row r="275" spans="3:8">
      <c r="C275" s="98"/>
      <c r="D275" s="98"/>
      <c r="E275" s="98"/>
      <c r="F275" s="98"/>
      <c r="G275" s="80"/>
      <c r="H275" s="80"/>
    </row>
    <row r="276" spans="3:8">
      <c r="C276" s="98"/>
      <c r="D276" s="98"/>
      <c r="E276" s="98"/>
      <c r="F276" s="98"/>
      <c r="G276" s="80"/>
      <c r="H276" s="80"/>
    </row>
    <row r="277" spans="3:8">
      <c r="C277" s="98"/>
      <c r="D277" s="98"/>
      <c r="E277" s="98"/>
      <c r="F277" s="98"/>
      <c r="G277" s="80"/>
      <c r="H277" s="80"/>
    </row>
    <row r="278" spans="3:8">
      <c r="C278" s="98"/>
      <c r="D278" s="98"/>
      <c r="E278" s="98"/>
      <c r="F278" s="98"/>
      <c r="G278" s="80"/>
      <c r="H278" s="80"/>
    </row>
    <row r="279" spans="3:8">
      <c r="C279" s="98"/>
      <c r="D279" s="98"/>
      <c r="E279" s="98"/>
      <c r="F279" s="98"/>
      <c r="G279" s="80"/>
      <c r="H279" s="80"/>
    </row>
    <row r="280" spans="3:8">
      <c r="C280" s="98"/>
      <c r="D280" s="98"/>
      <c r="E280" s="98"/>
      <c r="F280" s="98"/>
      <c r="G280" s="80"/>
      <c r="H280" s="80"/>
    </row>
    <row r="281" spans="3:8">
      <c r="C281" s="98"/>
      <c r="D281" s="98"/>
      <c r="E281" s="98"/>
      <c r="F281" s="98"/>
      <c r="G281" s="80"/>
      <c r="H281" s="80"/>
    </row>
    <row r="282" spans="3:8">
      <c r="C282" s="98"/>
      <c r="D282" s="98"/>
      <c r="E282" s="98"/>
      <c r="F282" s="98"/>
      <c r="G282" s="80"/>
      <c r="H282" s="80"/>
    </row>
    <row r="283" spans="3:8">
      <c r="C283" s="98"/>
      <c r="D283" s="98"/>
      <c r="E283" s="98"/>
      <c r="F283" s="98"/>
      <c r="G283" s="80"/>
      <c r="H283" s="80"/>
    </row>
    <row r="284" spans="3:8">
      <c r="C284" s="98"/>
      <c r="D284" s="98"/>
      <c r="E284" s="98"/>
      <c r="F284" s="98"/>
      <c r="G284" s="80"/>
      <c r="H284" s="80"/>
    </row>
    <row r="285" spans="3:8">
      <c r="C285" s="98"/>
      <c r="D285" s="98"/>
      <c r="E285" s="98"/>
      <c r="F285" s="98"/>
      <c r="G285" s="80"/>
      <c r="H285" s="80"/>
    </row>
    <row r="286" spans="3:8">
      <c r="C286" s="98"/>
      <c r="D286" s="98"/>
      <c r="E286" s="98"/>
      <c r="F286" s="98"/>
      <c r="G286" s="80"/>
      <c r="H286" s="80"/>
    </row>
    <row r="287" spans="3:8">
      <c r="C287" s="98"/>
      <c r="D287" s="98"/>
      <c r="E287" s="98"/>
      <c r="F287" s="98"/>
      <c r="G287" s="80"/>
      <c r="H287" s="80"/>
    </row>
    <row r="288" spans="3:8">
      <c r="C288" s="98"/>
      <c r="D288" s="98"/>
      <c r="E288" s="98"/>
      <c r="F288" s="98"/>
      <c r="G288" s="80"/>
      <c r="H288" s="80"/>
    </row>
    <row r="289" spans="3:8">
      <c r="C289" s="98"/>
      <c r="D289" s="98"/>
      <c r="E289" s="98"/>
      <c r="F289" s="98"/>
      <c r="G289" s="80"/>
      <c r="H289" s="80"/>
    </row>
    <row r="290" spans="3:8">
      <c r="C290" s="98"/>
      <c r="D290" s="98"/>
      <c r="E290" s="98"/>
      <c r="F290" s="98"/>
      <c r="G290" s="80"/>
      <c r="H290" s="80"/>
    </row>
    <row r="291" spans="3:8">
      <c r="C291" s="98"/>
      <c r="D291" s="98"/>
      <c r="E291" s="98"/>
      <c r="F291" s="98"/>
      <c r="G291" s="80"/>
      <c r="H291" s="80"/>
    </row>
    <row r="292" spans="3:8">
      <c r="C292" s="98"/>
      <c r="D292" s="98"/>
      <c r="E292" s="98"/>
      <c r="F292" s="98"/>
      <c r="G292" s="80"/>
      <c r="H292" s="80"/>
    </row>
    <row r="293" spans="3:8">
      <c r="C293" s="98"/>
      <c r="D293" s="98"/>
      <c r="E293" s="98"/>
      <c r="F293" s="98"/>
      <c r="G293" s="80"/>
      <c r="H293" s="80"/>
    </row>
    <row r="294" spans="3:8">
      <c r="C294" s="98"/>
      <c r="D294" s="98"/>
      <c r="E294" s="98"/>
      <c r="F294" s="98"/>
      <c r="G294" s="80"/>
      <c r="H294" s="80"/>
    </row>
    <row r="295" spans="3:8">
      <c r="C295" s="98"/>
      <c r="D295" s="98"/>
      <c r="E295" s="98"/>
      <c r="F295" s="98"/>
      <c r="G295" s="80"/>
      <c r="H295" s="80"/>
    </row>
    <row r="296" spans="3:8">
      <c r="C296" s="98"/>
      <c r="D296" s="98"/>
      <c r="E296" s="98"/>
      <c r="F296" s="98"/>
      <c r="G296" s="80"/>
      <c r="H296" s="80"/>
    </row>
    <row r="297" spans="3:8">
      <c r="C297" s="98"/>
      <c r="D297" s="98"/>
      <c r="E297" s="98"/>
      <c r="F297" s="98"/>
      <c r="G297" s="80"/>
      <c r="H297" s="80"/>
    </row>
    <row r="298" spans="3:8">
      <c r="C298" s="98"/>
      <c r="D298" s="98"/>
      <c r="E298" s="98"/>
      <c r="F298" s="98"/>
      <c r="G298" s="80"/>
      <c r="H298" s="80"/>
    </row>
    <row r="299" spans="3:8">
      <c r="C299" s="98"/>
      <c r="D299" s="98"/>
      <c r="E299" s="98"/>
      <c r="F299" s="98"/>
      <c r="G299" s="80"/>
      <c r="H299" s="80"/>
    </row>
    <row r="300" spans="3:8">
      <c r="C300" s="98"/>
      <c r="D300" s="98"/>
      <c r="E300" s="98"/>
      <c r="F300" s="98"/>
      <c r="G300" s="80"/>
      <c r="H300" s="80"/>
    </row>
    <row r="301" spans="3:8">
      <c r="C301" s="98"/>
      <c r="D301" s="98"/>
      <c r="E301" s="98"/>
      <c r="F301" s="98"/>
      <c r="G301" s="80"/>
      <c r="H301" s="80"/>
    </row>
    <row r="302" spans="3:8">
      <c r="C302" s="98"/>
      <c r="D302" s="98"/>
      <c r="E302" s="98"/>
      <c r="F302" s="98"/>
      <c r="G302" s="80"/>
      <c r="H302" s="80"/>
    </row>
    <row r="303" spans="3:8">
      <c r="C303" s="98"/>
      <c r="D303" s="98"/>
      <c r="E303" s="98"/>
      <c r="F303" s="98"/>
      <c r="G303" s="80"/>
      <c r="H303" s="80"/>
    </row>
    <row r="304" spans="3:8">
      <c r="C304" s="98"/>
      <c r="D304" s="98"/>
      <c r="E304" s="98"/>
      <c r="F304" s="98"/>
      <c r="G304" s="80"/>
      <c r="H304" s="80"/>
    </row>
    <row r="305" spans="3:8">
      <c r="C305" s="98"/>
      <c r="D305" s="98"/>
      <c r="E305" s="98"/>
      <c r="F305" s="98"/>
      <c r="G305" s="80"/>
      <c r="H305" s="80"/>
    </row>
    <row r="306" spans="3:8">
      <c r="C306" s="98"/>
      <c r="D306" s="98"/>
      <c r="E306" s="98"/>
      <c r="F306" s="98"/>
      <c r="G306" s="80"/>
      <c r="H306" s="80"/>
    </row>
    <row r="307" spans="3:8">
      <c r="C307" s="98"/>
      <c r="D307" s="98"/>
      <c r="E307" s="98"/>
      <c r="F307" s="98"/>
      <c r="G307" s="80"/>
      <c r="H307" s="80"/>
    </row>
    <row r="308" spans="3:8">
      <c r="C308" s="98"/>
      <c r="D308" s="98"/>
      <c r="E308" s="98"/>
      <c r="F308" s="98"/>
      <c r="G308" s="80"/>
      <c r="H308" s="80"/>
    </row>
    <row r="309" spans="3:8">
      <c r="C309" s="98"/>
      <c r="D309" s="98"/>
      <c r="E309" s="98"/>
      <c r="F309" s="98"/>
      <c r="G309" s="80"/>
      <c r="H309" s="80"/>
    </row>
    <row r="310" spans="3:8">
      <c r="C310" s="98"/>
      <c r="D310" s="98"/>
      <c r="E310" s="98"/>
      <c r="F310" s="98"/>
      <c r="G310" s="80"/>
      <c r="H310" s="80"/>
    </row>
    <row r="311" spans="3:8">
      <c r="C311" s="98"/>
      <c r="D311" s="98"/>
      <c r="E311" s="98"/>
      <c r="F311" s="98"/>
      <c r="G311" s="80"/>
      <c r="H311" s="80"/>
    </row>
    <row r="312" spans="3:8">
      <c r="C312" s="98"/>
      <c r="D312" s="98"/>
      <c r="E312" s="98"/>
      <c r="F312" s="98"/>
      <c r="G312" s="80"/>
      <c r="H312" s="80"/>
    </row>
    <row r="313" spans="3:8">
      <c r="C313" s="98"/>
      <c r="D313" s="98"/>
      <c r="E313" s="98"/>
      <c r="F313" s="98"/>
      <c r="G313" s="80"/>
      <c r="H313" s="80"/>
    </row>
    <row r="314" spans="3:8">
      <c r="C314" s="98"/>
      <c r="D314" s="98"/>
      <c r="E314" s="98"/>
      <c r="F314" s="98"/>
      <c r="G314" s="80"/>
      <c r="H314" s="80"/>
    </row>
    <row r="315" spans="3:8">
      <c r="C315" s="98"/>
      <c r="D315" s="98"/>
      <c r="E315" s="98"/>
      <c r="F315" s="98"/>
      <c r="G315" s="80"/>
      <c r="H315" s="80"/>
    </row>
    <row r="316" spans="3:8">
      <c r="C316" s="98"/>
      <c r="D316" s="98"/>
      <c r="E316" s="98"/>
      <c r="F316" s="98"/>
      <c r="G316" s="80"/>
      <c r="H316" s="80"/>
    </row>
    <row r="317" spans="3:8">
      <c r="C317" s="98"/>
      <c r="D317" s="98"/>
      <c r="E317" s="98"/>
      <c r="F317" s="98"/>
      <c r="G317" s="80"/>
      <c r="H317" s="80"/>
    </row>
    <row r="318" spans="3:8">
      <c r="C318" s="98"/>
      <c r="D318" s="98"/>
      <c r="E318" s="98"/>
      <c r="F318" s="98"/>
      <c r="G318" s="80"/>
      <c r="H318" s="80"/>
    </row>
    <row r="319" spans="3:8">
      <c r="C319" s="98"/>
      <c r="D319" s="98"/>
      <c r="E319" s="98"/>
      <c r="F319" s="98"/>
      <c r="G319" s="80"/>
      <c r="H319" s="80"/>
    </row>
    <row r="320" spans="3:8">
      <c r="C320" s="98"/>
      <c r="D320" s="98"/>
      <c r="E320" s="98"/>
      <c r="F320" s="98"/>
      <c r="G320" s="80"/>
      <c r="H320" s="80"/>
    </row>
    <row r="321" spans="3:8">
      <c r="C321" s="98"/>
      <c r="D321" s="98"/>
      <c r="E321" s="98"/>
      <c r="F321" s="98"/>
      <c r="G321" s="80"/>
      <c r="H321" s="80"/>
    </row>
    <row r="322" spans="3:8">
      <c r="C322" s="98"/>
      <c r="D322" s="98"/>
      <c r="E322" s="98"/>
      <c r="F322" s="98"/>
      <c r="G322" s="80"/>
      <c r="H322" s="80"/>
    </row>
    <row r="323" spans="3:8">
      <c r="C323" s="98"/>
      <c r="D323" s="98"/>
      <c r="E323" s="98"/>
      <c r="F323" s="98"/>
      <c r="G323" s="80"/>
      <c r="H323" s="80"/>
    </row>
    <row r="324" spans="3:8">
      <c r="C324" s="98"/>
      <c r="D324" s="98"/>
      <c r="E324" s="98"/>
      <c r="F324" s="98"/>
      <c r="G324" s="80"/>
      <c r="H324" s="80"/>
    </row>
    <row r="325" spans="3:8">
      <c r="C325" s="98"/>
      <c r="D325" s="98"/>
      <c r="E325" s="98"/>
      <c r="F325" s="98"/>
      <c r="G325" s="80"/>
      <c r="H325" s="80"/>
    </row>
    <row r="326" spans="3:8">
      <c r="C326" s="98"/>
      <c r="D326" s="98"/>
      <c r="E326" s="98"/>
      <c r="F326" s="98"/>
      <c r="G326" s="80"/>
      <c r="H326" s="80"/>
    </row>
    <row r="327" spans="3:8">
      <c r="C327" s="98"/>
      <c r="D327" s="98"/>
      <c r="E327" s="98"/>
      <c r="F327" s="98"/>
      <c r="G327" s="80"/>
      <c r="H327" s="80"/>
    </row>
    <row r="328" spans="3:8">
      <c r="C328" s="98"/>
      <c r="D328" s="98"/>
      <c r="E328" s="98"/>
      <c r="F328" s="98"/>
      <c r="G328" s="80"/>
      <c r="H328" s="80"/>
    </row>
    <row r="329" spans="3:8">
      <c r="C329" s="98"/>
      <c r="D329" s="98"/>
      <c r="E329" s="98"/>
      <c r="F329" s="98"/>
      <c r="G329" s="80"/>
      <c r="H329" s="80"/>
    </row>
    <row r="330" spans="3:8">
      <c r="C330" s="98"/>
      <c r="D330" s="98"/>
      <c r="E330" s="98"/>
      <c r="F330" s="98"/>
      <c r="G330" s="80"/>
      <c r="H330" s="80"/>
    </row>
    <row r="331" spans="3:8">
      <c r="C331" s="98"/>
      <c r="D331" s="98"/>
      <c r="E331" s="98"/>
      <c r="F331" s="98"/>
      <c r="G331" s="80"/>
      <c r="H331" s="80"/>
    </row>
    <row r="332" spans="3:8">
      <c r="C332" s="98"/>
      <c r="D332" s="98"/>
      <c r="E332" s="98"/>
      <c r="F332" s="98"/>
      <c r="G332" s="80"/>
      <c r="H332" s="80"/>
    </row>
    <row r="333" spans="3:8">
      <c r="C333" s="98"/>
      <c r="D333" s="98"/>
      <c r="E333" s="98"/>
      <c r="F333" s="98"/>
      <c r="G333" s="80"/>
      <c r="H333" s="80"/>
    </row>
    <row r="334" spans="3:8">
      <c r="C334" s="98"/>
      <c r="D334" s="98"/>
      <c r="E334" s="98"/>
      <c r="F334" s="98"/>
      <c r="G334" s="80"/>
      <c r="H334" s="80"/>
    </row>
    <row r="335" spans="3:8">
      <c r="C335" s="98"/>
      <c r="D335" s="98"/>
      <c r="E335" s="98"/>
      <c r="F335" s="98"/>
      <c r="G335" s="80"/>
      <c r="H335" s="80"/>
    </row>
    <row r="336" spans="3:8">
      <c r="C336" s="98"/>
      <c r="D336" s="98"/>
      <c r="E336" s="98"/>
      <c r="F336" s="98"/>
      <c r="G336" s="80"/>
      <c r="H336" s="80"/>
    </row>
    <row r="337" spans="3:8">
      <c r="C337" s="98"/>
      <c r="D337" s="98"/>
      <c r="E337" s="98"/>
      <c r="F337" s="98"/>
      <c r="G337" s="80"/>
      <c r="H337" s="80"/>
    </row>
    <row r="338" spans="3:8">
      <c r="C338" s="98"/>
      <c r="D338" s="98"/>
      <c r="E338" s="98"/>
      <c r="F338" s="98"/>
      <c r="G338" s="80"/>
      <c r="H338" s="80"/>
    </row>
    <row r="339" spans="3:8">
      <c r="C339" s="98"/>
      <c r="D339" s="98"/>
      <c r="E339" s="98"/>
      <c r="F339" s="98"/>
      <c r="G339" s="80"/>
      <c r="H339" s="80"/>
    </row>
    <row r="340" spans="3:8">
      <c r="C340" s="98"/>
      <c r="D340" s="98"/>
      <c r="E340" s="98"/>
      <c r="F340" s="98"/>
      <c r="G340" s="80"/>
      <c r="H340" s="80"/>
    </row>
    <row r="341" spans="3:8">
      <c r="C341" s="98"/>
      <c r="D341" s="98"/>
      <c r="E341" s="98"/>
      <c r="F341" s="98"/>
      <c r="G341" s="80"/>
      <c r="H341" s="80"/>
    </row>
    <row r="342" spans="3:8">
      <c r="C342" s="98"/>
      <c r="D342" s="98"/>
      <c r="E342" s="98"/>
      <c r="F342" s="98"/>
      <c r="G342" s="80"/>
      <c r="H342" s="80"/>
    </row>
    <row r="343" spans="3:8">
      <c r="C343" s="98"/>
      <c r="D343" s="98"/>
      <c r="E343" s="98"/>
      <c r="F343" s="98"/>
      <c r="G343" s="80"/>
      <c r="H343" s="80"/>
    </row>
    <row r="344" spans="3:8">
      <c r="C344" s="98"/>
      <c r="D344" s="98"/>
      <c r="E344" s="98"/>
      <c r="F344" s="98"/>
      <c r="G344" s="80"/>
      <c r="H344" s="80"/>
    </row>
    <row r="345" spans="3:8">
      <c r="C345" s="98"/>
      <c r="D345" s="98"/>
      <c r="E345" s="98"/>
      <c r="F345" s="98"/>
      <c r="G345" s="80"/>
      <c r="H345" s="80"/>
    </row>
    <row r="346" spans="3:8">
      <c r="C346" s="98"/>
      <c r="D346" s="98"/>
      <c r="E346" s="98"/>
      <c r="F346" s="98"/>
      <c r="G346" s="80"/>
      <c r="H346" s="80"/>
    </row>
    <row r="347" spans="3:8">
      <c r="C347" s="98"/>
      <c r="D347" s="98"/>
      <c r="E347" s="98"/>
      <c r="F347" s="98"/>
      <c r="G347" s="80"/>
      <c r="H347" s="80"/>
    </row>
    <row r="348" spans="3:8">
      <c r="C348" s="98"/>
      <c r="D348" s="98"/>
      <c r="E348" s="98"/>
      <c r="F348" s="98"/>
      <c r="G348" s="80"/>
      <c r="H348" s="80"/>
    </row>
    <row r="349" spans="3:8">
      <c r="C349" s="98"/>
      <c r="D349" s="98"/>
      <c r="E349" s="98"/>
      <c r="F349" s="98"/>
      <c r="G349" s="80"/>
      <c r="H349" s="80"/>
    </row>
    <row r="350" spans="3:8">
      <c r="C350" s="98"/>
      <c r="D350" s="98"/>
      <c r="E350" s="98"/>
      <c r="F350" s="98"/>
      <c r="G350" s="80"/>
      <c r="H350" s="80"/>
    </row>
    <row r="351" spans="3:8">
      <c r="C351" s="98"/>
      <c r="D351" s="98"/>
      <c r="E351" s="98"/>
      <c r="F351" s="98"/>
      <c r="G351" s="80"/>
      <c r="H351" s="80"/>
    </row>
    <row r="352" spans="3:8">
      <c r="C352" s="98"/>
      <c r="D352" s="98"/>
      <c r="E352" s="98"/>
      <c r="F352" s="98"/>
      <c r="G352" s="80"/>
      <c r="H352" s="80"/>
    </row>
    <row r="353" spans="3:8">
      <c r="C353" s="98"/>
      <c r="D353" s="98"/>
      <c r="E353" s="98"/>
      <c r="F353" s="98"/>
      <c r="G353" s="80"/>
      <c r="H353" s="80"/>
    </row>
    <row r="354" spans="3:8">
      <c r="C354" s="98"/>
      <c r="D354" s="98"/>
      <c r="E354" s="98"/>
      <c r="F354" s="98"/>
      <c r="G354" s="80"/>
      <c r="H354" s="80"/>
    </row>
    <row r="355" spans="3:8">
      <c r="C355" s="98"/>
      <c r="D355" s="98"/>
      <c r="E355" s="98"/>
      <c r="F355" s="98"/>
      <c r="G355" s="80"/>
      <c r="H355" s="80"/>
    </row>
    <row r="356" spans="3:8">
      <c r="C356" s="98"/>
      <c r="D356" s="98"/>
      <c r="E356" s="98"/>
      <c r="F356" s="98"/>
      <c r="G356" s="80"/>
      <c r="H356" s="80"/>
    </row>
    <row r="357" spans="3:8">
      <c r="C357" s="98"/>
      <c r="D357" s="98"/>
      <c r="E357" s="98"/>
      <c r="F357" s="98"/>
      <c r="G357" s="80"/>
      <c r="H357" s="80"/>
    </row>
    <row r="358" spans="3:8">
      <c r="C358" s="98"/>
      <c r="D358" s="98"/>
      <c r="E358" s="98"/>
      <c r="F358" s="98"/>
      <c r="G358" s="80"/>
      <c r="H358" s="80"/>
    </row>
    <row r="359" spans="3:8">
      <c r="C359" s="98"/>
      <c r="D359" s="98"/>
      <c r="E359" s="98"/>
      <c r="F359" s="98"/>
      <c r="G359" s="80"/>
      <c r="H359" s="80"/>
    </row>
    <row r="360" spans="3:8">
      <c r="C360" s="98"/>
      <c r="D360" s="98"/>
      <c r="E360" s="98"/>
      <c r="F360" s="98"/>
      <c r="G360" s="80"/>
      <c r="H360" s="80"/>
    </row>
    <row r="361" spans="3:8">
      <c r="C361" s="98"/>
      <c r="D361" s="98"/>
      <c r="E361" s="98"/>
      <c r="F361" s="98"/>
      <c r="G361" s="80"/>
      <c r="H361" s="80"/>
    </row>
    <row r="362" spans="3:8">
      <c r="C362" s="98"/>
      <c r="D362" s="98"/>
      <c r="E362" s="98"/>
      <c r="F362" s="98"/>
      <c r="G362" s="80"/>
      <c r="H362" s="80"/>
    </row>
    <row r="363" spans="3:8">
      <c r="C363" s="98"/>
      <c r="D363" s="98"/>
      <c r="E363" s="98"/>
      <c r="F363" s="98"/>
      <c r="G363" s="80"/>
      <c r="H363" s="80"/>
    </row>
    <row r="364" spans="3:8">
      <c r="C364" s="98"/>
      <c r="D364" s="98"/>
      <c r="E364" s="98"/>
      <c r="F364" s="98"/>
      <c r="G364" s="80"/>
      <c r="H364" s="80"/>
    </row>
    <row r="365" spans="3:8">
      <c r="C365" s="98"/>
      <c r="D365" s="98"/>
      <c r="E365" s="98"/>
      <c r="F365" s="98"/>
      <c r="G365" s="80"/>
      <c r="H365" s="80"/>
    </row>
    <row r="366" spans="3:8">
      <c r="C366" s="98"/>
      <c r="D366" s="98"/>
      <c r="E366" s="98"/>
      <c r="F366" s="98"/>
      <c r="G366" s="80"/>
      <c r="H366" s="80"/>
    </row>
    <row r="367" spans="3:8">
      <c r="C367" s="98"/>
      <c r="D367" s="98"/>
      <c r="E367" s="98"/>
      <c r="F367" s="98"/>
      <c r="G367" s="80"/>
      <c r="H367" s="80"/>
    </row>
    <row r="368" spans="3:8">
      <c r="C368" s="98"/>
      <c r="D368" s="98"/>
      <c r="E368" s="98"/>
      <c r="F368" s="98"/>
    </row>
    <row r="369" spans="3:6">
      <c r="C369" s="98"/>
      <c r="D369" s="98"/>
      <c r="E369" s="98"/>
      <c r="F369" s="98"/>
    </row>
    <row r="370" spans="3:6">
      <c r="C370" s="98"/>
      <c r="D370" s="98"/>
      <c r="E370" s="98"/>
      <c r="F370" s="98"/>
    </row>
    <row r="371" spans="3:6">
      <c r="C371" s="98"/>
      <c r="D371" s="98"/>
      <c r="E371" s="98"/>
      <c r="F371" s="98"/>
    </row>
    <row r="372" spans="3:6">
      <c r="C372" s="98"/>
      <c r="D372" s="98"/>
      <c r="E372" s="98"/>
      <c r="F372" s="98"/>
    </row>
    <row r="373" spans="3:6">
      <c r="C373" s="98"/>
      <c r="D373" s="98"/>
      <c r="E373" s="98"/>
      <c r="F373" s="98"/>
    </row>
    <row r="374" spans="3:6">
      <c r="C374" s="98"/>
      <c r="D374" s="98"/>
      <c r="E374" s="98"/>
      <c r="F374" s="98"/>
    </row>
    <row r="375" spans="3:6">
      <c r="C375" s="98"/>
      <c r="D375" s="98"/>
      <c r="E375" s="98"/>
      <c r="F375" s="98"/>
    </row>
    <row r="376" spans="3:6">
      <c r="C376" s="98"/>
      <c r="D376" s="98"/>
      <c r="E376" s="98"/>
      <c r="F376" s="98"/>
    </row>
    <row r="377" spans="3:6">
      <c r="C377" s="98"/>
      <c r="D377" s="98"/>
      <c r="E377" s="98"/>
      <c r="F377" s="98"/>
    </row>
    <row r="378" spans="3:6">
      <c r="C378" s="98"/>
      <c r="D378" s="98"/>
      <c r="E378" s="98"/>
      <c r="F378" s="98"/>
    </row>
    <row r="379" spans="3:6">
      <c r="C379" s="98"/>
      <c r="D379" s="98"/>
      <c r="E379" s="98"/>
      <c r="F379" s="98"/>
    </row>
    <row r="380" spans="3:6">
      <c r="C380" s="98"/>
      <c r="D380" s="98"/>
      <c r="E380" s="98"/>
      <c r="F380" s="98"/>
    </row>
    <row r="381" spans="3:6">
      <c r="C381" s="98"/>
      <c r="D381" s="98"/>
      <c r="E381" s="98"/>
      <c r="F381" s="98"/>
    </row>
    <row r="382" spans="3:6">
      <c r="C382" s="98"/>
      <c r="D382" s="98"/>
      <c r="E382" s="98"/>
      <c r="F382" s="98"/>
    </row>
    <row r="383" spans="3:6">
      <c r="C383" s="98"/>
      <c r="D383" s="98"/>
      <c r="E383" s="98"/>
      <c r="F383" s="98"/>
    </row>
    <row r="384" spans="3:6">
      <c r="C384" s="98"/>
      <c r="D384" s="98"/>
      <c r="E384" s="98"/>
      <c r="F384" s="98"/>
    </row>
    <row r="385" spans="3:6">
      <c r="C385" s="98"/>
      <c r="D385" s="98"/>
      <c r="E385" s="98"/>
      <c r="F385" s="98"/>
    </row>
    <row r="386" spans="3:6">
      <c r="C386" s="98"/>
      <c r="D386" s="98"/>
      <c r="E386" s="98"/>
      <c r="F386" s="98"/>
    </row>
    <row r="387" spans="3:6">
      <c r="C387" s="98"/>
      <c r="D387" s="98"/>
      <c r="E387" s="98"/>
      <c r="F387" s="98"/>
    </row>
    <row r="388" spans="3:6">
      <c r="C388" s="98"/>
      <c r="D388" s="98"/>
      <c r="E388" s="98"/>
      <c r="F388" s="98"/>
    </row>
    <row r="389" spans="3:6">
      <c r="C389" s="98"/>
      <c r="D389" s="98"/>
      <c r="E389" s="98"/>
      <c r="F389" s="98"/>
    </row>
    <row r="390" spans="3:6">
      <c r="C390" s="98"/>
      <c r="D390" s="98"/>
      <c r="E390" s="98"/>
      <c r="F390" s="98"/>
    </row>
    <row r="391" spans="3:6">
      <c r="C391" s="98"/>
      <c r="D391" s="98"/>
      <c r="E391" s="98"/>
      <c r="F391" s="98"/>
    </row>
    <row r="392" spans="3:6">
      <c r="C392" s="98"/>
      <c r="D392" s="98"/>
      <c r="E392" s="98"/>
      <c r="F392" s="98"/>
    </row>
    <row r="393" spans="3:6">
      <c r="C393" s="98"/>
      <c r="D393" s="98"/>
      <c r="E393" s="98"/>
      <c r="F393" s="98"/>
    </row>
    <row r="394" spans="3:6">
      <c r="C394" s="98"/>
      <c r="D394" s="98"/>
      <c r="E394" s="98"/>
      <c r="F394" s="98"/>
    </row>
    <row r="395" spans="3:6">
      <c r="C395" s="98"/>
      <c r="D395" s="98"/>
      <c r="E395" s="98"/>
      <c r="F395" s="98"/>
    </row>
    <row r="396" spans="3:6">
      <c r="C396" s="98"/>
      <c r="D396" s="98"/>
      <c r="E396" s="98"/>
      <c r="F396" s="98"/>
    </row>
    <row r="397" spans="3:6">
      <c r="C397" s="98"/>
      <c r="D397" s="98"/>
      <c r="E397" s="98"/>
      <c r="F397" s="98"/>
    </row>
    <row r="398" spans="3:6">
      <c r="C398" s="98"/>
      <c r="D398" s="98"/>
      <c r="E398" s="98"/>
      <c r="F398" s="98"/>
    </row>
    <row r="399" spans="3:6">
      <c r="C399" s="98"/>
      <c r="D399" s="98"/>
      <c r="E399" s="98"/>
      <c r="F399" s="98"/>
    </row>
    <row r="400" spans="3:6">
      <c r="C400" s="98"/>
      <c r="D400" s="98"/>
      <c r="E400" s="98"/>
      <c r="F400" s="98"/>
    </row>
    <row r="401" spans="3:6">
      <c r="C401" s="98"/>
      <c r="D401" s="98"/>
      <c r="E401" s="98"/>
      <c r="F401" s="98"/>
    </row>
    <row r="402" spans="3:6">
      <c r="C402" s="98"/>
      <c r="D402" s="98"/>
      <c r="E402" s="98"/>
      <c r="F402" s="98"/>
    </row>
    <row r="403" spans="3:6">
      <c r="C403" s="98"/>
      <c r="D403" s="98"/>
      <c r="E403" s="98"/>
      <c r="F403" s="98"/>
    </row>
    <row r="404" spans="3:6">
      <c r="C404" s="98"/>
      <c r="D404" s="98"/>
      <c r="E404" s="98"/>
      <c r="F404" s="98"/>
    </row>
    <row r="405" spans="3:6">
      <c r="C405" s="98"/>
      <c r="D405" s="98"/>
      <c r="E405" s="98"/>
      <c r="F405" s="98"/>
    </row>
    <row r="406" spans="3:6">
      <c r="C406" s="98"/>
      <c r="D406" s="98"/>
      <c r="E406" s="98"/>
      <c r="F406" s="98"/>
    </row>
    <row r="407" spans="3:6">
      <c r="C407" s="98"/>
      <c r="D407" s="98"/>
      <c r="E407" s="98"/>
      <c r="F407" s="98"/>
    </row>
    <row r="408" spans="3:6">
      <c r="C408" s="98"/>
      <c r="D408" s="98"/>
      <c r="E408" s="98"/>
      <c r="F408" s="98"/>
    </row>
    <row r="409" spans="3:6">
      <c r="C409" s="98"/>
      <c r="D409" s="98"/>
      <c r="E409" s="98"/>
      <c r="F409" s="98"/>
    </row>
    <row r="410" spans="3:6">
      <c r="C410" s="98"/>
      <c r="D410" s="98"/>
      <c r="E410" s="98"/>
      <c r="F410" s="98"/>
    </row>
    <row r="411" spans="3:6">
      <c r="C411" s="98"/>
      <c r="D411" s="98"/>
      <c r="E411" s="98"/>
      <c r="F411" s="98"/>
    </row>
    <row r="412" spans="3:6">
      <c r="C412" s="98"/>
      <c r="D412" s="98"/>
      <c r="E412" s="98"/>
      <c r="F412" s="98"/>
    </row>
    <row r="413" spans="3:6">
      <c r="C413" s="98"/>
      <c r="D413" s="98"/>
      <c r="E413" s="98"/>
      <c r="F413" s="98"/>
    </row>
    <row r="414" spans="3:6">
      <c r="C414" s="98"/>
      <c r="D414" s="98"/>
      <c r="E414" s="98"/>
      <c r="F414" s="98"/>
    </row>
    <row r="415" spans="3:6">
      <c r="C415" s="98"/>
      <c r="D415" s="98"/>
      <c r="E415" s="98"/>
      <c r="F415" s="98"/>
    </row>
    <row r="416" spans="3:6">
      <c r="C416" s="98"/>
      <c r="D416" s="98"/>
      <c r="E416" s="98"/>
      <c r="F416" s="98"/>
    </row>
    <row r="417" spans="3:6">
      <c r="C417" s="98"/>
      <c r="D417" s="98"/>
      <c r="E417" s="98"/>
      <c r="F417" s="98"/>
    </row>
    <row r="418" spans="3:6">
      <c r="C418" s="98"/>
      <c r="D418" s="98"/>
      <c r="E418" s="98"/>
      <c r="F418" s="98"/>
    </row>
    <row r="419" spans="3:6">
      <c r="C419" s="98"/>
      <c r="D419" s="98"/>
      <c r="E419" s="98"/>
      <c r="F419" s="98"/>
    </row>
    <row r="420" spans="3:6">
      <c r="C420" s="98"/>
      <c r="D420" s="98"/>
      <c r="E420" s="98"/>
      <c r="F420" s="98"/>
    </row>
    <row r="421" spans="3:6">
      <c r="C421" s="98"/>
      <c r="D421" s="98"/>
      <c r="E421" s="98"/>
      <c r="F421" s="98"/>
    </row>
    <row r="422" spans="3:6">
      <c r="C422" s="98"/>
      <c r="D422" s="98"/>
      <c r="E422" s="98"/>
      <c r="F422" s="98"/>
    </row>
    <row r="423" spans="3:6">
      <c r="C423" s="98"/>
      <c r="D423" s="98"/>
      <c r="E423" s="98"/>
      <c r="F423" s="98"/>
    </row>
    <row r="424" spans="3:6">
      <c r="C424" s="98"/>
      <c r="D424" s="98"/>
      <c r="E424" s="98"/>
      <c r="F424" s="98"/>
    </row>
    <row r="425" spans="3:6">
      <c r="C425" s="98"/>
      <c r="D425" s="98"/>
      <c r="E425" s="98"/>
      <c r="F425" s="98"/>
    </row>
    <row r="426" spans="3:6">
      <c r="C426" s="98"/>
      <c r="D426" s="98"/>
      <c r="E426" s="98"/>
      <c r="F426" s="98"/>
    </row>
    <row r="427" spans="3:6">
      <c r="C427" s="98"/>
      <c r="D427" s="98"/>
      <c r="E427" s="98"/>
      <c r="F427" s="98"/>
    </row>
    <row r="428" spans="3:6">
      <c r="C428" s="98"/>
      <c r="D428" s="98"/>
      <c r="E428" s="98"/>
      <c r="F428" s="98"/>
    </row>
    <row r="429" spans="3:6">
      <c r="C429" s="98"/>
      <c r="D429" s="98"/>
      <c r="E429" s="98"/>
      <c r="F429" s="98"/>
    </row>
    <row r="430" spans="3:6">
      <c r="C430" s="98"/>
      <c r="D430" s="98"/>
      <c r="E430" s="98"/>
      <c r="F430" s="98"/>
    </row>
    <row r="431" spans="3:6">
      <c r="C431" s="98"/>
      <c r="D431" s="98"/>
      <c r="E431" s="98"/>
      <c r="F431" s="98"/>
    </row>
    <row r="432" spans="3:6">
      <c r="C432" s="98"/>
      <c r="D432" s="98"/>
      <c r="E432" s="98"/>
      <c r="F432" s="98"/>
    </row>
    <row r="433" spans="3:6">
      <c r="C433" s="98"/>
      <c r="D433" s="98"/>
      <c r="E433" s="98"/>
      <c r="F433" s="98"/>
    </row>
    <row r="434" spans="3:6">
      <c r="C434" s="98"/>
      <c r="D434" s="98"/>
      <c r="E434" s="98"/>
      <c r="F434" s="98"/>
    </row>
    <row r="435" spans="3:6">
      <c r="C435" s="98"/>
      <c r="D435" s="98"/>
      <c r="E435" s="98"/>
      <c r="F435" s="98"/>
    </row>
    <row r="436" spans="3:6">
      <c r="C436" s="98"/>
      <c r="D436" s="98"/>
      <c r="E436" s="98"/>
      <c r="F436" s="98"/>
    </row>
    <row r="437" spans="3:6">
      <c r="C437" s="98"/>
      <c r="D437" s="98"/>
      <c r="E437" s="98"/>
      <c r="F437" s="98"/>
    </row>
    <row r="438" spans="3:6">
      <c r="C438" s="98"/>
      <c r="D438" s="98"/>
      <c r="E438" s="98"/>
      <c r="F438" s="98"/>
    </row>
    <row r="439" spans="3:6">
      <c r="C439" s="98"/>
      <c r="D439" s="98"/>
      <c r="E439" s="98"/>
      <c r="F439" s="98"/>
    </row>
    <row r="440" spans="3:6">
      <c r="C440" s="98"/>
      <c r="D440" s="98"/>
      <c r="E440" s="98"/>
      <c r="F440" s="98"/>
    </row>
    <row r="441" spans="3:6">
      <c r="C441" s="98"/>
      <c r="D441" s="98"/>
      <c r="E441" s="98"/>
      <c r="F441" s="98"/>
    </row>
    <row r="442" spans="3:6">
      <c r="C442" s="98"/>
      <c r="D442" s="98"/>
      <c r="E442" s="98"/>
      <c r="F442" s="98"/>
    </row>
    <row r="443" spans="3:6">
      <c r="C443" s="98"/>
      <c r="D443" s="98"/>
      <c r="E443" s="98"/>
      <c r="F443" s="98"/>
    </row>
    <row r="444" spans="3:6">
      <c r="C444" s="98"/>
      <c r="D444" s="98"/>
      <c r="E444" s="98"/>
      <c r="F444" s="98"/>
    </row>
    <row r="445" spans="3:6">
      <c r="C445" s="98"/>
      <c r="D445" s="98"/>
      <c r="E445" s="98"/>
      <c r="F445" s="98"/>
    </row>
    <row r="446" spans="3:6">
      <c r="C446" s="98"/>
      <c r="D446" s="98"/>
      <c r="E446" s="98"/>
      <c r="F446" s="98"/>
    </row>
    <row r="447" spans="3:6">
      <c r="C447" s="98"/>
      <c r="D447" s="98"/>
      <c r="E447" s="98"/>
      <c r="F447" s="98"/>
    </row>
    <row r="448" spans="3:6">
      <c r="C448" s="98"/>
      <c r="D448" s="98"/>
      <c r="E448" s="98"/>
      <c r="F448" s="98"/>
    </row>
    <row r="449" spans="3:6">
      <c r="C449" s="98"/>
      <c r="D449" s="98"/>
      <c r="E449" s="98"/>
      <c r="F449" s="98"/>
    </row>
    <row r="450" spans="3:6">
      <c r="C450" s="98"/>
      <c r="D450" s="98"/>
      <c r="E450" s="98"/>
      <c r="F450" s="98"/>
    </row>
    <row r="451" spans="3:6">
      <c r="C451" s="98"/>
      <c r="D451" s="98"/>
      <c r="E451" s="98"/>
      <c r="F451" s="98"/>
    </row>
    <row r="452" spans="3:6">
      <c r="C452" s="98"/>
      <c r="D452" s="98"/>
      <c r="E452" s="98"/>
      <c r="F452" s="98"/>
    </row>
    <row r="453" spans="3:6">
      <c r="C453" s="98"/>
      <c r="D453" s="98"/>
      <c r="E453" s="98"/>
      <c r="F453" s="98"/>
    </row>
    <row r="454" spans="3:6">
      <c r="C454" s="98"/>
      <c r="D454" s="98"/>
      <c r="E454" s="98"/>
      <c r="F454" s="98"/>
    </row>
    <row r="455" spans="3:6">
      <c r="C455" s="98"/>
      <c r="D455" s="98"/>
      <c r="E455" s="98"/>
      <c r="F455" s="98"/>
    </row>
    <row r="456" spans="3:6">
      <c r="C456" s="98"/>
      <c r="D456" s="98"/>
      <c r="E456" s="98"/>
      <c r="F456" s="98"/>
    </row>
    <row r="457" spans="3:6">
      <c r="C457" s="98"/>
      <c r="D457" s="98"/>
      <c r="E457" s="98"/>
      <c r="F457" s="98"/>
    </row>
    <row r="458" spans="3:6">
      <c r="C458" s="98"/>
      <c r="D458" s="98"/>
      <c r="E458" s="98"/>
      <c r="F458" s="98"/>
    </row>
    <row r="459" spans="3:6">
      <c r="C459" s="98"/>
      <c r="D459" s="98"/>
      <c r="E459" s="98"/>
      <c r="F459" s="98"/>
    </row>
    <row r="460" spans="3:6">
      <c r="C460" s="98"/>
      <c r="D460" s="98"/>
      <c r="E460" s="98"/>
      <c r="F460" s="98"/>
    </row>
    <row r="461" spans="3:6">
      <c r="C461" s="98"/>
      <c r="D461" s="98"/>
      <c r="E461" s="98"/>
      <c r="F461" s="98"/>
    </row>
    <row r="462" spans="3:6">
      <c r="C462" s="98"/>
      <c r="D462" s="98"/>
      <c r="E462" s="98"/>
      <c r="F462" s="98"/>
    </row>
    <row r="463" spans="3:6">
      <c r="C463" s="98"/>
      <c r="D463" s="98"/>
      <c r="E463" s="98"/>
      <c r="F463" s="98"/>
    </row>
    <row r="464" spans="3:6">
      <c r="C464" s="98"/>
      <c r="D464" s="98"/>
      <c r="E464" s="98"/>
      <c r="F464" s="98"/>
    </row>
    <row r="465" spans="3:6">
      <c r="C465" s="98"/>
      <c r="D465" s="98"/>
      <c r="E465" s="98"/>
      <c r="F465" s="98"/>
    </row>
    <row r="466" spans="3:6">
      <c r="C466" s="98"/>
      <c r="D466" s="98"/>
      <c r="E466" s="98"/>
      <c r="F466" s="98"/>
    </row>
    <row r="467" spans="3:6">
      <c r="C467" s="98"/>
      <c r="D467" s="98"/>
      <c r="E467" s="98"/>
      <c r="F467" s="98"/>
    </row>
    <row r="468" spans="3:6">
      <c r="C468" s="98"/>
      <c r="D468" s="98"/>
      <c r="E468" s="98"/>
      <c r="F468" s="98"/>
    </row>
    <row r="469" spans="3:6">
      <c r="C469" s="98"/>
      <c r="D469" s="98"/>
      <c r="E469" s="98"/>
      <c r="F469" s="98"/>
    </row>
    <row r="470" spans="3:6">
      <c r="C470" s="98"/>
      <c r="D470" s="98"/>
      <c r="E470" s="98"/>
      <c r="F470" s="98"/>
    </row>
    <row r="471" spans="3:6">
      <c r="C471" s="98"/>
      <c r="D471" s="98"/>
      <c r="E471" s="98"/>
      <c r="F471" s="98"/>
    </row>
    <row r="472" spans="3:6">
      <c r="C472" s="98"/>
      <c r="D472" s="98"/>
      <c r="E472" s="98"/>
      <c r="F472" s="98"/>
    </row>
    <row r="473" spans="3:6">
      <c r="C473" s="98"/>
      <c r="D473" s="98"/>
      <c r="E473" s="98"/>
      <c r="F473" s="98"/>
    </row>
    <row r="474" spans="3:6">
      <c r="C474" s="98"/>
      <c r="D474" s="98"/>
      <c r="E474" s="98"/>
      <c r="F474" s="98"/>
    </row>
    <row r="475" spans="3:6">
      <c r="C475" s="98"/>
      <c r="D475" s="98"/>
      <c r="E475" s="98"/>
      <c r="F475" s="98"/>
    </row>
    <row r="476" spans="3:6">
      <c r="C476" s="98"/>
      <c r="D476" s="98"/>
      <c r="E476" s="98"/>
      <c r="F476" s="98"/>
    </row>
    <row r="477" spans="3:6">
      <c r="C477" s="98"/>
      <c r="D477" s="98"/>
      <c r="E477" s="98"/>
      <c r="F477" s="98"/>
    </row>
    <row r="478" spans="3:6">
      <c r="C478" s="98"/>
      <c r="D478" s="98"/>
      <c r="E478" s="98"/>
      <c r="F478" s="98"/>
    </row>
    <row r="479" spans="3:6">
      <c r="C479" s="98"/>
      <c r="D479" s="98"/>
      <c r="E479" s="98"/>
      <c r="F479" s="98"/>
    </row>
    <row r="480" spans="3:6">
      <c r="C480" s="98"/>
      <c r="D480" s="98"/>
      <c r="E480" s="98"/>
      <c r="F480" s="98"/>
    </row>
    <row r="481" spans="3:6">
      <c r="C481" s="98"/>
      <c r="D481" s="98"/>
      <c r="E481" s="98"/>
      <c r="F481" s="98"/>
    </row>
    <row r="482" spans="3:6">
      <c r="C482" s="98"/>
      <c r="D482" s="98"/>
      <c r="E482" s="98"/>
      <c r="F482" s="98"/>
    </row>
    <row r="483" spans="3:6">
      <c r="C483" s="98"/>
      <c r="D483" s="98"/>
      <c r="E483" s="98"/>
      <c r="F483" s="98"/>
    </row>
    <row r="484" spans="3:6">
      <c r="C484" s="98"/>
      <c r="D484" s="98"/>
      <c r="E484" s="98"/>
      <c r="F484" s="98"/>
    </row>
    <row r="485" spans="3:6">
      <c r="C485" s="98"/>
      <c r="D485" s="98"/>
      <c r="E485" s="98"/>
      <c r="F485" s="98"/>
    </row>
    <row r="486" spans="3:6">
      <c r="C486" s="98"/>
      <c r="D486" s="98"/>
      <c r="E486" s="98"/>
      <c r="F486" s="98"/>
    </row>
    <row r="487" spans="3:6">
      <c r="C487" s="98"/>
      <c r="D487" s="98"/>
      <c r="E487" s="98"/>
      <c r="F487" s="98"/>
    </row>
    <row r="488" spans="3:6">
      <c r="C488" s="98"/>
      <c r="D488" s="98"/>
      <c r="E488" s="98"/>
      <c r="F488" s="98"/>
    </row>
    <row r="489" spans="3:6">
      <c r="C489" s="98"/>
      <c r="D489" s="98"/>
      <c r="E489" s="98"/>
      <c r="F489" s="98"/>
    </row>
    <row r="490" spans="3:6">
      <c r="C490" s="98"/>
      <c r="D490" s="98"/>
      <c r="E490" s="98"/>
      <c r="F490" s="98"/>
    </row>
    <row r="491" spans="3:6">
      <c r="C491" s="98"/>
      <c r="D491" s="98"/>
      <c r="E491" s="98"/>
      <c r="F491" s="98"/>
    </row>
    <row r="492" spans="3:6">
      <c r="C492" s="98"/>
      <c r="D492" s="98"/>
      <c r="E492" s="98"/>
      <c r="F492" s="98"/>
    </row>
    <row r="493" spans="3:6">
      <c r="C493" s="98"/>
      <c r="D493" s="98"/>
      <c r="E493" s="98"/>
      <c r="F493" s="98"/>
    </row>
    <row r="494" spans="3:6">
      <c r="C494" s="98"/>
      <c r="D494" s="98"/>
      <c r="E494" s="98"/>
      <c r="F494" s="98"/>
    </row>
    <row r="495" spans="3:6">
      <c r="C495" s="98"/>
      <c r="D495" s="98"/>
      <c r="E495" s="98"/>
      <c r="F495" s="98"/>
    </row>
    <row r="496" spans="3:6">
      <c r="C496" s="98"/>
      <c r="D496" s="98"/>
      <c r="E496" s="98"/>
      <c r="F496" s="98"/>
    </row>
    <row r="497" spans="3:6">
      <c r="C497" s="98"/>
      <c r="D497" s="98"/>
      <c r="E497" s="98"/>
      <c r="F497" s="98"/>
    </row>
    <row r="498" spans="3:6">
      <c r="C498" s="98"/>
      <c r="D498" s="98"/>
      <c r="E498" s="98"/>
      <c r="F498" s="98"/>
    </row>
    <row r="499" spans="3:6">
      <c r="C499" s="98"/>
      <c r="D499" s="98"/>
      <c r="E499" s="98"/>
      <c r="F499" s="98"/>
    </row>
    <row r="500" spans="3:6">
      <c r="C500" s="98"/>
      <c r="D500" s="98"/>
      <c r="E500" s="98"/>
      <c r="F500" s="98"/>
    </row>
    <row r="501" spans="3:6">
      <c r="C501" s="98"/>
      <c r="D501" s="98"/>
      <c r="E501" s="98"/>
      <c r="F501" s="98"/>
    </row>
    <row r="502" spans="3:6">
      <c r="C502" s="98"/>
      <c r="D502" s="98"/>
      <c r="E502" s="98"/>
      <c r="F502" s="98"/>
    </row>
    <row r="503" spans="3:6">
      <c r="C503" s="98"/>
      <c r="D503" s="98"/>
      <c r="E503" s="98"/>
      <c r="F503" s="98"/>
    </row>
    <row r="504" spans="3:6">
      <c r="C504" s="98"/>
      <c r="D504" s="98"/>
      <c r="E504" s="98"/>
      <c r="F504" s="98"/>
    </row>
    <row r="505" spans="3:6">
      <c r="C505" s="98"/>
      <c r="D505" s="98"/>
      <c r="E505" s="98"/>
      <c r="F505" s="98"/>
    </row>
    <row r="506" spans="3:6">
      <c r="C506" s="98"/>
      <c r="D506" s="98"/>
      <c r="E506" s="98"/>
      <c r="F506" s="98"/>
    </row>
    <row r="507" spans="3:6">
      <c r="C507" s="98"/>
      <c r="D507" s="98"/>
      <c r="E507" s="98"/>
      <c r="F507" s="98"/>
    </row>
    <row r="508" spans="3:6">
      <c r="C508" s="98"/>
      <c r="D508" s="98"/>
      <c r="E508" s="98"/>
      <c r="F508" s="98"/>
    </row>
    <row r="509" spans="3:6">
      <c r="C509" s="98"/>
      <c r="D509" s="98"/>
      <c r="E509" s="98"/>
      <c r="F509" s="98"/>
    </row>
    <row r="510" spans="3:6">
      <c r="C510" s="98"/>
      <c r="D510" s="98"/>
      <c r="E510" s="98"/>
      <c r="F510" s="98"/>
    </row>
    <row r="511" spans="3:6">
      <c r="C511" s="98"/>
      <c r="D511" s="98"/>
      <c r="E511" s="98"/>
      <c r="F511" s="98"/>
    </row>
    <row r="512" spans="3:6">
      <c r="C512" s="98"/>
      <c r="D512" s="98"/>
      <c r="E512" s="98"/>
      <c r="F512" s="98"/>
    </row>
    <row r="513" spans="3:6">
      <c r="C513" s="98"/>
      <c r="D513" s="98"/>
      <c r="E513" s="98"/>
      <c r="F513" s="98"/>
    </row>
    <row r="514" spans="3:6">
      <c r="C514" s="98"/>
      <c r="D514" s="98"/>
      <c r="E514" s="98"/>
      <c r="F514" s="98"/>
    </row>
    <row r="515" spans="3:6">
      <c r="C515" s="98"/>
      <c r="D515" s="98"/>
      <c r="E515" s="98"/>
      <c r="F515" s="98"/>
    </row>
    <row r="516" spans="3:6">
      <c r="C516" s="98"/>
      <c r="D516" s="98"/>
      <c r="E516" s="98"/>
      <c r="F516" s="98"/>
    </row>
    <row r="517" spans="3:6">
      <c r="C517" s="98"/>
      <c r="D517" s="98"/>
      <c r="E517" s="98"/>
      <c r="F517" s="98"/>
    </row>
    <row r="518" spans="3:6">
      <c r="C518" s="98"/>
      <c r="D518" s="98"/>
      <c r="E518" s="98"/>
      <c r="F518" s="98"/>
    </row>
    <row r="519" spans="3:6">
      <c r="C519" s="98"/>
      <c r="D519" s="98"/>
      <c r="E519" s="98"/>
      <c r="F519" s="98"/>
    </row>
    <row r="520" spans="3:6">
      <c r="C520" s="98"/>
      <c r="D520" s="98"/>
      <c r="E520" s="98"/>
      <c r="F520" s="98"/>
    </row>
    <row r="521" spans="3:6">
      <c r="C521" s="98"/>
      <c r="D521" s="98"/>
      <c r="E521" s="98"/>
      <c r="F521" s="98"/>
    </row>
    <row r="522" spans="3:6">
      <c r="C522" s="98"/>
      <c r="D522" s="98"/>
      <c r="E522" s="98"/>
      <c r="F522" s="98"/>
    </row>
    <row r="523" spans="3:6">
      <c r="C523" s="98"/>
      <c r="D523" s="98"/>
      <c r="E523" s="98"/>
      <c r="F523" s="98"/>
    </row>
    <row r="524" spans="3:6">
      <c r="C524" s="98"/>
      <c r="D524" s="98"/>
      <c r="E524" s="98"/>
      <c r="F524" s="98"/>
    </row>
    <row r="525" spans="3:6">
      <c r="C525" s="98"/>
      <c r="D525" s="98"/>
      <c r="E525" s="98"/>
      <c r="F525" s="98"/>
    </row>
    <row r="526" spans="3:6">
      <c r="C526" s="98"/>
      <c r="D526" s="98"/>
      <c r="E526" s="98"/>
      <c r="F526" s="98"/>
    </row>
    <row r="527" spans="3:6">
      <c r="C527" s="98"/>
      <c r="D527" s="98"/>
      <c r="E527" s="98"/>
      <c r="F527" s="98"/>
    </row>
    <row r="528" spans="3:6">
      <c r="C528" s="98"/>
      <c r="D528" s="98"/>
      <c r="E528" s="98"/>
      <c r="F528" s="98"/>
    </row>
    <row r="529" spans="3:6">
      <c r="C529" s="98"/>
      <c r="D529" s="98"/>
      <c r="E529" s="98"/>
      <c r="F529" s="98"/>
    </row>
    <row r="530" spans="3:6">
      <c r="C530" s="98"/>
      <c r="D530" s="98"/>
      <c r="E530" s="98"/>
      <c r="F530" s="98"/>
    </row>
    <row r="531" spans="3:6">
      <c r="C531" s="98"/>
      <c r="D531" s="98"/>
      <c r="E531" s="98"/>
      <c r="F531" s="98"/>
    </row>
    <row r="532" spans="3:6">
      <c r="C532" s="98"/>
      <c r="D532" s="98"/>
      <c r="E532" s="98"/>
      <c r="F532" s="98"/>
    </row>
    <row r="533" spans="3:6">
      <c r="C533" s="98"/>
      <c r="D533" s="98"/>
      <c r="E533" s="98"/>
      <c r="F533" s="98"/>
    </row>
    <row r="534" spans="3:6">
      <c r="C534" s="98"/>
      <c r="D534" s="98"/>
      <c r="E534" s="98"/>
      <c r="F534" s="98"/>
    </row>
    <row r="535" spans="3:6">
      <c r="C535" s="98"/>
      <c r="D535" s="98"/>
      <c r="E535" s="98"/>
      <c r="F535" s="98"/>
    </row>
    <row r="536" spans="3:6">
      <c r="C536" s="98"/>
      <c r="D536" s="98"/>
      <c r="E536" s="98"/>
      <c r="F536" s="98"/>
    </row>
    <row r="537" spans="3:6">
      <c r="C537" s="98"/>
      <c r="D537" s="98"/>
      <c r="E537" s="98"/>
      <c r="F537" s="98"/>
    </row>
  </sheetData>
  <mergeCells count="3">
    <mergeCell ref="A4:I4"/>
    <mergeCell ref="A9:A10"/>
    <mergeCell ref="I9:I10"/>
  </mergeCells>
  <phoneticPr fontId="14" type="noConversion"/>
  <pageMargins left="0.75" right="0.15" top="0.5" bottom="0.1400000000000000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13"/>
  </sheetPr>
  <dimension ref="A1:AA204"/>
  <sheetViews>
    <sheetView topLeftCell="A37" zoomScale="130" workbookViewId="0">
      <selection activeCell="E45" sqref="E45"/>
    </sheetView>
  </sheetViews>
  <sheetFormatPr defaultRowHeight="21"/>
  <cols>
    <col min="1" max="1" width="8" style="13" customWidth="1"/>
    <col min="2" max="2" width="8.7109375" style="13" customWidth="1"/>
    <col min="3" max="3" width="8.7109375" style="43" customWidth="1"/>
    <col min="4" max="4" width="11" style="13" customWidth="1"/>
    <col min="5" max="5" width="8.7109375" style="13" customWidth="1"/>
    <col min="6" max="6" width="9.7109375" style="13" customWidth="1"/>
    <col min="7" max="7" width="10.85546875" style="13" customWidth="1"/>
    <col min="8" max="8" width="10" style="13" customWidth="1"/>
    <col min="9" max="9" width="27.140625" style="10" customWidth="1"/>
    <col min="10" max="10" width="3.42578125" style="13" customWidth="1"/>
    <col min="11" max="11" width="9.140625" style="13"/>
    <col min="12" max="12" width="10.7109375" style="13" customWidth="1"/>
    <col min="13" max="13" width="10.140625" style="13" customWidth="1"/>
    <col min="14" max="14" width="9.140625" style="13"/>
    <col min="15" max="15" width="10.140625" style="13" customWidth="1"/>
    <col min="16" max="16" width="9.7109375" style="13" customWidth="1"/>
    <col min="17" max="16384" width="9.140625" style="13"/>
  </cols>
  <sheetData>
    <row r="1" spans="1:27" s="6" customFormat="1" ht="23.1" customHeight="1">
      <c r="A1" s="1" t="s">
        <v>57</v>
      </c>
      <c r="B1" s="2"/>
      <c r="C1" s="127"/>
      <c r="D1" s="24"/>
      <c r="E1" s="21"/>
      <c r="F1" s="21"/>
      <c r="G1" s="21"/>
      <c r="H1" s="5"/>
      <c r="I1" s="2" t="s">
        <v>0</v>
      </c>
    </row>
    <row r="2" spans="1:27" s="6" customFormat="1" ht="23.1" customHeight="1">
      <c r="A2" s="1" t="s">
        <v>1</v>
      </c>
      <c r="B2" s="2"/>
      <c r="C2" s="128"/>
      <c r="D2" s="24"/>
      <c r="E2" s="21"/>
      <c r="F2" s="21"/>
      <c r="G2" s="21"/>
      <c r="H2" s="5"/>
      <c r="I2" s="2"/>
    </row>
    <row r="3" spans="1:27" ht="15" customHeight="1">
      <c r="A3" s="9"/>
      <c r="B3" s="10"/>
      <c r="C3" s="129"/>
      <c r="D3" s="45"/>
      <c r="E3" s="44"/>
      <c r="F3" s="44"/>
      <c r="G3" s="44"/>
      <c r="H3" s="12"/>
    </row>
    <row r="4" spans="1:27" s="46" customFormat="1" ht="26.25" customHeight="1">
      <c r="A4" s="422" t="s">
        <v>2</v>
      </c>
      <c r="B4" s="422"/>
      <c r="C4" s="422"/>
      <c r="D4" s="422"/>
      <c r="E4" s="422"/>
      <c r="F4" s="422"/>
      <c r="G4" s="422"/>
      <c r="H4" s="422"/>
      <c r="I4" s="422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27" ht="5.0999999999999996" customHeight="1">
      <c r="A5" s="9"/>
      <c r="B5" s="10"/>
      <c r="C5" s="129"/>
      <c r="D5" s="45"/>
      <c r="E5" s="44"/>
      <c r="F5" s="44"/>
      <c r="G5" s="44"/>
      <c r="H5" s="12"/>
    </row>
    <row r="6" spans="1:27" s="51" customFormat="1" ht="23.1" customHeight="1">
      <c r="A6" s="47" t="s">
        <v>25</v>
      </c>
      <c r="B6" s="48"/>
      <c r="C6" s="130"/>
      <c r="D6" s="50" t="s">
        <v>26</v>
      </c>
      <c r="E6" s="48"/>
      <c r="F6" s="49"/>
      <c r="G6" s="50" t="s">
        <v>27</v>
      </c>
      <c r="H6" s="49"/>
      <c r="I6" s="48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7" s="51" customFormat="1" ht="23.1" customHeight="1">
      <c r="A7" s="47" t="s">
        <v>28</v>
      </c>
      <c r="B7" s="48"/>
      <c r="C7" s="130"/>
      <c r="D7" s="50" t="s">
        <v>29</v>
      </c>
      <c r="E7" s="48"/>
      <c r="F7" s="49"/>
      <c r="G7" s="50" t="s">
        <v>30</v>
      </c>
      <c r="I7" s="48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7" s="51" customFormat="1" ht="23.1" customHeight="1">
      <c r="A8" s="47" t="s">
        <v>8</v>
      </c>
      <c r="B8" s="48"/>
      <c r="C8" s="52">
        <v>334</v>
      </c>
      <c r="D8" s="50" t="s">
        <v>9</v>
      </c>
      <c r="E8" s="53"/>
      <c r="F8" s="49"/>
      <c r="G8" s="257" t="s">
        <v>280</v>
      </c>
      <c r="I8" s="48"/>
      <c r="J8" s="6"/>
      <c r="K8" s="6"/>
      <c r="L8" s="6"/>
      <c r="M8" s="6"/>
      <c r="N8" s="6"/>
      <c r="O8" s="6"/>
      <c r="P8" s="6"/>
      <c r="Q8" s="6"/>
      <c r="R8" s="6"/>
      <c r="S8" s="6"/>
    </row>
    <row r="9" spans="1:27" s="6" customFormat="1" ht="23.1" customHeight="1">
      <c r="A9" s="423" t="s">
        <v>10</v>
      </c>
      <c r="B9" s="122" t="s">
        <v>11</v>
      </c>
      <c r="C9" s="131" t="s">
        <v>11</v>
      </c>
      <c r="D9" s="122" t="s">
        <v>12</v>
      </c>
      <c r="E9" s="122" t="s">
        <v>13</v>
      </c>
      <c r="F9" s="122" t="s">
        <v>14</v>
      </c>
      <c r="G9" s="122" t="s">
        <v>15</v>
      </c>
      <c r="H9" s="122" t="s">
        <v>16</v>
      </c>
      <c r="I9" s="423" t="s">
        <v>17</v>
      </c>
      <c r="X9" s="2" t="s">
        <v>31</v>
      </c>
      <c r="Y9" s="22">
        <f>+B14</f>
        <v>-0.62</v>
      </c>
      <c r="Z9" s="22">
        <f>+F14</f>
        <v>1.8</v>
      </c>
      <c r="AA9" s="23">
        <f>+G14</f>
        <v>0.18777777777777779</v>
      </c>
    </row>
    <row r="10" spans="1:27" s="6" customFormat="1" ht="23.1" customHeight="1">
      <c r="A10" s="424"/>
      <c r="B10" s="123" t="s">
        <v>18</v>
      </c>
      <c r="C10" s="132" t="s">
        <v>9</v>
      </c>
      <c r="D10" s="124" t="s">
        <v>19</v>
      </c>
      <c r="E10" s="124" t="s">
        <v>20</v>
      </c>
      <c r="F10" s="124" t="s">
        <v>21</v>
      </c>
      <c r="G10" s="124" t="s">
        <v>22</v>
      </c>
      <c r="H10" s="124" t="s">
        <v>23</v>
      </c>
      <c r="I10" s="424"/>
      <c r="X10" s="2" t="s">
        <v>31</v>
      </c>
      <c r="Y10" s="22">
        <f>+B15</f>
        <v>-0.57999999999999996</v>
      </c>
      <c r="Z10" s="22">
        <f>+F15</f>
        <v>6.7</v>
      </c>
      <c r="AA10" s="23">
        <f>+G15</f>
        <v>7.2835820895522388E-2</v>
      </c>
    </row>
    <row r="11" spans="1:27" s="28" customFormat="1" ht="21" customHeight="1">
      <c r="A11" s="264" t="s">
        <v>166</v>
      </c>
      <c r="B11" s="36">
        <v>-0.62</v>
      </c>
      <c r="C11" s="126">
        <f>B11+C8</f>
        <v>333.38</v>
      </c>
      <c r="D11" s="36" t="s">
        <v>262</v>
      </c>
      <c r="E11" s="36">
        <v>6.2</v>
      </c>
      <c r="F11" s="37">
        <v>1.46</v>
      </c>
      <c r="G11" s="113">
        <f t="shared" ref="G11:G32" si="0">H11/F11</f>
        <v>0.10410958904109589</v>
      </c>
      <c r="H11" s="37">
        <v>0.152</v>
      </c>
      <c r="I11" s="382" t="s">
        <v>161</v>
      </c>
      <c r="Y11" s="29"/>
      <c r="Z11" s="29"/>
      <c r="AA11" s="30"/>
    </row>
    <row r="12" spans="1:27" s="28" customFormat="1" ht="21" customHeight="1">
      <c r="A12" s="114" t="s">
        <v>275</v>
      </c>
      <c r="B12" s="26">
        <v>-0.62</v>
      </c>
      <c r="C12" s="27">
        <f>B12+C8</f>
        <v>333.38</v>
      </c>
      <c r="D12" s="26" t="s">
        <v>276</v>
      </c>
      <c r="E12" s="26">
        <v>6.3</v>
      </c>
      <c r="F12" s="27">
        <v>2.02</v>
      </c>
      <c r="G12" s="27">
        <f t="shared" si="0"/>
        <v>0.14752475247524752</v>
      </c>
      <c r="H12" s="27">
        <v>0.29799999999999999</v>
      </c>
      <c r="I12" s="267" t="s">
        <v>150</v>
      </c>
      <c r="Y12" s="29"/>
      <c r="Z12" s="29"/>
      <c r="AA12" s="30"/>
    </row>
    <row r="13" spans="1:27" s="28" customFormat="1" ht="21" customHeight="1">
      <c r="A13" s="114" t="s">
        <v>176</v>
      </c>
      <c r="B13" s="26">
        <v>-0.61</v>
      </c>
      <c r="C13" s="27">
        <f>B13+C8</f>
        <v>333.39</v>
      </c>
      <c r="D13" s="26" t="s">
        <v>314</v>
      </c>
      <c r="E13" s="26">
        <v>6.3</v>
      </c>
      <c r="F13" s="27">
        <v>2.1</v>
      </c>
      <c r="G13" s="27">
        <f t="shared" si="0"/>
        <v>0.17857142857142858</v>
      </c>
      <c r="H13" s="27">
        <v>0.375</v>
      </c>
      <c r="I13" s="267" t="s">
        <v>161</v>
      </c>
      <c r="Y13" s="29"/>
      <c r="Z13" s="29"/>
      <c r="AA13" s="30"/>
    </row>
    <row r="14" spans="1:27" s="32" customFormat="1" ht="21" customHeight="1">
      <c r="A14" s="114" t="s">
        <v>172</v>
      </c>
      <c r="B14" s="26">
        <v>-0.62</v>
      </c>
      <c r="C14" s="27">
        <f>B14+C8</f>
        <v>333.38</v>
      </c>
      <c r="D14" s="54" t="s">
        <v>315</v>
      </c>
      <c r="E14" s="26">
        <v>6</v>
      </c>
      <c r="F14" s="26">
        <v>1.8</v>
      </c>
      <c r="G14" s="27">
        <f t="shared" si="0"/>
        <v>0.18777777777777779</v>
      </c>
      <c r="H14" s="27">
        <v>0.33800000000000002</v>
      </c>
      <c r="I14" s="267" t="s">
        <v>150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27" s="28" customFormat="1" ht="21" customHeight="1">
      <c r="A15" s="114" t="s">
        <v>184</v>
      </c>
      <c r="B15" s="26">
        <v>-0.57999999999999996</v>
      </c>
      <c r="C15" s="27">
        <f>B15+C8</f>
        <v>333.42</v>
      </c>
      <c r="D15" s="54" t="s">
        <v>377</v>
      </c>
      <c r="E15" s="26">
        <v>6.7</v>
      </c>
      <c r="F15" s="26">
        <v>6.7</v>
      </c>
      <c r="G15" s="27">
        <f t="shared" si="0"/>
        <v>7.2835820895522388E-2</v>
      </c>
      <c r="H15" s="27">
        <v>0.48799999999999999</v>
      </c>
      <c r="I15" s="267" t="s">
        <v>161</v>
      </c>
    </row>
    <row r="16" spans="1:27" s="28" customFormat="1" ht="21" customHeight="1">
      <c r="A16" s="114" t="s">
        <v>186</v>
      </c>
      <c r="B16" s="26">
        <v>0.43</v>
      </c>
      <c r="C16" s="27">
        <f>B16+C8</f>
        <v>334.43</v>
      </c>
      <c r="D16" s="54" t="s">
        <v>378</v>
      </c>
      <c r="E16" s="26">
        <v>31.9</v>
      </c>
      <c r="F16" s="26">
        <v>31.9</v>
      </c>
      <c r="G16" s="27">
        <f t="shared" si="0"/>
        <v>0.44617554858934172</v>
      </c>
      <c r="H16" s="27">
        <v>14.233000000000001</v>
      </c>
      <c r="I16" s="267" t="s">
        <v>150</v>
      </c>
    </row>
    <row r="17" spans="1:10" s="28" customFormat="1" ht="21" customHeight="1">
      <c r="A17" s="114" t="s">
        <v>376</v>
      </c>
      <c r="B17" s="26">
        <v>-0.44</v>
      </c>
      <c r="C17" s="27">
        <f>B17+C8</f>
        <v>333.56</v>
      </c>
      <c r="D17" s="54" t="s">
        <v>379</v>
      </c>
      <c r="E17" s="26">
        <v>8.1</v>
      </c>
      <c r="F17" s="26">
        <v>8.1</v>
      </c>
      <c r="G17" s="27">
        <f t="shared" si="0"/>
        <v>0.1977777777777778</v>
      </c>
      <c r="H17" s="27">
        <v>1.6020000000000001</v>
      </c>
      <c r="I17" s="267" t="s">
        <v>150</v>
      </c>
    </row>
    <row r="18" spans="1:10" s="28" customFormat="1" ht="21" customHeight="1">
      <c r="A18" s="114" t="s">
        <v>198</v>
      </c>
      <c r="B18" s="26">
        <v>-0.52</v>
      </c>
      <c r="C18" s="27">
        <f>B18+C8</f>
        <v>333.48</v>
      </c>
      <c r="D18" s="54" t="s">
        <v>457</v>
      </c>
      <c r="E18" s="26">
        <v>7.6</v>
      </c>
      <c r="F18" s="26">
        <v>2.73</v>
      </c>
      <c r="G18" s="27">
        <f t="shared" si="0"/>
        <v>0.31465201465201464</v>
      </c>
      <c r="H18" s="27">
        <v>0.85899999999999999</v>
      </c>
      <c r="I18" s="267" t="s">
        <v>161</v>
      </c>
    </row>
    <row r="19" spans="1:10" s="28" customFormat="1" ht="21" customHeight="1">
      <c r="A19" s="114" t="s">
        <v>192</v>
      </c>
      <c r="B19" s="26">
        <v>-0.12</v>
      </c>
      <c r="C19" s="27">
        <f>B19+C8</f>
        <v>333.88</v>
      </c>
      <c r="D19" s="77" t="s">
        <v>458</v>
      </c>
      <c r="E19" s="26">
        <v>21.6</v>
      </c>
      <c r="F19" s="26">
        <v>10.06</v>
      </c>
      <c r="G19" s="27">
        <f t="shared" si="0"/>
        <v>0.71232604373757458</v>
      </c>
      <c r="H19" s="27">
        <v>7.1660000000000004</v>
      </c>
      <c r="I19" s="267" t="s">
        <v>150</v>
      </c>
    </row>
    <row r="20" spans="1:10" s="28" customFormat="1" ht="21" customHeight="1">
      <c r="A20" s="114" t="s">
        <v>193</v>
      </c>
      <c r="B20" s="26">
        <v>-0.46</v>
      </c>
      <c r="C20" s="27">
        <f>B20+C8</f>
        <v>333.54</v>
      </c>
      <c r="D20" s="54" t="s">
        <v>459</v>
      </c>
      <c r="E20" s="26">
        <v>8.3000000000000007</v>
      </c>
      <c r="F20" s="26">
        <v>3.11</v>
      </c>
      <c r="G20" s="27">
        <f t="shared" si="0"/>
        <v>0.42443729903536981</v>
      </c>
      <c r="H20" s="27">
        <v>1.32</v>
      </c>
      <c r="I20" s="267" t="s">
        <v>150</v>
      </c>
    </row>
    <row r="21" spans="1:10" s="28" customFormat="1" ht="21" customHeight="1">
      <c r="A21" s="114" t="s">
        <v>213</v>
      </c>
      <c r="B21" s="305">
        <v>-0.39</v>
      </c>
      <c r="C21" s="307">
        <f>B21+C8</f>
        <v>333.61</v>
      </c>
      <c r="D21" s="308" t="s">
        <v>531</v>
      </c>
      <c r="E21" s="305">
        <v>14.9</v>
      </c>
      <c r="F21" s="305">
        <v>3.81</v>
      </c>
      <c r="G21" s="307">
        <f t="shared" si="0"/>
        <v>0.42808398950131232</v>
      </c>
      <c r="H21" s="307">
        <v>1.631</v>
      </c>
      <c r="I21" s="267" t="s">
        <v>161</v>
      </c>
    </row>
    <row r="22" spans="1:10" s="28" customFormat="1" ht="21" customHeight="1">
      <c r="A22" s="114" t="s">
        <v>210</v>
      </c>
      <c r="B22" s="26">
        <v>0.92</v>
      </c>
      <c r="C22" s="27">
        <f>B22+C8</f>
        <v>334.92</v>
      </c>
      <c r="D22" s="54" t="s">
        <v>532</v>
      </c>
      <c r="E22" s="26">
        <v>38.200000000000003</v>
      </c>
      <c r="F22" s="26">
        <v>42.88</v>
      </c>
      <c r="G22" s="27">
        <f t="shared" si="0"/>
        <v>0.73325559701492538</v>
      </c>
      <c r="H22" s="27">
        <v>31.442</v>
      </c>
      <c r="I22" s="267" t="s">
        <v>150</v>
      </c>
    </row>
    <row r="23" spans="1:10" s="28" customFormat="1" ht="21" customHeight="1">
      <c r="A23" s="114" t="s">
        <v>209</v>
      </c>
      <c r="B23" s="26">
        <v>0.88</v>
      </c>
      <c r="C23" s="27">
        <f>B23+C8</f>
        <v>334.88</v>
      </c>
      <c r="D23" s="54" t="s">
        <v>533</v>
      </c>
      <c r="E23" s="26">
        <v>38</v>
      </c>
      <c r="F23" s="26">
        <v>40.880000000000003</v>
      </c>
      <c r="G23" s="27">
        <f t="shared" si="0"/>
        <v>0.8340508806262229</v>
      </c>
      <c r="H23" s="27">
        <v>34.095999999999997</v>
      </c>
      <c r="I23" s="267" t="s">
        <v>150</v>
      </c>
    </row>
    <row r="24" spans="1:10" s="28" customFormat="1" ht="21" customHeight="1">
      <c r="A24" s="114" t="s">
        <v>214</v>
      </c>
      <c r="B24" s="26">
        <v>1.3</v>
      </c>
      <c r="C24" s="27">
        <f>B24+C8</f>
        <v>335.3</v>
      </c>
      <c r="D24" s="54" t="s">
        <v>610</v>
      </c>
      <c r="E24" s="26">
        <v>41.2</v>
      </c>
      <c r="F24" s="26">
        <v>56.94</v>
      </c>
      <c r="G24" s="27">
        <f t="shared" si="0"/>
        <v>0.92362135581313665</v>
      </c>
      <c r="H24" s="27">
        <v>52.591000000000001</v>
      </c>
      <c r="I24" s="267" t="s">
        <v>161</v>
      </c>
      <c r="J24" s="31"/>
    </row>
    <row r="25" spans="1:10" s="28" customFormat="1" ht="21" customHeight="1">
      <c r="A25" s="114" t="s">
        <v>222</v>
      </c>
      <c r="B25" s="26">
        <v>-0.26</v>
      </c>
      <c r="C25" s="27">
        <f>B25+C8</f>
        <v>333.74</v>
      </c>
      <c r="D25" s="54" t="s">
        <v>302</v>
      </c>
      <c r="E25" s="26">
        <v>18.600000000000001</v>
      </c>
      <c r="F25" s="26">
        <v>7.51</v>
      </c>
      <c r="G25" s="27">
        <f t="shared" si="0"/>
        <v>0.59174434087882821</v>
      </c>
      <c r="H25" s="27">
        <v>4.444</v>
      </c>
      <c r="I25" s="267" t="s">
        <v>150</v>
      </c>
      <c r="J25" s="31"/>
    </row>
    <row r="26" spans="1:10" s="28" customFormat="1" ht="21" customHeight="1">
      <c r="A26" s="114" t="s">
        <v>219</v>
      </c>
      <c r="B26" s="26">
        <v>-0.2</v>
      </c>
      <c r="C26" s="27">
        <f>B26+C8</f>
        <v>333.8</v>
      </c>
      <c r="D26" s="54" t="s">
        <v>611</v>
      </c>
      <c r="E26" s="26">
        <v>21.2</v>
      </c>
      <c r="F26" s="26">
        <v>11.1</v>
      </c>
      <c r="G26" s="27">
        <f t="shared" si="0"/>
        <v>0.70027027027027022</v>
      </c>
      <c r="H26" s="27">
        <v>7.7729999999999997</v>
      </c>
      <c r="I26" s="267" t="s">
        <v>150</v>
      </c>
      <c r="J26" s="31"/>
    </row>
    <row r="27" spans="1:10" s="28" customFormat="1" ht="21" customHeight="1">
      <c r="A27" s="114" t="s">
        <v>694</v>
      </c>
      <c r="B27" s="26">
        <v>-0.43</v>
      </c>
      <c r="C27" s="27">
        <f>B27+C8</f>
        <v>333.57</v>
      </c>
      <c r="D27" s="54" t="s">
        <v>696</v>
      </c>
      <c r="E27" s="26">
        <v>12.8</v>
      </c>
      <c r="F27" s="26">
        <v>7.8</v>
      </c>
      <c r="G27" s="27">
        <f t="shared" si="0"/>
        <v>0.48128205128205132</v>
      </c>
      <c r="H27" s="27">
        <v>3.754</v>
      </c>
      <c r="I27" s="267" t="s">
        <v>161</v>
      </c>
      <c r="J27" s="31"/>
    </row>
    <row r="28" spans="1:10" s="28" customFormat="1" ht="21" customHeight="1">
      <c r="A28" s="114" t="s">
        <v>230</v>
      </c>
      <c r="B28" s="26">
        <v>-0.73</v>
      </c>
      <c r="C28" s="27">
        <f>B28+C8</f>
        <v>333.27</v>
      </c>
      <c r="D28" s="54" t="s">
        <v>697</v>
      </c>
      <c r="E28" s="26">
        <v>11.3</v>
      </c>
      <c r="F28" s="26">
        <v>4.28</v>
      </c>
      <c r="G28" s="27">
        <f t="shared" si="0"/>
        <v>0.17149532710280371</v>
      </c>
      <c r="H28" s="27">
        <v>0.73399999999999999</v>
      </c>
      <c r="I28" s="267" t="s">
        <v>150</v>
      </c>
      <c r="J28" s="31"/>
    </row>
    <row r="29" spans="1:10" s="28" customFormat="1" ht="21" customHeight="1">
      <c r="A29" s="114" t="s">
        <v>695</v>
      </c>
      <c r="B29" s="26">
        <v>-0.79</v>
      </c>
      <c r="C29" s="27">
        <f>B29+C8</f>
        <v>333.21</v>
      </c>
      <c r="D29" s="54" t="s">
        <v>698</v>
      </c>
      <c r="E29" s="26">
        <v>10.8</v>
      </c>
      <c r="F29" s="26">
        <v>3.71</v>
      </c>
      <c r="G29" s="27">
        <f t="shared" si="0"/>
        <v>0.15902964959568733</v>
      </c>
      <c r="H29" s="27">
        <v>0.59</v>
      </c>
      <c r="I29" s="267" t="s">
        <v>150</v>
      </c>
      <c r="J29" s="31"/>
    </row>
    <row r="30" spans="1:10" s="28" customFormat="1" ht="21" customHeight="1">
      <c r="A30" s="114" t="s">
        <v>767</v>
      </c>
      <c r="B30" s="26">
        <v>-0.22</v>
      </c>
      <c r="C30" s="27">
        <f>B30+C8</f>
        <v>333.78</v>
      </c>
      <c r="D30" s="54" t="s">
        <v>770</v>
      </c>
      <c r="E30" s="26">
        <v>21.2</v>
      </c>
      <c r="F30" s="26">
        <v>13.53</v>
      </c>
      <c r="G30" s="27">
        <f t="shared" si="0"/>
        <v>0.63288987435328903</v>
      </c>
      <c r="H30" s="27">
        <v>8.5630000000000006</v>
      </c>
      <c r="I30" s="267" t="s">
        <v>161</v>
      </c>
    </row>
    <row r="31" spans="1:10" s="28" customFormat="1" ht="21" customHeight="1">
      <c r="A31" s="114" t="s">
        <v>768</v>
      </c>
      <c r="B31" s="26">
        <v>-0.76</v>
      </c>
      <c r="C31" s="27">
        <f>B31+C8</f>
        <v>333.24</v>
      </c>
      <c r="D31" s="54" t="s">
        <v>771</v>
      </c>
      <c r="E31" s="26">
        <v>10.8</v>
      </c>
      <c r="F31" s="26">
        <v>3.99</v>
      </c>
      <c r="G31" s="27">
        <f t="shared" si="0"/>
        <v>0.15964912280701754</v>
      </c>
      <c r="H31" s="27">
        <v>0.63700000000000001</v>
      </c>
      <c r="I31" s="267" t="s">
        <v>150</v>
      </c>
    </row>
    <row r="32" spans="1:10" s="28" customFormat="1" ht="21" customHeight="1">
      <c r="A32" s="114" t="s">
        <v>769</v>
      </c>
      <c r="B32" s="26">
        <v>-0.52</v>
      </c>
      <c r="C32" s="27">
        <f>B32+C8</f>
        <v>333.48</v>
      </c>
      <c r="D32" s="54" t="s">
        <v>772</v>
      </c>
      <c r="E32" s="26">
        <v>12.8</v>
      </c>
      <c r="F32" s="26">
        <v>6.65</v>
      </c>
      <c r="G32" s="27">
        <f t="shared" si="0"/>
        <v>0.42992481203007515</v>
      </c>
      <c r="H32" s="27">
        <v>2.859</v>
      </c>
      <c r="I32" s="267" t="s">
        <v>150</v>
      </c>
    </row>
    <row r="33" spans="1:10" s="28" customFormat="1" ht="21" customHeight="1">
      <c r="A33" s="114" t="s">
        <v>247</v>
      </c>
      <c r="B33" s="26">
        <v>-0.67</v>
      </c>
      <c r="C33" s="27">
        <f>B33+C8</f>
        <v>333.33</v>
      </c>
      <c r="D33" s="54" t="s">
        <v>846</v>
      </c>
      <c r="E33" s="26">
        <v>11.6</v>
      </c>
      <c r="F33" s="26">
        <v>5.17</v>
      </c>
      <c r="G33" s="27">
        <f t="shared" ref="G33:G42" si="1">H33/F33</f>
        <v>0.21663442940038688</v>
      </c>
      <c r="H33" s="27">
        <v>1.1200000000000001</v>
      </c>
      <c r="I33" s="267" t="s">
        <v>161</v>
      </c>
    </row>
    <row r="34" spans="1:10" s="28" customFormat="1" ht="21" customHeight="1">
      <c r="A34" s="114" t="s">
        <v>844</v>
      </c>
      <c r="B34" s="67">
        <v>-0.84</v>
      </c>
      <c r="C34" s="27">
        <f>B34+C8</f>
        <v>333.16</v>
      </c>
      <c r="D34" s="119" t="s">
        <v>847</v>
      </c>
      <c r="E34" s="67">
        <v>10.4</v>
      </c>
      <c r="F34" s="67">
        <v>3.03</v>
      </c>
      <c r="G34" s="113">
        <f t="shared" si="1"/>
        <v>0.12343234323432344</v>
      </c>
      <c r="H34" s="113">
        <v>0.374</v>
      </c>
      <c r="I34" s="267" t="s">
        <v>150</v>
      </c>
    </row>
    <row r="35" spans="1:10" s="28" customFormat="1" ht="21" customHeight="1">
      <c r="A35" s="114" t="s">
        <v>845</v>
      </c>
      <c r="B35" s="67">
        <v>-0.86</v>
      </c>
      <c r="C35" s="27">
        <f>B35+C8</f>
        <v>333.14</v>
      </c>
      <c r="D35" s="77" t="s">
        <v>848</v>
      </c>
      <c r="E35" s="67">
        <v>10.4</v>
      </c>
      <c r="F35" s="67">
        <v>2.92</v>
      </c>
      <c r="G35" s="113">
        <f t="shared" si="1"/>
        <v>0.12054794520547944</v>
      </c>
      <c r="H35" s="113">
        <v>0.35199999999999998</v>
      </c>
      <c r="I35" s="267" t="s">
        <v>150</v>
      </c>
    </row>
    <row r="36" spans="1:10" s="28" customFormat="1" ht="21" customHeight="1">
      <c r="A36" s="114" t="s">
        <v>252</v>
      </c>
      <c r="B36" s="26">
        <v>-0.87</v>
      </c>
      <c r="C36" s="27">
        <f>B36+C8</f>
        <v>333.13</v>
      </c>
      <c r="D36" s="54" t="s">
        <v>885</v>
      </c>
      <c r="E36" s="26">
        <v>10.5</v>
      </c>
      <c r="F36" s="26">
        <v>2.85</v>
      </c>
      <c r="G36" s="27">
        <f t="shared" si="1"/>
        <v>0.11859649122807019</v>
      </c>
      <c r="H36" s="27">
        <v>0.33800000000000002</v>
      </c>
      <c r="I36" s="267" t="s">
        <v>161</v>
      </c>
    </row>
    <row r="37" spans="1:10" s="28" customFormat="1" ht="21" customHeight="1">
      <c r="A37" s="114" t="s">
        <v>258</v>
      </c>
      <c r="B37" s="26">
        <v>-0.87</v>
      </c>
      <c r="C37" s="27">
        <f>B37+C8</f>
        <v>333.13</v>
      </c>
      <c r="D37" s="54" t="s">
        <v>740</v>
      </c>
      <c r="E37" s="26">
        <v>8.1999999999999993</v>
      </c>
      <c r="F37" s="26">
        <v>2.27</v>
      </c>
      <c r="G37" s="27">
        <f t="shared" si="1"/>
        <v>0.1422907488986784</v>
      </c>
      <c r="H37" s="27">
        <v>0.32300000000000001</v>
      </c>
      <c r="I37" s="267" t="s">
        <v>150</v>
      </c>
    </row>
    <row r="38" spans="1:10" s="28" customFormat="1" ht="21" customHeight="1">
      <c r="A38" s="120" t="s">
        <v>259</v>
      </c>
      <c r="B38" s="297">
        <v>-0.87</v>
      </c>
      <c r="C38" s="205">
        <f>B38+C8</f>
        <v>333.13</v>
      </c>
      <c r="D38" s="299" t="s">
        <v>914</v>
      </c>
      <c r="E38" s="297">
        <v>8.1999999999999993</v>
      </c>
      <c r="F38" s="297">
        <v>2.27</v>
      </c>
      <c r="G38" s="298">
        <f t="shared" si="1"/>
        <v>0.13832599118942732</v>
      </c>
      <c r="H38" s="380">
        <v>0.314</v>
      </c>
      <c r="I38" s="267" t="s">
        <v>150</v>
      </c>
    </row>
    <row r="39" spans="1:10" s="28" customFormat="1" ht="21" customHeight="1">
      <c r="A39" s="70" t="s">
        <v>260</v>
      </c>
      <c r="B39" s="321">
        <v>-0.88</v>
      </c>
      <c r="C39" s="35">
        <f>B39+C8</f>
        <v>333.12</v>
      </c>
      <c r="D39" s="322" t="s">
        <v>923</v>
      </c>
      <c r="E39" s="321">
        <v>8.1999999999999993</v>
      </c>
      <c r="F39" s="321">
        <v>1.8</v>
      </c>
      <c r="G39" s="323">
        <f t="shared" si="1"/>
        <v>0.14944444444444446</v>
      </c>
      <c r="H39" s="323">
        <v>0.26900000000000002</v>
      </c>
      <c r="I39" s="267" t="s">
        <v>161</v>
      </c>
    </row>
    <row r="40" spans="1:10" s="28" customFormat="1" ht="21" customHeight="1">
      <c r="A40" s="120" t="s">
        <v>265</v>
      </c>
      <c r="B40" s="318">
        <v>-0.88</v>
      </c>
      <c r="C40" s="113">
        <f>B40+C8</f>
        <v>333.12</v>
      </c>
      <c r="D40" s="318" t="s">
        <v>975</v>
      </c>
      <c r="E40" s="317">
        <v>8.1999999999999993</v>
      </c>
      <c r="F40" s="317">
        <v>1.79</v>
      </c>
      <c r="G40" s="319">
        <f t="shared" si="1"/>
        <v>0.14916201117318437</v>
      </c>
      <c r="H40" s="320">
        <v>0.26700000000000002</v>
      </c>
      <c r="I40" s="267" t="s">
        <v>150</v>
      </c>
      <c r="J40" s="147"/>
    </row>
    <row r="41" spans="1:10" s="28" customFormat="1" ht="21" customHeight="1">
      <c r="A41" s="114" t="s">
        <v>266</v>
      </c>
      <c r="B41" s="142">
        <v>-0.91</v>
      </c>
      <c r="C41" s="27">
        <f>B41+C8</f>
        <v>333.09</v>
      </c>
      <c r="D41" s="142" t="s">
        <v>1015</v>
      </c>
      <c r="E41" s="143">
        <v>8.6</v>
      </c>
      <c r="F41" s="143">
        <v>2.37</v>
      </c>
      <c r="G41" s="144">
        <f t="shared" si="1"/>
        <v>0.11181434599156118</v>
      </c>
      <c r="H41" s="150">
        <v>0.26500000000000001</v>
      </c>
      <c r="I41" s="267" t="s">
        <v>161</v>
      </c>
      <c r="J41" s="148"/>
    </row>
    <row r="42" spans="1:10" s="28" customFormat="1" ht="21" customHeight="1">
      <c r="A42" s="70" t="s">
        <v>270</v>
      </c>
      <c r="B42" s="322">
        <v>-0.92</v>
      </c>
      <c r="C42" s="35">
        <f>B42+C8</f>
        <v>333.08</v>
      </c>
      <c r="D42" s="322" t="s">
        <v>923</v>
      </c>
      <c r="E42" s="321">
        <v>8.6</v>
      </c>
      <c r="F42" s="321">
        <v>2.3199999999999998</v>
      </c>
      <c r="G42" s="323">
        <f t="shared" si="1"/>
        <v>0.11163793103448277</v>
      </c>
      <c r="H42" s="402">
        <v>0.25900000000000001</v>
      </c>
      <c r="I42" s="269" t="s">
        <v>150</v>
      </c>
      <c r="J42" s="289"/>
    </row>
    <row r="43" spans="1:10" s="28" customFormat="1" ht="21" customHeight="1">
      <c r="E43" s="29"/>
      <c r="F43" s="29"/>
      <c r="G43" s="30"/>
      <c r="H43" s="30"/>
    </row>
    <row r="44" spans="1:10" s="28" customFormat="1" ht="21" customHeight="1">
      <c r="A44" s="115"/>
      <c r="B44" s="29"/>
      <c r="C44" s="30"/>
      <c r="E44" s="29"/>
      <c r="F44" s="29"/>
      <c r="G44" s="30"/>
      <c r="H44" s="30"/>
    </row>
    <row r="45" spans="1:10" s="28" customFormat="1" ht="21" customHeight="1">
      <c r="A45" s="115"/>
      <c r="B45" s="29"/>
      <c r="C45" s="30"/>
      <c r="E45" s="29"/>
      <c r="F45" s="29"/>
      <c r="G45" s="30"/>
      <c r="H45" s="30"/>
    </row>
    <row r="46" spans="1:10" s="28" customFormat="1" ht="21" customHeight="1">
      <c r="A46" s="115"/>
      <c r="B46" s="29"/>
      <c r="C46" s="30"/>
      <c r="E46" s="29"/>
      <c r="F46" s="29"/>
      <c r="G46" s="30"/>
      <c r="H46" s="30"/>
    </row>
    <row r="47" spans="1:10" s="28" customFormat="1" ht="21" customHeight="1">
      <c r="A47" s="115"/>
      <c r="B47" s="29"/>
      <c r="C47" s="30"/>
      <c r="E47" s="29"/>
      <c r="F47" s="29"/>
      <c r="G47" s="30"/>
      <c r="H47" s="30"/>
      <c r="I47" s="89"/>
    </row>
    <row r="48" spans="1:10" s="28" customFormat="1" ht="21" customHeight="1">
      <c r="A48" s="115"/>
      <c r="B48" s="29"/>
      <c r="C48" s="30"/>
      <c r="E48" s="29"/>
      <c r="F48" s="29"/>
      <c r="G48" s="30"/>
      <c r="H48" s="30"/>
      <c r="I48" s="89"/>
    </row>
    <row r="49" spans="1:19" s="28" customFormat="1" ht="21" customHeight="1">
      <c r="A49" s="115"/>
      <c r="B49" s="29"/>
      <c r="C49" s="30"/>
      <c r="E49" s="29"/>
      <c r="F49" s="29"/>
      <c r="G49" s="30"/>
      <c r="H49" s="30"/>
      <c r="I49" s="89"/>
    </row>
    <row r="50" spans="1:19" s="28" customFormat="1" ht="21" customHeight="1">
      <c r="A50" s="115"/>
      <c r="B50" s="29"/>
      <c r="C50" s="30"/>
      <c r="E50" s="29"/>
      <c r="F50" s="29"/>
      <c r="G50" s="30"/>
      <c r="H50" s="30"/>
      <c r="I50" s="89"/>
    </row>
    <row r="51" spans="1:19" s="28" customFormat="1" ht="21" customHeight="1">
      <c r="A51" s="115"/>
      <c r="B51" s="29"/>
      <c r="C51" s="30"/>
      <c r="E51" s="29"/>
      <c r="F51" s="29"/>
      <c r="G51" s="30"/>
      <c r="H51" s="30"/>
      <c r="I51" s="89"/>
    </row>
    <row r="52" spans="1:19" s="28" customFormat="1" ht="21" customHeight="1">
      <c r="A52" s="115"/>
      <c r="B52" s="29"/>
      <c r="C52" s="30"/>
      <c r="E52" s="29"/>
      <c r="F52" s="29"/>
      <c r="G52" s="30"/>
      <c r="H52" s="30"/>
      <c r="I52" s="89"/>
    </row>
    <row r="53" spans="1:19" s="28" customFormat="1" ht="21" customHeight="1">
      <c r="A53" s="115"/>
      <c r="B53" s="29"/>
      <c r="C53" s="30"/>
      <c r="E53" s="29"/>
      <c r="F53" s="29"/>
      <c r="G53" s="30"/>
      <c r="H53" s="30"/>
      <c r="I53" s="89"/>
    </row>
    <row r="54" spans="1:19" s="28" customFormat="1" ht="21" customHeight="1">
      <c r="A54" s="115"/>
      <c r="B54" s="29"/>
      <c r="C54" s="30"/>
      <c r="E54" s="29"/>
      <c r="F54" s="29"/>
      <c r="G54" s="30"/>
      <c r="H54" s="30"/>
      <c r="I54" s="89"/>
    </row>
    <row r="55" spans="1:19" s="28" customFormat="1" ht="21" customHeight="1">
      <c r="A55" s="115"/>
      <c r="B55" s="29"/>
      <c r="C55" s="30"/>
      <c r="E55" s="29"/>
      <c r="F55" s="29"/>
      <c r="G55" s="30"/>
      <c r="H55" s="30"/>
      <c r="I55" s="89"/>
    </row>
    <row r="56" spans="1:19" s="28" customFormat="1" ht="21" customHeight="1">
      <c r="A56" s="115"/>
      <c r="B56" s="29"/>
      <c r="C56" s="30"/>
      <c r="E56" s="29"/>
      <c r="F56" s="29"/>
      <c r="G56" s="30"/>
      <c r="H56" s="30"/>
      <c r="I56" s="89"/>
    </row>
    <row r="57" spans="1:19" s="28" customFormat="1" ht="21" customHeight="1">
      <c r="A57" s="291"/>
      <c r="B57" s="292"/>
      <c r="C57" s="293"/>
      <c r="D57" s="292"/>
      <c r="E57" s="292"/>
      <c r="F57" s="292"/>
      <c r="G57" s="292"/>
      <c r="H57" s="292"/>
      <c r="I57" s="294"/>
    </row>
    <row r="58" spans="1:19" s="28" customFormat="1" ht="21" customHeight="1">
      <c r="A58" s="291"/>
      <c r="B58" s="292"/>
      <c r="C58" s="293"/>
      <c r="D58" s="292"/>
      <c r="E58" s="292"/>
      <c r="F58" s="292"/>
      <c r="G58" s="292"/>
      <c r="H58" s="292"/>
      <c r="I58" s="294"/>
      <c r="J58" s="30"/>
    </row>
    <row r="59" spans="1:19" customFormat="1" ht="21.75">
      <c r="A59" s="332" t="s">
        <v>159</v>
      </c>
      <c r="B59" s="29"/>
      <c r="C59" s="29"/>
      <c r="D59" s="292"/>
      <c r="E59" s="292"/>
      <c r="F59" s="292"/>
      <c r="G59" s="292"/>
      <c r="H59" s="292"/>
      <c r="I59" s="294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1:19" customFormat="1" ht="21.75">
      <c r="A60" s="115" t="s">
        <v>160</v>
      </c>
      <c r="B60" s="333">
        <f>+COUNT(B11:B46)</f>
        <v>32</v>
      </c>
      <c r="C60" s="29" t="s">
        <v>158</v>
      </c>
      <c r="D60" s="292"/>
      <c r="E60" s="292"/>
      <c r="F60" s="292"/>
      <c r="G60" s="292"/>
      <c r="H60" s="292"/>
      <c r="I60" s="294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1:19" customFormat="1" ht="21.75">
      <c r="A61" s="291"/>
      <c r="B61" s="292"/>
      <c r="C61" s="293"/>
      <c r="D61" s="292"/>
      <c r="E61" s="292"/>
      <c r="F61" s="292"/>
      <c r="G61" s="292"/>
      <c r="H61" s="292"/>
      <c r="I61" s="294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1:19" customFormat="1" ht="21.75">
      <c r="A62" s="291"/>
      <c r="B62" s="292"/>
      <c r="C62" s="293"/>
      <c r="D62" s="292"/>
      <c r="E62" s="292"/>
      <c r="F62" s="292"/>
      <c r="G62" s="292"/>
      <c r="H62" s="292"/>
      <c r="I62" s="294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1:19" customFormat="1" ht="21.75">
      <c r="A63" s="291"/>
      <c r="B63" s="292"/>
      <c r="C63" s="293"/>
      <c r="D63" s="292"/>
      <c r="E63" s="292"/>
      <c r="F63" s="292"/>
      <c r="G63" s="292"/>
      <c r="H63" s="292"/>
      <c r="I63" s="294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1:19" customFormat="1" ht="21.75">
      <c r="A64" s="291"/>
      <c r="B64" s="292"/>
      <c r="C64" s="293"/>
      <c r="D64" s="292"/>
      <c r="E64" s="292"/>
      <c r="F64" s="292"/>
      <c r="G64" s="292"/>
      <c r="H64" s="292"/>
      <c r="I64" s="294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1:19" customFormat="1" ht="21.75">
      <c r="A65" s="291"/>
      <c r="B65" s="292"/>
      <c r="C65" s="293"/>
      <c r="D65" s="292"/>
      <c r="E65" s="292"/>
      <c r="F65" s="292"/>
      <c r="G65" s="292"/>
      <c r="H65" s="292"/>
      <c r="I65" s="294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19" customFormat="1" ht="21.75">
      <c r="A66" s="291"/>
      <c r="B66" s="292"/>
      <c r="C66" s="293"/>
      <c r="D66" s="292"/>
      <c r="E66" s="292"/>
      <c r="F66" s="292"/>
      <c r="G66" s="292"/>
      <c r="H66" s="292"/>
      <c r="I66" s="294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spans="1:19" customFormat="1" ht="21.75">
      <c r="A67" s="291"/>
      <c r="B67" s="292"/>
      <c r="C67" s="293"/>
      <c r="D67" s="292"/>
      <c r="E67" s="292"/>
      <c r="F67" s="292"/>
      <c r="G67" s="292"/>
      <c r="H67" s="292"/>
      <c r="I67" s="294"/>
      <c r="J67" s="28"/>
      <c r="K67" s="28"/>
      <c r="L67" s="28"/>
      <c r="M67" s="28"/>
      <c r="N67" s="28"/>
      <c r="O67" s="28"/>
      <c r="P67" s="28"/>
      <c r="Q67" s="28"/>
      <c r="R67" s="28"/>
      <c r="S67" s="28"/>
    </row>
    <row r="68" spans="1:19" customFormat="1" ht="21.75">
      <c r="A68" s="291"/>
      <c r="B68" s="292"/>
      <c r="C68" s="293"/>
      <c r="D68" s="292"/>
      <c r="E68" s="292"/>
      <c r="F68" s="292"/>
      <c r="G68" s="292"/>
      <c r="H68" s="292"/>
      <c r="I68" s="294"/>
      <c r="J68" s="28"/>
      <c r="K68" s="28"/>
      <c r="L68" s="28"/>
      <c r="M68" s="28"/>
      <c r="N68" s="28"/>
      <c r="O68" s="28"/>
      <c r="P68" s="28"/>
      <c r="Q68" s="28"/>
      <c r="R68" s="28"/>
      <c r="S68" s="28"/>
    </row>
    <row r="69" spans="1:19" customFormat="1" ht="21.75">
      <c r="A69" s="291"/>
      <c r="B69" s="292"/>
      <c r="C69" s="293"/>
      <c r="D69" s="292"/>
      <c r="E69" s="292"/>
      <c r="F69" s="292"/>
      <c r="G69" s="292"/>
      <c r="H69" s="292"/>
      <c r="I69" s="294"/>
      <c r="J69" s="28"/>
      <c r="K69" s="28"/>
      <c r="L69" s="28"/>
      <c r="M69" s="28"/>
      <c r="N69" s="28"/>
      <c r="O69" s="28"/>
      <c r="P69" s="28"/>
      <c r="Q69" s="28"/>
      <c r="R69" s="28"/>
      <c r="S69" s="28"/>
    </row>
    <row r="70" spans="1:19" customFormat="1" ht="21.75">
      <c r="A70" s="292"/>
      <c r="B70" s="292"/>
      <c r="C70" s="293"/>
      <c r="D70" s="292"/>
      <c r="E70" s="292"/>
      <c r="F70" s="292"/>
      <c r="G70" s="292"/>
      <c r="H70" s="292"/>
      <c r="I70" s="294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19" customFormat="1" ht="21.75">
      <c r="A71" s="292"/>
      <c r="B71" s="292"/>
      <c r="C71" s="293"/>
      <c r="D71" s="292"/>
      <c r="E71" s="292"/>
      <c r="F71" s="292"/>
      <c r="G71" s="292"/>
      <c r="H71" s="292"/>
      <c r="I71" s="294"/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1:19" customFormat="1" ht="21.75">
      <c r="A72" s="292"/>
      <c r="B72" s="292"/>
      <c r="C72" s="293"/>
      <c r="D72" s="292"/>
      <c r="E72" s="292"/>
      <c r="F72" s="292"/>
      <c r="G72" s="292"/>
      <c r="H72" s="292"/>
      <c r="I72" s="294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1:19" customFormat="1" ht="21.75">
      <c r="A73" s="292"/>
      <c r="B73" s="292"/>
      <c r="C73" s="293"/>
      <c r="D73" s="292"/>
      <c r="E73" s="292"/>
      <c r="F73" s="292"/>
      <c r="G73" s="292"/>
      <c r="H73" s="292"/>
      <c r="I73" s="294"/>
    </row>
    <row r="74" spans="1:19" customFormat="1" ht="21.75">
      <c r="A74" s="292"/>
      <c r="B74" s="292"/>
      <c r="C74" s="293"/>
      <c r="D74" s="292"/>
      <c r="E74" s="292"/>
      <c r="F74" s="292"/>
      <c r="G74" s="292"/>
      <c r="H74" s="292"/>
      <c r="I74" s="294"/>
    </row>
    <row r="75" spans="1:19" customFormat="1" ht="21.75">
      <c r="A75" s="292"/>
      <c r="B75" s="292"/>
      <c r="C75" s="293"/>
      <c r="D75" s="292"/>
      <c r="E75" s="292"/>
      <c r="F75" s="292"/>
      <c r="G75" s="292"/>
      <c r="H75" s="292"/>
      <c r="I75" s="294"/>
    </row>
    <row r="76" spans="1:19" customFormat="1" ht="21.75">
      <c r="A76" s="292"/>
      <c r="B76" s="292"/>
      <c r="C76" s="293"/>
      <c r="D76" s="292"/>
      <c r="E76" s="292"/>
      <c r="F76" s="292"/>
      <c r="G76" s="292"/>
      <c r="H76" s="292"/>
      <c r="I76" s="294"/>
    </row>
    <row r="77" spans="1:19" customFormat="1" ht="21.75">
      <c r="A77" s="292"/>
      <c r="B77" s="292"/>
      <c r="C77" s="293"/>
      <c r="D77" s="292"/>
      <c r="E77" s="292"/>
      <c r="F77" s="292"/>
      <c r="G77" s="292"/>
      <c r="H77" s="292"/>
      <c r="I77" s="294"/>
    </row>
    <row r="78" spans="1:19" customFormat="1" ht="21.75">
      <c r="A78" s="292"/>
      <c r="B78" s="292"/>
      <c r="C78" s="293"/>
      <c r="D78" s="292"/>
      <c r="E78" s="292"/>
      <c r="F78" s="292"/>
      <c r="G78" s="292"/>
      <c r="H78" s="292"/>
      <c r="I78" s="294"/>
    </row>
    <row r="79" spans="1:19" customFormat="1" ht="21.75">
      <c r="A79" s="292"/>
      <c r="B79" s="292"/>
      <c r="C79" s="293"/>
      <c r="D79" s="292"/>
      <c r="E79" s="292"/>
      <c r="F79" s="292"/>
      <c r="G79" s="292"/>
      <c r="H79" s="292"/>
      <c r="I79" s="294"/>
    </row>
    <row r="80" spans="1:19" customFormat="1" ht="21.75">
      <c r="A80" s="292"/>
      <c r="B80" s="292"/>
      <c r="C80" s="293"/>
      <c r="D80" s="292"/>
      <c r="E80" s="292"/>
      <c r="F80" s="292"/>
      <c r="G80" s="292"/>
      <c r="H80" s="292"/>
      <c r="I80" s="294"/>
    </row>
    <row r="81" spans="1:9" customFormat="1" ht="21.75">
      <c r="A81" s="292"/>
      <c r="B81" s="292"/>
      <c r="C81" s="293"/>
      <c r="D81" s="292"/>
      <c r="E81" s="292"/>
      <c r="F81" s="292"/>
      <c r="G81" s="292"/>
      <c r="H81" s="292"/>
      <c r="I81" s="294"/>
    </row>
    <row r="82" spans="1:9" customFormat="1" ht="21.75">
      <c r="A82" s="292"/>
      <c r="B82" s="292"/>
      <c r="C82" s="293"/>
      <c r="D82" s="292"/>
      <c r="E82" s="292"/>
      <c r="F82" s="292"/>
      <c r="G82" s="292"/>
      <c r="H82" s="292"/>
      <c r="I82" s="294"/>
    </row>
    <row r="83" spans="1:9" customFormat="1" ht="21.75">
      <c r="A83" s="292"/>
      <c r="B83" s="292"/>
      <c r="C83" s="293"/>
      <c r="D83" s="292"/>
      <c r="E83" s="292"/>
      <c r="F83" s="292"/>
      <c r="G83" s="292"/>
      <c r="H83" s="292"/>
      <c r="I83" s="294"/>
    </row>
    <row r="84" spans="1:9" customFormat="1" ht="21.75">
      <c r="A84" s="292"/>
      <c r="B84" s="292"/>
      <c r="C84" s="293"/>
      <c r="D84" s="292"/>
      <c r="E84" s="292"/>
      <c r="F84" s="292"/>
      <c r="G84" s="292"/>
      <c r="H84" s="292"/>
      <c r="I84" s="294"/>
    </row>
    <row r="85" spans="1:9" customFormat="1" ht="21.75">
      <c r="C85" s="42"/>
      <c r="I85" s="55"/>
    </row>
    <row r="86" spans="1:9" customFormat="1" ht="21.75">
      <c r="C86" s="42"/>
      <c r="I86" s="55"/>
    </row>
    <row r="87" spans="1:9" customFormat="1" ht="21.75">
      <c r="C87" s="42"/>
      <c r="I87" s="55"/>
    </row>
    <row r="88" spans="1:9" customFormat="1" ht="21.75">
      <c r="C88" s="42"/>
      <c r="I88" s="55"/>
    </row>
    <row r="89" spans="1:9" customFormat="1" ht="21.75">
      <c r="C89" s="42"/>
      <c r="I89" s="55"/>
    </row>
    <row r="90" spans="1:9" customFormat="1" ht="21.75">
      <c r="C90" s="42"/>
      <c r="I90" s="55"/>
    </row>
    <row r="91" spans="1:9" customFormat="1" ht="21.75">
      <c r="C91" s="42"/>
      <c r="I91" s="55"/>
    </row>
    <row r="92" spans="1:9" customFormat="1" ht="21.75">
      <c r="C92" s="42"/>
      <c r="I92" s="55"/>
    </row>
    <row r="93" spans="1:9" customFormat="1" ht="21.75">
      <c r="C93" s="42"/>
      <c r="I93" s="55"/>
    </row>
    <row r="94" spans="1:9" customFormat="1" ht="21.75">
      <c r="C94" s="42"/>
      <c r="I94" s="55"/>
    </row>
    <row r="95" spans="1:9" customFormat="1" ht="21.75">
      <c r="C95" s="42"/>
      <c r="I95" s="55"/>
    </row>
    <row r="96" spans="1:9" customFormat="1" ht="21.75">
      <c r="C96" s="42"/>
      <c r="I96" s="55"/>
    </row>
    <row r="97" spans="3:9" customFormat="1" ht="21.75">
      <c r="C97" s="42"/>
      <c r="I97" s="55"/>
    </row>
    <row r="98" spans="3:9" customFormat="1" ht="21.75">
      <c r="C98" s="42"/>
      <c r="I98" s="55"/>
    </row>
    <row r="99" spans="3:9" customFormat="1" ht="21.75">
      <c r="C99" s="42"/>
      <c r="I99" s="55"/>
    </row>
    <row r="100" spans="3:9" customFormat="1" ht="21.75">
      <c r="C100" s="42"/>
      <c r="I100" s="55"/>
    </row>
    <row r="101" spans="3:9" customFormat="1" ht="21.75">
      <c r="C101" s="42"/>
      <c r="I101" s="55"/>
    </row>
    <row r="102" spans="3:9" customFormat="1" ht="21.75">
      <c r="C102" s="42"/>
      <c r="I102" s="55"/>
    </row>
    <row r="103" spans="3:9" customFormat="1" ht="21.75">
      <c r="C103" s="42"/>
      <c r="I103" s="55"/>
    </row>
    <row r="104" spans="3:9" customFormat="1" ht="21.75">
      <c r="C104" s="42"/>
      <c r="I104" s="55"/>
    </row>
    <row r="105" spans="3:9" customFormat="1" ht="21.75">
      <c r="C105" s="42"/>
      <c r="I105" s="55"/>
    </row>
    <row r="106" spans="3:9" customFormat="1" ht="21.75">
      <c r="C106" s="42"/>
      <c r="I106" s="55"/>
    </row>
    <row r="107" spans="3:9" customFormat="1" ht="21.75">
      <c r="C107" s="42"/>
      <c r="I107" s="55"/>
    </row>
    <row r="108" spans="3:9" customFormat="1" ht="21.75">
      <c r="C108" s="42"/>
      <c r="I108" s="55"/>
    </row>
    <row r="109" spans="3:9" customFormat="1" ht="21.75">
      <c r="C109" s="42"/>
      <c r="I109" s="55"/>
    </row>
    <row r="110" spans="3:9" customFormat="1" ht="21.75">
      <c r="C110" s="42"/>
      <c r="I110" s="55"/>
    </row>
    <row r="111" spans="3:9" customFormat="1" ht="21.75">
      <c r="C111" s="42"/>
      <c r="I111" s="55"/>
    </row>
    <row r="112" spans="3:9" customFormat="1" ht="21.75">
      <c r="C112" s="42"/>
      <c r="I112" s="55"/>
    </row>
    <row r="113" spans="1:19" customFormat="1" ht="21.75">
      <c r="C113" s="42"/>
      <c r="I113" s="55"/>
    </row>
    <row r="114" spans="1:19" customFormat="1" ht="21.75">
      <c r="C114" s="42"/>
      <c r="I114" s="55"/>
    </row>
    <row r="115" spans="1:19" customFormat="1" ht="21.75">
      <c r="C115" s="42"/>
      <c r="I115" s="55"/>
    </row>
    <row r="116" spans="1:19" customFormat="1" ht="21.75">
      <c r="C116" s="42"/>
      <c r="I116" s="55"/>
    </row>
    <row r="117" spans="1:19" customFormat="1" ht="21.75">
      <c r="C117" s="42"/>
      <c r="I117" s="55"/>
    </row>
    <row r="118" spans="1:19" customFormat="1" ht="21.75">
      <c r="C118" s="42"/>
      <c r="I118" s="55"/>
    </row>
    <row r="119" spans="1:19" customFormat="1" ht="21.75">
      <c r="C119" s="42"/>
      <c r="I119" s="55"/>
    </row>
    <row r="120" spans="1:19" customFormat="1" ht="21.75">
      <c r="C120" s="42"/>
      <c r="I120" s="55"/>
    </row>
    <row r="121" spans="1:19" customFormat="1" ht="21.75">
      <c r="C121" s="42"/>
      <c r="I121" s="55"/>
    </row>
    <row r="122" spans="1:19" customFormat="1" ht="21.75">
      <c r="C122" s="42"/>
      <c r="I122" s="55"/>
    </row>
    <row r="123" spans="1:19" customFormat="1" ht="21.75">
      <c r="C123" s="42"/>
      <c r="I123" s="55"/>
    </row>
    <row r="124" spans="1:19" customFormat="1" ht="21.75">
      <c r="C124" s="42"/>
      <c r="I124" s="55"/>
    </row>
    <row r="125" spans="1:19" customFormat="1" ht="21.75">
      <c r="A125" s="32"/>
      <c r="B125" s="32"/>
      <c r="C125" s="40"/>
      <c r="D125" s="32"/>
      <c r="E125" s="32"/>
      <c r="F125" s="28"/>
      <c r="G125" s="32"/>
      <c r="H125" s="32"/>
      <c r="I125" s="28"/>
    </row>
    <row r="126" spans="1:19" customFormat="1" ht="21.75">
      <c r="A126" s="32"/>
      <c r="B126" s="32"/>
      <c r="C126" s="40"/>
      <c r="D126" s="32"/>
      <c r="E126" s="32"/>
      <c r="F126" s="28"/>
      <c r="G126" s="32"/>
      <c r="H126" s="32"/>
      <c r="I126" s="28"/>
    </row>
    <row r="127" spans="1:19" s="32" customFormat="1" ht="15" customHeight="1">
      <c r="C127" s="40"/>
      <c r="F127" s="28"/>
      <c r="I127" s="28"/>
      <c r="J127"/>
      <c r="K127"/>
      <c r="L127"/>
      <c r="M127"/>
      <c r="N127"/>
      <c r="O127"/>
      <c r="P127"/>
      <c r="Q127"/>
      <c r="R127"/>
      <c r="S127"/>
    </row>
    <row r="128" spans="1:19" s="32" customFormat="1" ht="15" customHeight="1">
      <c r="C128" s="40"/>
      <c r="F128" s="28"/>
      <c r="I128" s="28"/>
      <c r="J128"/>
      <c r="K128"/>
      <c r="L128"/>
      <c r="M128"/>
      <c r="N128"/>
      <c r="O128"/>
      <c r="P128"/>
      <c r="Q128"/>
      <c r="R128"/>
      <c r="S128"/>
    </row>
    <row r="129" spans="1:19" s="32" customFormat="1" ht="15" customHeight="1">
      <c r="C129" s="40"/>
      <c r="F129" s="28"/>
      <c r="I129" s="28"/>
      <c r="J129"/>
      <c r="K129"/>
      <c r="L129"/>
      <c r="M129"/>
      <c r="N129"/>
      <c r="O129"/>
      <c r="P129"/>
      <c r="Q129"/>
      <c r="R129"/>
      <c r="S129"/>
    </row>
    <row r="130" spans="1:19" s="32" customFormat="1" ht="15" customHeight="1">
      <c r="C130" s="40"/>
      <c r="F130" s="28"/>
      <c r="I130" s="28"/>
      <c r="J130"/>
      <c r="K130"/>
      <c r="L130"/>
      <c r="M130"/>
      <c r="N130"/>
      <c r="O130"/>
      <c r="P130"/>
      <c r="Q130"/>
      <c r="R130"/>
      <c r="S130"/>
    </row>
    <row r="131" spans="1:19" s="32" customFormat="1" ht="15" customHeight="1">
      <c r="C131" s="40"/>
      <c r="F131" s="28"/>
      <c r="I131" s="28"/>
      <c r="J131"/>
      <c r="K131"/>
      <c r="L131"/>
      <c r="M131"/>
      <c r="N131"/>
      <c r="O131"/>
      <c r="P131"/>
      <c r="Q131"/>
      <c r="R131"/>
      <c r="S131"/>
    </row>
    <row r="132" spans="1:19" s="32" customFormat="1" ht="15" customHeight="1">
      <c r="C132" s="40"/>
      <c r="F132" s="28"/>
      <c r="I132" s="28"/>
      <c r="J132"/>
      <c r="K132"/>
      <c r="L132"/>
      <c r="M132"/>
      <c r="N132"/>
      <c r="O132"/>
      <c r="P132"/>
      <c r="Q132"/>
      <c r="R132"/>
      <c r="S132"/>
    </row>
    <row r="133" spans="1:19" s="32" customFormat="1" ht="15" customHeight="1">
      <c r="C133" s="40"/>
      <c r="F133" s="28"/>
      <c r="I133" s="28"/>
      <c r="J133"/>
      <c r="K133"/>
      <c r="L133"/>
      <c r="M133"/>
      <c r="N133"/>
      <c r="O133"/>
      <c r="P133"/>
      <c r="Q133"/>
      <c r="R133"/>
      <c r="S133"/>
    </row>
    <row r="134" spans="1:19" s="32" customFormat="1" ht="15" customHeight="1">
      <c r="C134" s="40"/>
      <c r="F134" s="28"/>
      <c r="I134" s="28"/>
      <c r="J134"/>
      <c r="K134"/>
      <c r="L134"/>
      <c r="M134"/>
      <c r="N134"/>
      <c r="O134"/>
      <c r="P134"/>
      <c r="Q134"/>
      <c r="R134"/>
      <c r="S134"/>
    </row>
    <row r="135" spans="1:19" s="32" customFormat="1" ht="15" customHeight="1">
      <c r="C135" s="40"/>
      <c r="F135" s="28"/>
      <c r="I135" s="28"/>
      <c r="J135"/>
      <c r="K135"/>
      <c r="L135"/>
      <c r="M135"/>
      <c r="N135"/>
      <c r="O135"/>
      <c r="P135"/>
      <c r="Q135"/>
      <c r="R135"/>
      <c r="S135"/>
    </row>
    <row r="136" spans="1:19" s="32" customFormat="1" ht="15" customHeight="1">
      <c r="C136" s="40"/>
      <c r="F136" s="28"/>
      <c r="I136" s="28"/>
      <c r="J136"/>
      <c r="K136"/>
      <c r="L136"/>
      <c r="M136"/>
      <c r="N136"/>
      <c r="O136"/>
      <c r="P136"/>
      <c r="Q136"/>
      <c r="R136"/>
      <c r="S136"/>
    </row>
    <row r="137" spans="1:19" s="32" customFormat="1" ht="15" customHeight="1">
      <c r="C137" s="40"/>
      <c r="F137" s="28"/>
      <c r="I137" s="28"/>
      <c r="J137"/>
      <c r="K137"/>
      <c r="L137"/>
      <c r="M137"/>
      <c r="N137"/>
      <c r="O137"/>
      <c r="P137"/>
      <c r="Q137"/>
      <c r="R137"/>
      <c r="S137"/>
    </row>
    <row r="138" spans="1:19" s="32" customFormat="1" ht="15" customHeight="1">
      <c r="C138" s="40"/>
      <c r="F138" s="28"/>
      <c r="I138" s="28"/>
      <c r="J138"/>
      <c r="K138"/>
      <c r="L138"/>
      <c r="M138"/>
      <c r="N138"/>
      <c r="O138"/>
      <c r="P138"/>
      <c r="Q138"/>
      <c r="R138"/>
      <c r="S138"/>
    </row>
    <row r="139" spans="1:19" s="32" customFormat="1" ht="15" customHeight="1">
      <c r="C139" s="40"/>
      <c r="F139" s="28"/>
      <c r="I139" s="28"/>
      <c r="J139"/>
      <c r="K139"/>
      <c r="L139"/>
      <c r="M139"/>
      <c r="N139"/>
      <c r="O139"/>
      <c r="P139"/>
      <c r="Q139"/>
      <c r="R139"/>
      <c r="S139"/>
    </row>
    <row r="140" spans="1:19" s="32" customFormat="1" ht="15" customHeight="1">
      <c r="C140" s="40"/>
      <c r="F140" s="28"/>
      <c r="I140" s="28"/>
      <c r="J140"/>
      <c r="K140"/>
      <c r="L140"/>
      <c r="M140"/>
      <c r="N140"/>
      <c r="O140"/>
      <c r="P140"/>
      <c r="Q140"/>
      <c r="R140"/>
      <c r="S140"/>
    </row>
    <row r="141" spans="1:19" s="32" customFormat="1" ht="15" customHeight="1">
      <c r="C141" s="40"/>
      <c r="F141" s="28"/>
      <c r="I141" s="28"/>
    </row>
    <row r="142" spans="1:19" s="32" customFormat="1" ht="15" customHeight="1">
      <c r="A142" s="13"/>
      <c r="B142" s="13"/>
      <c r="C142" s="43"/>
      <c r="D142" s="13"/>
      <c r="E142" s="13"/>
      <c r="F142" s="10"/>
      <c r="G142" s="13"/>
      <c r="H142" s="13"/>
      <c r="I142" s="10"/>
    </row>
    <row r="143" spans="1:19" s="32" customFormat="1" ht="15" customHeight="1">
      <c r="A143" s="13"/>
      <c r="B143" s="13"/>
      <c r="C143" s="43"/>
      <c r="D143" s="13"/>
      <c r="E143" s="13"/>
      <c r="F143" s="10"/>
      <c r="G143" s="13"/>
      <c r="H143" s="13"/>
      <c r="I143" s="10"/>
    </row>
    <row r="144" spans="1:19">
      <c r="F144" s="10"/>
      <c r="J144" s="32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6:19">
      <c r="F145" s="10"/>
      <c r="J145" s="32"/>
      <c r="K145" s="32"/>
      <c r="L145" s="32"/>
      <c r="M145" s="32"/>
      <c r="N145" s="32"/>
      <c r="O145" s="32"/>
      <c r="P145" s="32"/>
      <c r="Q145" s="32"/>
      <c r="R145" s="32"/>
      <c r="S145" s="32"/>
    </row>
    <row r="146" spans="6:19">
      <c r="F146" s="10"/>
      <c r="J146" s="32"/>
      <c r="K146" s="32"/>
      <c r="L146" s="32"/>
      <c r="M146" s="32"/>
      <c r="N146" s="32"/>
      <c r="O146" s="32"/>
      <c r="P146" s="32"/>
      <c r="Q146" s="32"/>
      <c r="R146" s="32"/>
      <c r="S146" s="32"/>
    </row>
    <row r="147" spans="6:19">
      <c r="F147" s="10"/>
      <c r="J147" s="32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6:19">
      <c r="F148" s="10"/>
      <c r="J148" s="32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6:19">
      <c r="F149" s="10"/>
      <c r="J149" s="32"/>
      <c r="K149" s="32"/>
      <c r="L149" s="32"/>
      <c r="M149" s="32"/>
      <c r="N149" s="32"/>
      <c r="O149" s="32"/>
      <c r="P149" s="32"/>
      <c r="Q149" s="32"/>
      <c r="R149" s="32"/>
      <c r="S149" s="32"/>
    </row>
    <row r="150" spans="6:19">
      <c r="F150" s="10"/>
      <c r="J150" s="32"/>
      <c r="K150" s="32"/>
      <c r="L150" s="32"/>
      <c r="M150" s="32"/>
      <c r="N150" s="32"/>
      <c r="O150" s="32"/>
      <c r="P150" s="32"/>
      <c r="Q150" s="32"/>
      <c r="R150" s="32"/>
      <c r="S150" s="32"/>
    </row>
    <row r="151" spans="6:19">
      <c r="F151" s="10"/>
      <c r="J151" s="32"/>
      <c r="K151" s="32"/>
      <c r="L151" s="32"/>
      <c r="M151" s="32"/>
      <c r="N151" s="32"/>
      <c r="O151" s="32"/>
      <c r="P151" s="32"/>
      <c r="Q151" s="32"/>
      <c r="R151" s="32"/>
      <c r="S151" s="32"/>
    </row>
    <row r="152" spans="6:19">
      <c r="F152" s="10"/>
      <c r="J152" s="32"/>
      <c r="K152" s="32"/>
      <c r="L152" s="32"/>
      <c r="M152" s="32"/>
      <c r="N152" s="32"/>
      <c r="O152" s="32"/>
      <c r="P152" s="32"/>
      <c r="Q152" s="32"/>
      <c r="R152" s="32"/>
      <c r="S152" s="32"/>
    </row>
    <row r="153" spans="6:19">
      <c r="F153" s="10"/>
      <c r="J153" s="32"/>
      <c r="K153" s="32"/>
      <c r="L153" s="32"/>
      <c r="M153" s="32"/>
      <c r="N153" s="32"/>
      <c r="O153" s="32"/>
      <c r="P153" s="32"/>
      <c r="Q153" s="32"/>
      <c r="R153" s="32"/>
      <c r="S153" s="32"/>
    </row>
    <row r="154" spans="6:19">
      <c r="F154" s="10"/>
    </row>
    <row r="155" spans="6:19">
      <c r="F155" s="10"/>
    </row>
    <row r="156" spans="6:19">
      <c r="F156" s="10"/>
    </row>
    <row r="157" spans="6:19">
      <c r="F157" s="10"/>
    </row>
    <row r="158" spans="6:19">
      <c r="F158" s="10"/>
    </row>
    <row r="159" spans="6:19">
      <c r="F159" s="10"/>
    </row>
    <row r="160" spans="6:19">
      <c r="F160" s="10"/>
    </row>
    <row r="161" spans="6:6">
      <c r="F161" s="10"/>
    </row>
    <row r="162" spans="6:6">
      <c r="F162" s="10"/>
    </row>
    <row r="163" spans="6:6">
      <c r="F163" s="10"/>
    </row>
    <row r="164" spans="6:6">
      <c r="F164" s="10"/>
    </row>
    <row r="165" spans="6:6">
      <c r="F165" s="10"/>
    </row>
    <row r="166" spans="6:6">
      <c r="F166" s="10"/>
    </row>
    <row r="167" spans="6:6">
      <c r="F167" s="10"/>
    </row>
    <row r="168" spans="6:6">
      <c r="F168" s="10"/>
    </row>
    <row r="169" spans="6:6">
      <c r="F169" s="10"/>
    </row>
    <row r="170" spans="6:6">
      <c r="F170" s="10"/>
    </row>
    <row r="171" spans="6:6">
      <c r="F171" s="10"/>
    </row>
    <row r="172" spans="6:6">
      <c r="F172" s="10"/>
    </row>
    <row r="173" spans="6:6">
      <c r="F173" s="10"/>
    </row>
    <row r="174" spans="6:6">
      <c r="F174" s="10"/>
    </row>
    <row r="175" spans="6:6">
      <c r="F175" s="10"/>
    </row>
    <row r="176" spans="6:6">
      <c r="F176" s="10"/>
    </row>
    <row r="177" spans="6:6">
      <c r="F177" s="10"/>
    </row>
    <row r="178" spans="6:6">
      <c r="F178" s="10"/>
    </row>
    <row r="179" spans="6:6">
      <c r="F179" s="10"/>
    </row>
    <row r="180" spans="6:6">
      <c r="F180" s="10"/>
    </row>
    <row r="181" spans="6:6">
      <c r="F181" s="10"/>
    </row>
    <row r="182" spans="6:6">
      <c r="F182" s="10"/>
    </row>
    <row r="183" spans="6:6">
      <c r="F183" s="10"/>
    </row>
    <row r="184" spans="6:6">
      <c r="F184" s="10"/>
    </row>
    <row r="185" spans="6:6">
      <c r="F185" s="10"/>
    </row>
    <row r="186" spans="6:6">
      <c r="F186" s="10"/>
    </row>
    <row r="187" spans="6:6">
      <c r="F187" s="10"/>
    </row>
    <row r="188" spans="6:6">
      <c r="F188" s="10"/>
    </row>
    <row r="189" spans="6:6">
      <c r="F189" s="10"/>
    </row>
    <row r="190" spans="6:6">
      <c r="F190" s="10"/>
    </row>
    <row r="191" spans="6:6">
      <c r="F191" s="10"/>
    </row>
    <row r="192" spans="6:6">
      <c r="F192" s="10"/>
    </row>
    <row r="193" spans="6:6">
      <c r="F193" s="10"/>
    </row>
    <row r="194" spans="6:6">
      <c r="F194" s="10"/>
    </row>
    <row r="195" spans="6:6">
      <c r="F195" s="10"/>
    </row>
    <row r="196" spans="6:6">
      <c r="F196" s="10"/>
    </row>
    <row r="197" spans="6:6">
      <c r="F197" s="10"/>
    </row>
    <row r="198" spans="6:6">
      <c r="F198" s="10"/>
    </row>
    <row r="199" spans="6:6">
      <c r="F199" s="10"/>
    </row>
    <row r="200" spans="6:6">
      <c r="F200" s="10"/>
    </row>
    <row r="201" spans="6:6">
      <c r="F201" s="10"/>
    </row>
    <row r="202" spans="6:6">
      <c r="F202" s="10"/>
    </row>
    <row r="203" spans="6:6">
      <c r="F203" s="10"/>
    </row>
    <row r="204" spans="6:6">
      <c r="F204" s="10"/>
    </row>
  </sheetData>
  <mergeCells count="3">
    <mergeCell ref="A4:I4"/>
    <mergeCell ref="A9:A10"/>
    <mergeCell ref="I9:I10"/>
  </mergeCells>
  <phoneticPr fontId="14" type="noConversion"/>
  <pageMargins left="0.70866141732283472" right="0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M458"/>
  <sheetViews>
    <sheetView topLeftCell="A41" zoomScale="130" workbookViewId="0">
      <selection activeCell="A42" sqref="A42"/>
    </sheetView>
  </sheetViews>
  <sheetFormatPr defaultRowHeight="21"/>
  <cols>
    <col min="1" max="1" width="8.5703125" style="10" customWidth="1"/>
    <col min="2" max="2" width="8.140625" style="98" customWidth="1"/>
    <col min="3" max="3" width="10.140625" style="10" customWidth="1"/>
    <col min="4" max="4" width="10.42578125" style="10" customWidth="1"/>
    <col min="5" max="5" width="8.5703125" style="10" customWidth="1"/>
    <col min="6" max="6" width="9.7109375" style="10" customWidth="1"/>
    <col min="7" max="7" width="10.7109375" style="10" customWidth="1"/>
    <col min="8" max="8" width="10.140625" style="10" customWidth="1"/>
    <col min="9" max="9" width="25" style="10" customWidth="1"/>
    <col min="10" max="10" width="9.140625" style="13"/>
    <col min="11" max="11" width="10.7109375" style="13" customWidth="1"/>
    <col min="12" max="12" width="10.140625" style="13" customWidth="1"/>
    <col min="13" max="13" width="9.140625" style="13"/>
    <col min="14" max="14" width="10.140625" style="13" customWidth="1"/>
    <col min="15" max="15" width="9.7109375" style="13" customWidth="1"/>
    <col min="16" max="18" width="9.140625" style="13"/>
    <col min="19" max="16384" width="9.140625" style="10"/>
  </cols>
  <sheetData>
    <row r="1" spans="1:39" s="2" customFormat="1" ht="23.25">
      <c r="A1" s="1" t="s">
        <v>57</v>
      </c>
      <c r="B1" s="22"/>
      <c r="C1" s="3"/>
      <c r="D1" s="90"/>
      <c r="E1" s="5"/>
      <c r="F1" s="5"/>
      <c r="G1" s="5"/>
      <c r="I1" s="7" t="s">
        <v>0</v>
      </c>
      <c r="J1" s="6"/>
      <c r="K1" s="6"/>
      <c r="L1" s="6"/>
      <c r="M1" s="6"/>
      <c r="N1" s="6"/>
      <c r="O1" s="6"/>
      <c r="P1" s="6"/>
      <c r="Q1" s="6"/>
      <c r="R1" s="6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s="2" customFormat="1" ht="21.75">
      <c r="A2" s="100" t="s">
        <v>1</v>
      </c>
      <c r="B2" s="22"/>
      <c r="C2" s="4"/>
      <c r="D2" s="90"/>
      <c r="E2" s="5"/>
      <c r="F2" s="5"/>
      <c r="G2" s="5"/>
      <c r="J2" s="6"/>
      <c r="K2" s="6"/>
      <c r="L2" s="6"/>
      <c r="M2" s="6"/>
      <c r="N2" s="6"/>
      <c r="O2" s="6"/>
      <c r="P2" s="6"/>
      <c r="Q2" s="6"/>
      <c r="R2" s="6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s="91" customFormat="1" ht="26.25">
      <c r="A3" s="102"/>
      <c r="B3" s="228"/>
      <c r="C3" s="92"/>
      <c r="D3" s="103"/>
      <c r="E3" s="93"/>
      <c r="F3" s="93"/>
      <c r="G3" s="93"/>
      <c r="J3" s="13"/>
      <c r="K3" s="13"/>
      <c r="L3" s="13"/>
      <c r="M3" s="13"/>
      <c r="N3" s="13"/>
      <c r="O3" s="13"/>
      <c r="P3" s="13"/>
      <c r="Q3" s="13"/>
      <c r="R3" s="13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</row>
    <row r="4" spans="1:39" s="16" customFormat="1" ht="26.25" customHeight="1">
      <c r="A4" s="106"/>
      <c r="B4" s="212"/>
      <c r="C4" s="17" t="s">
        <v>2</v>
      </c>
      <c r="D4" s="107"/>
      <c r="E4" s="18"/>
      <c r="F4" s="18"/>
      <c r="G4" s="18"/>
      <c r="J4" s="19"/>
      <c r="K4" s="19"/>
      <c r="L4" s="19"/>
      <c r="M4" s="19"/>
      <c r="N4" s="19"/>
      <c r="O4" s="19"/>
      <c r="P4" s="19"/>
      <c r="Q4" s="19"/>
      <c r="R4" s="19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16" customFormat="1" ht="26.25">
      <c r="A5" s="106"/>
      <c r="B5" s="212"/>
      <c r="C5" s="17"/>
      <c r="D5" s="107"/>
      <c r="E5" s="18"/>
      <c r="F5" s="18"/>
      <c r="G5" s="18"/>
      <c r="J5" s="13"/>
      <c r="K5" s="13"/>
      <c r="L5" s="13"/>
      <c r="M5" s="13"/>
      <c r="N5" s="13"/>
      <c r="O5" s="13"/>
      <c r="P5" s="13"/>
      <c r="Q5" s="13"/>
      <c r="R5" s="13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48" customFormat="1" ht="21.75">
      <c r="A6" s="109" t="s">
        <v>135</v>
      </c>
      <c r="B6" s="94"/>
      <c r="C6" s="51"/>
      <c r="D6" s="50" t="s">
        <v>106</v>
      </c>
      <c r="E6" s="50"/>
      <c r="G6" s="50" t="s">
        <v>155</v>
      </c>
      <c r="I6" s="110"/>
      <c r="J6" s="6"/>
      <c r="K6" s="6"/>
      <c r="L6" s="6"/>
      <c r="M6" s="6"/>
      <c r="N6" s="6"/>
      <c r="O6" s="6"/>
      <c r="P6" s="6"/>
      <c r="Q6" s="6"/>
      <c r="R6" s="6"/>
    </row>
    <row r="7" spans="1:39" s="48" customFormat="1" ht="21.75">
      <c r="A7" s="109" t="s">
        <v>109</v>
      </c>
      <c r="B7" s="94"/>
      <c r="C7" s="51" t="s">
        <v>81</v>
      </c>
      <c r="D7" s="50" t="s">
        <v>98</v>
      </c>
      <c r="E7" s="50"/>
      <c r="G7" s="50" t="s">
        <v>46</v>
      </c>
      <c r="J7" s="6"/>
      <c r="K7" s="6"/>
      <c r="L7" s="6"/>
      <c r="M7" s="6"/>
      <c r="N7" s="6"/>
      <c r="O7" s="6"/>
      <c r="P7" s="6"/>
      <c r="Q7" s="6"/>
      <c r="R7" s="6"/>
    </row>
    <row r="8" spans="1:39" s="48" customFormat="1" ht="21.75">
      <c r="A8" s="109" t="s">
        <v>8</v>
      </c>
      <c r="B8" s="94"/>
      <c r="C8" s="52">
        <v>303.24400000000003</v>
      </c>
      <c r="D8" s="50" t="s">
        <v>18</v>
      </c>
      <c r="E8" s="51"/>
      <c r="F8" s="66"/>
      <c r="G8" s="257" t="s">
        <v>280</v>
      </c>
      <c r="H8" s="53"/>
      <c r="J8" s="6"/>
      <c r="K8" s="6"/>
      <c r="L8" s="6"/>
      <c r="M8" s="6"/>
      <c r="N8" s="6"/>
      <c r="O8" s="6"/>
      <c r="P8" s="6"/>
      <c r="Q8" s="6"/>
      <c r="R8" s="6"/>
    </row>
    <row r="9" spans="1:39" s="6" customFormat="1" ht="21.75">
      <c r="A9" s="423" t="s">
        <v>10</v>
      </c>
      <c r="B9" s="122" t="s">
        <v>11</v>
      </c>
      <c r="C9" s="122" t="s">
        <v>11</v>
      </c>
      <c r="D9" s="122" t="s">
        <v>12</v>
      </c>
      <c r="E9" s="122" t="s">
        <v>13</v>
      </c>
      <c r="F9" s="122" t="s">
        <v>14</v>
      </c>
      <c r="G9" s="131" t="s">
        <v>15</v>
      </c>
      <c r="H9" s="131" t="s">
        <v>16</v>
      </c>
      <c r="I9" s="423" t="s">
        <v>17</v>
      </c>
      <c r="X9" s="2" t="s">
        <v>31</v>
      </c>
      <c r="Y9" s="22">
        <f>+B22</f>
        <v>0.24</v>
      </c>
      <c r="Z9" s="22">
        <f>+F22</f>
        <v>0.73</v>
      </c>
      <c r="AA9" s="23">
        <f>+G22</f>
        <v>0.43287671232876712</v>
      </c>
    </row>
    <row r="10" spans="1:39" s="6" customFormat="1" ht="21.75">
      <c r="A10" s="424"/>
      <c r="B10" s="121" t="s">
        <v>18</v>
      </c>
      <c r="C10" s="124" t="s">
        <v>9</v>
      </c>
      <c r="D10" s="124" t="s">
        <v>19</v>
      </c>
      <c r="E10" s="124" t="s">
        <v>20</v>
      </c>
      <c r="F10" s="124" t="s">
        <v>21</v>
      </c>
      <c r="G10" s="132" t="s">
        <v>22</v>
      </c>
      <c r="H10" s="132" t="s">
        <v>23</v>
      </c>
      <c r="I10" s="424"/>
      <c r="X10" s="2" t="s">
        <v>31</v>
      </c>
      <c r="Y10" s="22" t="e">
        <f>+#REF!</f>
        <v>#REF!</v>
      </c>
      <c r="Z10" s="22" t="e">
        <f>+#REF!</f>
        <v>#REF!</v>
      </c>
      <c r="AA10" s="23" t="e">
        <f>+#REF!</f>
        <v>#REF!</v>
      </c>
    </row>
    <row r="11" spans="1:39" s="28" customFormat="1" ht="21" customHeight="1">
      <c r="A11" s="264" t="s">
        <v>168</v>
      </c>
      <c r="B11" s="233">
        <v>0.35</v>
      </c>
      <c r="C11" s="37">
        <f>B11+C8</f>
        <v>303.59400000000005</v>
      </c>
      <c r="D11" s="232" t="s">
        <v>297</v>
      </c>
      <c r="E11" s="232">
        <v>4.25</v>
      </c>
      <c r="F11" s="232">
        <v>0.91</v>
      </c>
      <c r="G11" s="37">
        <f t="shared" ref="G11:G43" si="0">H11/F11</f>
        <v>0.96813186813186813</v>
      </c>
      <c r="H11" s="37">
        <v>0.88100000000000001</v>
      </c>
      <c r="I11" s="381" t="s">
        <v>153</v>
      </c>
    </row>
    <row r="12" spans="1:39" s="28" customFormat="1" ht="21" customHeight="1">
      <c r="A12" s="114" t="s">
        <v>162</v>
      </c>
      <c r="B12" s="26">
        <v>0.15</v>
      </c>
      <c r="C12" s="27">
        <f>B12+C8</f>
        <v>303.39400000000001</v>
      </c>
      <c r="D12" s="26" t="s">
        <v>298</v>
      </c>
      <c r="E12" s="26">
        <v>3.6</v>
      </c>
      <c r="F12" s="26">
        <v>0.54</v>
      </c>
      <c r="G12" s="27">
        <f t="shared" si="0"/>
        <v>0.42962962962962964</v>
      </c>
      <c r="H12" s="27">
        <v>0.23200000000000001</v>
      </c>
      <c r="I12" s="276" t="s">
        <v>150</v>
      </c>
    </row>
    <row r="13" spans="1:39" s="28" customFormat="1" ht="21" customHeight="1">
      <c r="A13" s="114" t="s">
        <v>171</v>
      </c>
      <c r="B13" s="26">
        <v>0.39</v>
      </c>
      <c r="C13" s="27">
        <f>B13+C8</f>
        <v>303.63400000000001</v>
      </c>
      <c r="D13" s="26" t="s">
        <v>356</v>
      </c>
      <c r="E13" s="26">
        <v>4.3099999999999996</v>
      </c>
      <c r="F13" s="26">
        <v>1</v>
      </c>
      <c r="G13" s="27">
        <f t="shared" si="0"/>
        <v>0.97899999999999998</v>
      </c>
      <c r="H13" s="27">
        <v>0.97899999999999998</v>
      </c>
      <c r="I13" s="276" t="s">
        <v>153</v>
      </c>
    </row>
    <row r="14" spans="1:39" s="28" customFormat="1" ht="21" customHeight="1">
      <c r="A14" s="114" t="s">
        <v>174</v>
      </c>
      <c r="B14" s="26">
        <v>0.72</v>
      </c>
      <c r="C14" s="27">
        <f>B14+C8</f>
        <v>303.96400000000006</v>
      </c>
      <c r="D14" s="26" t="s">
        <v>357</v>
      </c>
      <c r="E14" s="26">
        <v>17.399999999999999</v>
      </c>
      <c r="F14" s="26">
        <v>7.02</v>
      </c>
      <c r="G14" s="27">
        <f t="shared" si="0"/>
        <v>0.5393162393162394</v>
      </c>
      <c r="H14" s="27">
        <v>3.786</v>
      </c>
      <c r="I14" s="276" t="s">
        <v>150</v>
      </c>
    </row>
    <row r="15" spans="1:39" s="28" customFormat="1" ht="21" customHeight="1">
      <c r="A15" s="114" t="s">
        <v>170</v>
      </c>
      <c r="B15" s="26">
        <v>0.25</v>
      </c>
      <c r="C15" s="27">
        <f>B15+C8</f>
        <v>303.49400000000003</v>
      </c>
      <c r="D15" s="26" t="s">
        <v>358</v>
      </c>
      <c r="E15" s="26">
        <v>3.9</v>
      </c>
      <c r="F15" s="26">
        <v>0.8</v>
      </c>
      <c r="G15" s="27">
        <f t="shared" si="0"/>
        <v>0.43999999999999995</v>
      </c>
      <c r="H15" s="27">
        <v>0.35199999999999998</v>
      </c>
      <c r="I15" s="276" t="s">
        <v>150</v>
      </c>
    </row>
    <row r="16" spans="1:39" s="28" customFormat="1" ht="21" customHeight="1">
      <c r="A16" s="114" t="s">
        <v>182</v>
      </c>
      <c r="B16" s="26">
        <v>0.24</v>
      </c>
      <c r="C16" s="27">
        <f>B16+C8</f>
        <v>303.48400000000004</v>
      </c>
      <c r="D16" s="26" t="s">
        <v>429</v>
      </c>
      <c r="E16" s="26">
        <v>3.85</v>
      </c>
      <c r="F16" s="26">
        <v>0.8</v>
      </c>
      <c r="G16" s="27">
        <f t="shared" si="0"/>
        <v>0.43374999999999997</v>
      </c>
      <c r="H16" s="27">
        <v>0.34699999999999998</v>
      </c>
      <c r="I16" s="276" t="s">
        <v>153</v>
      </c>
    </row>
    <row r="17" spans="1:9" s="28" customFormat="1" ht="21" customHeight="1">
      <c r="A17" s="114" t="s">
        <v>189</v>
      </c>
      <c r="B17" s="26">
        <v>0.35</v>
      </c>
      <c r="C17" s="27">
        <f>B17+C8</f>
        <v>303.59400000000005</v>
      </c>
      <c r="D17" s="26" t="s">
        <v>430</v>
      </c>
      <c r="E17" s="26">
        <v>9.3000000000000007</v>
      </c>
      <c r="F17" s="26">
        <v>2.14</v>
      </c>
      <c r="G17" s="27">
        <f t="shared" si="0"/>
        <v>0.77990654205607479</v>
      </c>
      <c r="H17" s="27">
        <v>1.669</v>
      </c>
      <c r="I17" s="276" t="s">
        <v>150</v>
      </c>
    </row>
    <row r="18" spans="1:9" s="28" customFormat="1" ht="21" customHeight="1">
      <c r="A18" s="114" t="s">
        <v>188</v>
      </c>
      <c r="B18" s="26">
        <v>0.2</v>
      </c>
      <c r="C18" s="27">
        <f>B18+C8</f>
        <v>303.44400000000002</v>
      </c>
      <c r="D18" s="26" t="s">
        <v>431</v>
      </c>
      <c r="E18" s="26">
        <v>3.8</v>
      </c>
      <c r="F18" s="26">
        <v>0.7</v>
      </c>
      <c r="G18" s="27">
        <f t="shared" si="0"/>
        <v>0.43142857142857144</v>
      </c>
      <c r="H18" s="27">
        <v>0.30199999999999999</v>
      </c>
      <c r="I18" s="276" t="s">
        <v>150</v>
      </c>
    </row>
    <row r="19" spans="1:9" s="28" customFormat="1" ht="21" customHeight="1">
      <c r="A19" s="114" t="s">
        <v>190</v>
      </c>
      <c r="B19" s="26">
        <v>0.25</v>
      </c>
      <c r="C19" s="27">
        <f>B19+C8</f>
        <v>303.49400000000003</v>
      </c>
      <c r="D19" s="26" t="s">
        <v>507</v>
      </c>
      <c r="E19" s="26">
        <v>3.8</v>
      </c>
      <c r="F19" s="26">
        <v>0.76</v>
      </c>
      <c r="G19" s="27">
        <f t="shared" si="0"/>
        <v>0.43421052631578949</v>
      </c>
      <c r="H19" s="27">
        <v>0.33</v>
      </c>
      <c r="I19" s="276" t="s">
        <v>153</v>
      </c>
    </row>
    <row r="20" spans="1:9" s="28" customFormat="1" ht="21" customHeight="1">
      <c r="A20" s="114" t="s">
        <v>453</v>
      </c>
      <c r="B20" s="26">
        <v>0.2</v>
      </c>
      <c r="C20" s="27">
        <f>B20+C8</f>
        <v>303.44400000000002</v>
      </c>
      <c r="D20" s="26" t="s">
        <v>508</v>
      </c>
      <c r="E20" s="26">
        <v>3.8</v>
      </c>
      <c r="F20" s="26">
        <v>0.66</v>
      </c>
      <c r="G20" s="27">
        <f t="shared" si="0"/>
        <v>0.4212121212121212</v>
      </c>
      <c r="H20" s="27">
        <v>0.27800000000000002</v>
      </c>
      <c r="I20" s="276" t="s">
        <v>150</v>
      </c>
    </row>
    <row r="21" spans="1:9" s="28" customFormat="1" ht="21" customHeight="1">
      <c r="A21" s="114" t="s">
        <v>197</v>
      </c>
      <c r="B21" s="26">
        <v>0.19</v>
      </c>
      <c r="C21" s="27">
        <f>B21+C8</f>
        <v>303.43400000000003</v>
      </c>
      <c r="D21" s="26" t="s">
        <v>293</v>
      </c>
      <c r="E21" s="26">
        <v>3.8</v>
      </c>
      <c r="F21" s="26">
        <v>0.66</v>
      </c>
      <c r="G21" s="27">
        <f t="shared" si="0"/>
        <v>0.40757575757575759</v>
      </c>
      <c r="H21" s="27">
        <v>0.26900000000000002</v>
      </c>
      <c r="I21" s="276" t="s">
        <v>150</v>
      </c>
    </row>
    <row r="22" spans="1:9" s="28" customFormat="1" ht="21" customHeight="1">
      <c r="A22" s="114" t="s">
        <v>207</v>
      </c>
      <c r="B22" s="26">
        <v>0.24</v>
      </c>
      <c r="C22" s="27">
        <f>B22+C8</f>
        <v>303.48400000000004</v>
      </c>
      <c r="D22" s="26" t="s">
        <v>586</v>
      </c>
      <c r="E22" s="26">
        <v>3.8</v>
      </c>
      <c r="F22" s="26">
        <v>0.73</v>
      </c>
      <c r="G22" s="27">
        <f t="shared" si="0"/>
        <v>0.43287671232876712</v>
      </c>
      <c r="H22" s="27">
        <v>0.316</v>
      </c>
      <c r="I22" s="276" t="s">
        <v>153</v>
      </c>
    </row>
    <row r="23" spans="1:9" s="28" customFormat="1" ht="21" customHeight="1">
      <c r="A23" s="114" t="s">
        <v>527</v>
      </c>
      <c r="B23" s="26">
        <v>0.22</v>
      </c>
      <c r="C23" s="27">
        <f>B23+C8</f>
        <v>303.46400000000006</v>
      </c>
      <c r="D23" s="26" t="s">
        <v>587</v>
      </c>
      <c r="E23" s="26">
        <v>3.8</v>
      </c>
      <c r="F23" s="26">
        <v>0.65</v>
      </c>
      <c r="G23" s="27">
        <f t="shared" si="0"/>
        <v>0.42615384615384616</v>
      </c>
      <c r="H23" s="27">
        <v>0.27700000000000002</v>
      </c>
      <c r="I23" s="276" t="s">
        <v>150</v>
      </c>
    </row>
    <row r="24" spans="1:9" s="28" customFormat="1" ht="21" customHeight="1">
      <c r="A24" s="114" t="s">
        <v>202</v>
      </c>
      <c r="B24" s="26">
        <v>0.84</v>
      </c>
      <c r="C24" s="27">
        <f>B24+C8</f>
        <v>304.084</v>
      </c>
      <c r="D24" s="26" t="s">
        <v>588</v>
      </c>
      <c r="E24" s="26">
        <v>18</v>
      </c>
      <c r="F24" s="26">
        <v>8.67</v>
      </c>
      <c r="G24" s="27">
        <f t="shared" si="0"/>
        <v>0.53644752018454434</v>
      </c>
      <c r="H24" s="27">
        <v>4.6509999999999998</v>
      </c>
      <c r="I24" s="276" t="s">
        <v>150</v>
      </c>
    </row>
    <row r="25" spans="1:9" s="28" customFormat="1" ht="21" customHeight="1">
      <c r="A25" s="114" t="s">
        <v>214</v>
      </c>
      <c r="B25" s="26">
        <v>1.4</v>
      </c>
      <c r="C25" s="27">
        <f>B25+C8</f>
        <v>304.64400000000001</v>
      </c>
      <c r="D25" s="26" t="s">
        <v>667</v>
      </c>
      <c r="E25" s="26">
        <v>20</v>
      </c>
      <c r="F25" s="26">
        <v>19.28</v>
      </c>
      <c r="G25" s="27">
        <f t="shared" si="0"/>
        <v>0.50414937759336098</v>
      </c>
      <c r="H25" s="27">
        <v>9.7200000000000006</v>
      </c>
      <c r="I25" s="276" t="s">
        <v>153</v>
      </c>
    </row>
    <row r="26" spans="1:9" s="28" customFormat="1" ht="21" customHeight="1">
      <c r="A26" s="114" t="s">
        <v>217</v>
      </c>
      <c r="B26" s="26">
        <v>1.27</v>
      </c>
      <c r="C26" s="27">
        <f>B26+C8</f>
        <v>304.51400000000001</v>
      </c>
      <c r="D26" s="26" t="s">
        <v>668</v>
      </c>
      <c r="E26" s="26">
        <v>20</v>
      </c>
      <c r="F26" s="26">
        <v>17.88</v>
      </c>
      <c r="G26" s="27">
        <f t="shared" si="0"/>
        <v>0.45889261744966447</v>
      </c>
      <c r="H26" s="27">
        <v>8.2050000000000001</v>
      </c>
      <c r="I26" s="276" t="s">
        <v>150</v>
      </c>
    </row>
    <row r="27" spans="1:9" s="28" customFormat="1" ht="21" customHeight="1">
      <c r="A27" s="114" t="s">
        <v>218</v>
      </c>
      <c r="B27" s="26">
        <v>0.27</v>
      </c>
      <c r="C27" s="27">
        <f>B27+C8</f>
        <v>303.51400000000001</v>
      </c>
      <c r="D27" s="26" t="s">
        <v>431</v>
      </c>
      <c r="E27" s="26">
        <v>3.8</v>
      </c>
      <c r="F27" s="26">
        <v>0.75</v>
      </c>
      <c r="G27" s="27">
        <f t="shared" si="0"/>
        <v>0.43333333333333335</v>
      </c>
      <c r="H27" s="27">
        <v>0.32500000000000001</v>
      </c>
      <c r="I27" s="276" t="s">
        <v>150</v>
      </c>
    </row>
    <row r="28" spans="1:9" s="28" customFormat="1" ht="21" customHeight="1">
      <c r="A28" s="114" t="s">
        <v>231</v>
      </c>
      <c r="B28" s="26">
        <v>0.65</v>
      </c>
      <c r="C28" s="27">
        <f>B28+C8</f>
        <v>303.89400000000001</v>
      </c>
      <c r="D28" s="26" t="s">
        <v>355</v>
      </c>
      <c r="E28" s="26">
        <v>17.5</v>
      </c>
      <c r="F28" s="26">
        <v>6.15</v>
      </c>
      <c r="G28" s="27">
        <f t="shared" si="0"/>
        <v>0.81691056910569104</v>
      </c>
      <c r="H28" s="27">
        <v>5.024</v>
      </c>
      <c r="I28" s="276" t="s">
        <v>153</v>
      </c>
    </row>
    <row r="29" spans="1:9" s="28" customFormat="1" ht="21" customHeight="1">
      <c r="A29" s="114" t="s">
        <v>228</v>
      </c>
      <c r="B29" s="26">
        <v>0.4</v>
      </c>
      <c r="C29" s="27">
        <f>B29+C8</f>
        <v>303.64400000000001</v>
      </c>
      <c r="D29" s="26" t="s">
        <v>746</v>
      </c>
      <c r="E29" s="26">
        <v>4.3</v>
      </c>
      <c r="F29" s="26">
        <v>1.01</v>
      </c>
      <c r="G29" s="27">
        <f t="shared" si="0"/>
        <v>0.97029702970297027</v>
      </c>
      <c r="H29" s="27">
        <v>0.98</v>
      </c>
      <c r="I29" s="276" t="s">
        <v>150</v>
      </c>
    </row>
    <row r="30" spans="1:9" s="28" customFormat="1" ht="21" customHeight="1">
      <c r="A30" s="114" t="s">
        <v>236</v>
      </c>
      <c r="B30" s="26">
        <v>0.48</v>
      </c>
      <c r="C30" s="27">
        <f>B30+C8</f>
        <v>303.72400000000005</v>
      </c>
      <c r="D30" s="26" t="s">
        <v>747</v>
      </c>
      <c r="E30" s="26">
        <v>4.3499999999999996</v>
      </c>
      <c r="F30" s="26">
        <v>1.21</v>
      </c>
      <c r="G30" s="27">
        <f t="shared" si="0"/>
        <v>0.99173553719008267</v>
      </c>
      <c r="H30" s="27">
        <v>1.2</v>
      </c>
      <c r="I30" s="276" t="s">
        <v>150</v>
      </c>
    </row>
    <row r="31" spans="1:9" s="28" customFormat="1" ht="21" customHeight="1">
      <c r="A31" s="114" t="s">
        <v>763</v>
      </c>
      <c r="B31" s="26">
        <v>0.55000000000000004</v>
      </c>
      <c r="C31" s="27">
        <f>B31+C8</f>
        <v>303.79400000000004</v>
      </c>
      <c r="D31" s="26" t="s">
        <v>357</v>
      </c>
      <c r="E31" s="26">
        <v>17.5</v>
      </c>
      <c r="F31" s="26">
        <v>5.4</v>
      </c>
      <c r="G31" s="27">
        <f t="shared" si="0"/>
        <v>0.78462962962962957</v>
      </c>
      <c r="H31" s="27">
        <v>4.2370000000000001</v>
      </c>
      <c r="I31" s="276" t="s">
        <v>153</v>
      </c>
    </row>
    <row r="32" spans="1:9" s="28" customFormat="1" ht="21" customHeight="1">
      <c r="A32" s="114" t="s">
        <v>778</v>
      </c>
      <c r="B32" s="26">
        <v>0.3</v>
      </c>
      <c r="C32" s="27">
        <f>B32+C8</f>
        <v>303.54400000000004</v>
      </c>
      <c r="D32" s="26" t="s">
        <v>817</v>
      </c>
      <c r="E32" s="26">
        <v>4.4000000000000004</v>
      </c>
      <c r="F32" s="26">
        <v>0.9</v>
      </c>
      <c r="G32" s="27">
        <f t="shared" si="0"/>
        <v>0.69888888888888889</v>
      </c>
      <c r="H32" s="27">
        <v>0.629</v>
      </c>
      <c r="I32" s="276" t="s">
        <v>150</v>
      </c>
    </row>
    <row r="33" spans="1:9" s="28" customFormat="1" ht="21" customHeight="1">
      <c r="A33" s="114" t="s">
        <v>779</v>
      </c>
      <c r="B33" s="26">
        <v>0.23</v>
      </c>
      <c r="C33" s="27">
        <f>B33+C8</f>
        <v>303.47400000000005</v>
      </c>
      <c r="D33" s="26" t="s">
        <v>293</v>
      </c>
      <c r="E33" s="26">
        <v>3.9</v>
      </c>
      <c r="F33" s="26">
        <v>0.81</v>
      </c>
      <c r="G33" s="27">
        <f t="shared" si="0"/>
        <v>0.44444444444444442</v>
      </c>
      <c r="H33" s="27">
        <v>0.36</v>
      </c>
      <c r="I33" s="276" t="s">
        <v>150</v>
      </c>
    </row>
    <row r="34" spans="1:9" s="28" customFormat="1" ht="21" customHeight="1">
      <c r="A34" s="114" t="s">
        <v>242</v>
      </c>
      <c r="B34" s="26">
        <v>0.24</v>
      </c>
      <c r="C34" s="27">
        <f>B34+C8</f>
        <v>303.48400000000004</v>
      </c>
      <c r="D34" s="26" t="s">
        <v>889</v>
      </c>
      <c r="E34" s="26">
        <v>3.9</v>
      </c>
      <c r="F34" s="26">
        <v>0.83</v>
      </c>
      <c r="G34" s="27">
        <f t="shared" si="0"/>
        <v>0.44939759036144578</v>
      </c>
      <c r="H34" s="27">
        <v>0.373</v>
      </c>
      <c r="I34" s="276" t="s">
        <v>153</v>
      </c>
    </row>
    <row r="35" spans="1:9" s="28" customFormat="1" ht="21" customHeight="1">
      <c r="A35" s="114" t="s">
        <v>854</v>
      </c>
      <c r="B35" s="26">
        <v>0.2</v>
      </c>
      <c r="C35" s="27">
        <f>B35+C8</f>
        <v>303.44400000000002</v>
      </c>
      <c r="D35" s="26" t="s">
        <v>890</v>
      </c>
      <c r="E35" s="26">
        <v>3.9</v>
      </c>
      <c r="F35" s="26">
        <v>0.76</v>
      </c>
      <c r="G35" s="27">
        <f t="shared" si="0"/>
        <v>0.42894736842105263</v>
      </c>
      <c r="H35" s="27">
        <v>0.32600000000000001</v>
      </c>
      <c r="I35" s="276" t="s">
        <v>150</v>
      </c>
    </row>
    <row r="36" spans="1:9" s="28" customFormat="1" ht="21" customHeight="1">
      <c r="A36" s="114" t="s">
        <v>241</v>
      </c>
      <c r="B36" s="26">
        <v>0.22</v>
      </c>
      <c r="C36" s="27">
        <f>B36+C8</f>
        <v>303.46400000000006</v>
      </c>
      <c r="D36" s="26" t="s">
        <v>747</v>
      </c>
      <c r="E36" s="26">
        <v>3.9</v>
      </c>
      <c r="F36" s="26">
        <v>0.81</v>
      </c>
      <c r="G36" s="27">
        <f t="shared" si="0"/>
        <v>0.43209876543209869</v>
      </c>
      <c r="H36" s="27">
        <v>0.35</v>
      </c>
      <c r="I36" s="276" t="s">
        <v>150</v>
      </c>
    </row>
    <row r="37" spans="1:9" s="28" customFormat="1" ht="21" customHeight="1">
      <c r="A37" s="114" t="s">
        <v>255</v>
      </c>
      <c r="B37" s="26">
        <v>0.15</v>
      </c>
      <c r="C37" s="27">
        <f>B37+C8</f>
        <v>303.39400000000001</v>
      </c>
      <c r="D37" s="26" t="s">
        <v>429</v>
      </c>
      <c r="E37" s="26">
        <v>3.9</v>
      </c>
      <c r="F37" s="26">
        <v>0.67</v>
      </c>
      <c r="G37" s="27">
        <f t="shared" si="0"/>
        <v>0.41641791044776122</v>
      </c>
      <c r="H37" s="27">
        <v>0.27900000000000003</v>
      </c>
      <c r="I37" s="276" t="s">
        <v>153</v>
      </c>
    </row>
    <row r="38" spans="1:9" s="28" customFormat="1" ht="21" customHeight="1">
      <c r="A38" s="114" t="s">
        <v>257</v>
      </c>
      <c r="B38" s="26">
        <v>0.13</v>
      </c>
      <c r="C38" s="27">
        <f>B38+C8</f>
        <v>303.37400000000002</v>
      </c>
      <c r="D38" s="26" t="s">
        <v>429</v>
      </c>
      <c r="E38" s="26">
        <v>3.9</v>
      </c>
      <c r="F38" s="26">
        <v>0.59</v>
      </c>
      <c r="G38" s="27">
        <f t="shared" si="0"/>
        <v>0.40847457627118644</v>
      </c>
      <c r="H38" s="27">
        <v>0.24099999999999999</v>
      </c>
      <c r="I38" s="276" t="s">
        <v>150</v>
      </c>
    </row>
    <row r="39" spans="1:9" s="28" customFormat="1" ht="21.75" customHeight="1">
      <c r="A39" s="70" t="s">
        <v>251</v>
      </c>
      <c r="B39" s="34">
        <v>0.12</v>
      </c>
      <c r="C39" s="35">
        <f>B39+C8</f>
        <v>303.36400000000003</v>
      </c>
      <c r="D39" s="34" t="s">
        <v>861</v>
      </c>
      <c r="E39" s="34">
        <v>3.9</v>
      </c>
      <c r="F39" s="34">
        <v>0.63</v>
      </c>
      <c r="G39" s="35">
        <f t="shared" si="0"/>
        <v>0.41269841269841273</v>
      </c>
      <c r="H39" s="35">
        <v>0.26</v>
      </c>
      <c r="I39" s="309" t="s">
        <v>150</v>
      </c>
    </row>
    <row r="40" spans="1:9" s="28" customFormat="1" ht="21.75" customHeight="1">
      <c r="A40" s="120" t="s">
        <v>979</v>
      </c>
      <c r="B40" s="67">
        <v>0.11</v>
      </c>
      <c r="C40" s="113">
        <f>B40+C8</f>
        <v>303.35400000000004</v>
      </c>
      <c r="D40" s="67" t="s">
        <v>999</v>
      </c>
      <c r="E40" s="67">
        <v>3.9</v>
      </c>
      <c r="F40" s="67">
        <v>0.56000000000000005</v>
      </c>
      <c r="G40" s="113">
        <f t="shared" si="0"/>
        <v>0.4053571428571428</v>
      </c>
      <c r="H40" s="113">
        <v>0.22700000000000001</v>
      </c>
      <c r="I40" s="276" t="s">
        <v>153</v>
      </c>
    </row>
    <row r="41" spans="1:9" s="28" customFormat="1" ht="21.75" customHeight="1">
      <c r="A41" s="114" t="s">
        <v>264</v>
      </c>
      <c r="B41" s="26">
        <v>0.11</v>
      </c>
      <c r="C41" s="27">
        <f>B41+C8</f>
        <v>303.35400000000004</v>
      </c>
      <c r="D41" s="26" t="s">
        <v>508</v>
      </c>
      <c r="E41" s="26">
        <v>3.9</v>
      </c>
      <c r="F41" s="26">
        <v>0.59</v>
      </c>
      <c r="G41" s="27">
        <f t="shared" si="0"/>
        <v>0.4033898305084746</v>
      </c>
      <c r="H41" s="27">
        <v>0.23799999999999999</v>
      </c>
      <c r="I41" s="306" t="s">
        <v>150</v>
      </c>
    </row>
    <row r="42" spans="1:9" s="28" customFormat="1" ht="21.75" customHeight="1">
      <c r="A42" s="120" t="s">
        <v>1018</v>
      </c>
      <c r="B42" s="26">
        <v>0.1</v>
      </c>
      <c r="C42" s="27">
        <f>B42+C8</f>
        <v>303.34400000000005</v>
      </c>
      <c r="D42" s="26" t="s">
        <v>889</v>
      </c>
      <c r="E42" s="26">
        <v>3.9</v>
      </c>
      <c r="F42" s="26">
        <v>0.56000000000000005</v>
      </c>
      <c r="G42" s="27">
        <f t="shared" si="0"/>
        <v>0.39107142857142851</v>
      </c>
      <c r="H42" s="27">
        <v>0.219</v>
      </c>
      <c r="I42" s="276" t="s">
        <v>153</v>
      </c>
    </row>
    <row r="43" spans="1:9" s="28" customFormat="1" ht="21.75" customHeight="1">
      <c r="A43" s="70" t="s">
        <v>1014</v>
      </c>
      <c r="B43" s="34">
        <v>0.12</v>
      </c>
      <c r="C43" s="35">
        <f>B43+C8</f>
        <v>303.36400000000003</v>
      </c>
      <c r="D43" s="34" t="s">
        <v>889</v>
      </c>
      <c r="E43" s="34">
        <v>3.9</v>
      </c>
      <c r="F43" s="34">
        <v>0.61</v>
      </c>
      <c r="G43" s="35">
        <f t="shared" si="0"/>
        <v>0.39508196721311473</v>
      </c>
      <c r="H43" s="35">
        <v>0.24099999999999999</v>
      </c>
      <c r="I43" s="309" t="s">
        <v>150</v>
      </c>
    </row>
    <row r="44" spans="1:9" s="28" customFormat="1" ht="21" customHeight="1">
      <c r="D44" s="29"/>
      <c r="E44" s="29"/>
      <c r="F44" s="29"/>
      <c r="G44" s="30"/>
      <c r="H44" s="30"/>
      <c r="I44" s="79"/>
    </row>
    <row r="45" spans="1:9" s="28" customFormat="1" ht="21" customHeight="1">
      <c r="D45" s="29"/>
      <c r="E45" s="29"/>
      <c r="F45" s="29"/>
      <c r="G45" s="30"/>
      <c r="H45" s="30"/>
      <c r="I45" s="79"/>
    </row>
    <row r="46" spans="1:9" s="28" customFormat="1" ht="21" customHeight="1">
      <c r="A46" s="115"/>
      <c r="B46" s="29"/>
      <c r="C46" s="30"/>
      <c r="D46" s="29"/>
      <c r="E46" s="29"/>
      <c r="F46" s="29"/>
      <c r="G46" s="30"/>
      <c r="H46" s="30"/>
      <c r="I46" s="79"/>
    </row>
    <row r="47" spans="1:9" s="28" customFormat="1" ht="21" customHeight="1">
      <c r="A47" s="115"/>
      <c r="B47" s="29"/>
      <c r="C47" s="30"/>
      <c r="D47" s="29"/>
      <c r="E47" s="29"/>
      <c r="F47" s="29"/>
      <c r="G47" s="30"/>
      <c r="H47" s="30"/>
      <c r="I47" s="79"/>
    </row>
    <row r="48" spans="1:9" s="28" customFormat="1" ht="21" customHeight="1">
      <c r="A48" s="115"/>
      <c r="B48" s="29"/>
      <c r="C48" s="30"/>
      <c r="D48" s="29"/>
      <c r="E48" s="29"/>
      <c r="F48" s="29"/>
      <c r="G48" s="30"/>
      <c r="H48" s="30"/>
      <c r="I48" s="79"/>
    </row>
    <row r="49" spans="1:18">
      <c r="A49" s="115"/>
      <c r="B49" s="29"/>
      <c r="C49" s="30"/>
      <c r="D49" s="29"/>
      <c r="E49" s="29"/>
      <c r="F49" s="29"/>
      <c r="G49" s="30"/>
      <c r="H49" s="30"/>
      <c r="I49" s="79"/>
      <c r="J49" s="28"/>
      <c r="K49" s="28"/>
      <c r="L49" s="28"/>
      <c r="M49" s="28"/>
      <c r="N49" s="28"/>
      <c r="O49" s="28"/>
      <c r="P49" s="28"/>
      <c r="Q49" s="28"/>
      <c r="R49" s="28"/>
    </row>
    <row r="50" spans="1:18">
      <c r="A50" s="115"/>
      <c r="B50" s="29"/>
      <c r="C50" s="30"/>
      <c r="D50" s="29"/>
      <c r="E50" s="29"/>
      <c r="F50" s="29"/>
      <c r="G50" s="30"/>
      <c r="H50" s="30"/>
      <c r="I50" s="79"/>
      <c r="J50" s="28"/>
      <c r="K50" s="28"/>
      <c r="L50" s="28"/>
      <c r="M50" s="28"/>
      <c r="N50" s="28"/>
      <c r="O50" s="28"/>
      <c r="P50" s="28"/>
      <c r="Q50" s="28"/>
      <c r="R50" s="28"/>
    </row>
    <row r="51" spans="1:18">
      <c r="A51" s="115"/>
      <c r="B51" s="29"/>
      <c r="C51" s="30"/>
      <c r="D51" s="29"/>
      <c r="E51" s="29"/>
      <c r="F51" s="29"/>
      <c r="G51" s="30"/>
      <c r="H51" s="30"/>
      <c r="I51" s="79"/>
      <c r="J51" s="28"/>
      <c r="K51" s="28"/>
      <c r="L51" s="28"/>
      <c r="M51" s="28"/>
      <c r="N51" s="28"/>
      <c r="O51" s="28"/>
      <c r="P51" s="28"/>
      <c r="Q51" s="28"/>
      <c r="R51" s="28"/>
    </row>
    <row r="52" spans="1:18">
      <c r="A52" s="115"/>
      <c r="B52" s="29"/>
      <c r="C52" s="30"/>
      <c r="D52" s="29"/>
      <c r="E52" s="29"/>
      <c r="F52" s="29"/>
      <c r="G52" s="30"/>
      <c r="H52" s="30"/>
      <c r="I52" s="79"/>
      <c r="J52" s="28"/>
      <c r="K52" s="28"/>
      <c r="L52" s="28"/>
      <c r="M52" s="28"/>
      <c r="N52" s="28"/>
      <c r="O52" s="28"/>
      <c r="P52" s="28"/>
      <c r="Q52" s="28"/>
      <c r="R52" s="28"/>
    </row>
    <row r="53" spans="1:18">
      <c r="A53" s="115"/>
      <c r="B53" s="29"/>
      <c r="C53" s="30"/>
      <c r="D53" s="29"/>
      <c r="E53" s="29"/>
      <c r="F53" s="29"/>
      <c r="G53" s="30"/>
      <c r="H53" s="30"/>
      <c r="I53" s="79"/>
      <c r="J53" s="28"/>
      <c r="K53" s="28"/>
      <c r="L53" s="28"/>
      <c r="M53" s="28"/>
      <c r="N53" s="28"/>
      <c r="O53" s="28"/>
      <c r="P53" s="28"/>
      <c r="Q53" s="28"/>
      <c r="R53" s="28"/>
    </row>
    <row r="54" spans="1:18">
      <c r="A54" s="115"/>
      <c r="B54" s="29"/>
      <c r="C54" s="30"/>
      <c r="D54" s="29"/>
      <c r="E54" s="29"/>
      <c r="F54" s="29"/>
      <c r="G54" s="30"/>
      <c r="H54" s="30"/>
      <c r="I54" s="79"/>
      <c r="J54" s="28"/>
      <c r="K54" s="28"/>
      <c r="L54" s="28"/>
      <c r="M54" s="28"/>
      <c r="N54" s="28"/>
      <c r="O54" s="28"/>
      <c r="P54" s="28"/>
      <c r="Q54" s="28"/>
      <c r="R54" s="28"/>
    </row>
    <row r="55" spans="1:18">
      <c r="A55" s="332" t="s">
        <v>159</v>
      </c>
      <c r="B55" s="29"/>
      <c r="C55" s="29"/>
      <c r="D55" s="29"/>
      <c r="E55" s="29"/>
      <c r="F55" s="29"/>
      <c r="G55" s="30"/>
      <c r="H55" s="30"/>
      <c r="I55" s="79"/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21" customHeight="1">
      <c r="A56" s="115" t="s">
        <v>160</v>
      </c>
      <c r="B56" s="333">
        <f>+COUNT(B11:B43)</f>
        <v>33</v>
      </c>
      <c r="C56" s="29" t="s">
        <v>158</v>
      </c>
      <c r="D56" s="98"/>
      <c r="E56" s="98"/>
      <c r="F56" s="98"/>
      <c r="G56" s="80"/>
      <c r="H56" s="80"/>
      <c r="J56" s="28"/>
      <c r="K56" s="28"/>
      <c r="L56" s="28"/>
      <c r="M56" s="28"/>
      <c r="N56" s="28"/>
      <c r="O56" s="28"/>
      <c r="P56" s="28"/>
      <c r="Q56" s="28"/>
      <c r="R56" s="28"/>
    </row>
    <row r="57" spans="1:18">
      <c r="C57" s="98"/>
      <c r="D57" s="98"/>
      <c r="E57" s="98"/>
      <c r="F57" s="98"/>
      <c r="G57" s="80"/>
      <c r="H57" s="80"/>
      <c r="J57" s="28"/>
      <c r="K57" s="28"/>
      <c r="L57" s="28"/>
      <c r="M57" s="28"/>
      <c r="N57" s="28"/>
      <c r="O57" s="28"/>
      <c r="P57" s="28"/>
      <c r="Q57" s="28"/>
      <c r="R57" s="28"/>
    </row>
    <row r="58" spans="1:18">
      <c r="C58" s="98"/>
      <c r="D58" s="98"/>
      <c r="E58" s="98"/>
      <c r="F58" s="98"/>
      <c r="G58" s="80"/>
      <c r="H58" s="80"/>
      <c r="J58" s="28"/>
      <c r="K58" s="28"/>
      <c r="L58" s="28"/>
      <c r="M58" s="28"/>
      <c r="N58" s="28"/>
      <c r="O58" s="28"/>
      <c r="P58" s="28"/>
      <c r="Q58" s="28"/>
      <c r="R58" s="28"/>
    </row>
    <row r="59" spans="1:18">
      <c r="C59" s="98"/>
      <c r="D59" s="98"/>
      <c r="E59" s="98"/>
      <c r="F59" s="98"/>
      <c r="G59" s="80"/>
      <c r="H59" s="80"/>
      <c r="J59" s="28"/>
      <c r="K59" s="28"/>
      <c r="L59" s="28"/>
      <c r="M59" s="28"/>
      <c r="N59" s="28"/>
      <c r="O59" s="28"/>
      <c r="P59" s="28"/>
      <c r="Q59" s="28"/>
      <c r="R59" s="28"/>
    </row>
    <row r="60" spans="1:18">
      <c r="C60" s="98"/>
      <c r="D60" s="98"/>
      <c r="E60" s="98"/>
      <c r="F60" s="98"/>
      <c r="G60" s="80"/>
      <c r="H60" s="80"/>
      <c r="J60" s="28"/>
      <c r="K60" s="28"/>
      <c r="L60" s="28"/>
      <c r="M60" s="28"/>
      <c r="N60" s="28"/>
      <c r="O60" s="28"/>
      <c r="P60" s="28"/>
      <c r="Q60" s="28"/>
      <c r="R60" s="28"/>
    </row>
    <row r="61" spans="1:18">
      <c r="C61" s="98"/>
      <c r="D61" s="98"/>
      <c r="E61" s="98"/>
      <c r="F61" s="98"/>
      <c r="G61" s="80"/>
      <c r="H61" s="80"/>
      <c r="J61" s="28"/>
      <c r="K61" s="28"/>
      <c r="L61" s="28"/>
      <c r="M61" s="28"/>
      <c r="N61" s="28"/>
      <c r="O61" s="28"/>
      <c r="P61" s="28"/>
      <c r="Q61" s="28"/>
      <c r="R61" s="28"/>
    </row>
    <row r="62" spans="1:18">
      <c r="C62" s="98"/>
      <c r="D62" s="98"/>
      <c r="E62" s="98"/>
      <c r="F62" s="98"/>
      <c r="G62" s="80"/>
      <c r="H62" s="80"/>
      <c r="J62" s="28"/>
      <c r="K62" s="28"/>
      <c r="L62" s="28"/>
      <c r="M62" s="28"/>
      <c r="N62" s="28"/>
      <c r="O62" s="28"/>
      <c r="P62" s="28"/>
      <c r="Q62" s="28"/>
      <c r="R62" s="28"/>
    </row>
    <row r="63" spans="1:18">
      <c r="C63" s="98"/>
      <c r="D63" s="98"/>
      <c r="E63" s="98"/>
      <c r="F63" s="98"/>
      <c r="G63" s="80"/>
      <c r="H63" s="80"/>
      <c r="J63" s="28"/>
      <c r="K63" s="28"/>
      <c r="L63" s="28"/>
      <c r="M63" s="28"/>
      <c r="N63" s="28"/>
      <c r="O63" s="28"/>
      <c r="P63" s="28"/>
      <c r="Q63" s="28"/>
      <c r="R63" s="28"/>
    </row>
    <row r="64" spans="1:18">
      <c r="C64" s="98"/>
      <c r="D64" s="98"/>
      <c r="E64" s="98"/>
      <c r="F64" s="98"/>
      <c r="G64" s="80"/>
      <c r="H64" s="80"/>
      <c r="J64" s="28"/>
      <c r="K64" s="28"/>
      <c r="L64" s="28"/>
      <c r="M64" s="28"/>
      <c r="N64" s="28"/>
      <c r="O64" s="28"/>
      <c r="P64" s="28"/>
      <c r="Q64" s="28"/>
      <c r="R64" s="28"/>
    </row>
    <row r="65" spans="3:18">
      <c r="C65" s="98"/>
      <c r="D65" s="98"/>
      <c r="E65" s="98"/>
      <c r="F65" s="98"/>
      <c r="G65" s="80"/>
      <c r="H65" s="80"/>
      <c r="J65" s="32"/>
      <c r="K65" s="32"/>
      <c r="L65" s="32"/>
      <c r="M65" s="32"/>
      <c r="N65" s="32"/>
      <c r="O65" s="32"/>
      <c r="P65" s="32"/>
      <c r="Q65" s="32"/>
      <c r="R65" s="32"/>
    </row>
    <row r="66" spans="3:18">
      <c r="C66" s="98"/>
      <c r="D66" s="98"/>
      <c r="E66" s="98"/>
      <c r="F66" s="98"/>
      <c r="G66" s="80"/>
      <c r="H66" s="80"/>
      <c r="J66" s="32"/>
      <c r="K66" s="32"/>
      <c r="L66" s="32"/>
      <c r="M66" s="32"/>
      <c r="N66" s="32"/>
      <c r="O66" s="32"/>
      <c r="P66" s="32"/>
      <c r="Q66" s="32"/>
      <c r="R66" s="32"/>
    </row>
    <row r="67" spans="3:18" ht="21.75">
      <c r="C67" s="98"/>
      <c r="D67" s="98"/>
      <c r="E67" s="98"/>
      <c r="F67" s="98"/>
      <c r="G67" s="80"/>
      <c r="H67" s="80"/>
      <c r="J67"/>
      <c r="K67"/>
      <c r="L67"/>
      <c r="M67"/>
      <c r="N67"/>
      <c r="O67"/>
      <c r="P67"/>
      <c r="Q67"/>
      <c r="R67"/>
    </row>
    <row r="68" spans="3:18" ht="21.75">
      <c r="C68" s="98"/>
      <c r="D68" s="98"/>
      <c r="E68" s="98"/>
      <c r="F68" s="98"/>
      <c r="G68" s="80"/>
      <c r="H68" s="80"/>
      <c r="J68"/>
      <c r="K68"/>
      <c r="L68"/>
      <c r="M68"/>
      <c r="N68"/>
      <c r="O68"/>
      <c r="P68"/>
      <c r="Q68"/>
      <c r="R68"/>
    </row>
    <row r="69" spans="3:18" ht="21.75">
      <c r="C69" s="98"/>
      <c r="D69" s="98"/>
      <c r="E69" s="98"/>
      <c r="F69" s="98"/>
      <c r="G69" s="80"/>
      <c r="H69" s="80"/>
      <c r="J69"/>
      <c r="K69"/>
      <c r="L69"/>
      <c r="M69"/>
      <c r="N69"/>
      <c r="O69"/>
      <c r="P69"/>
      <c r="Q69"/>
      <c r="R69"/>
    </row>
    <row r="70" spans="3:18" ht="21.75">
      <c r="C70" s="98"/>
      <c r="D70" s="98"/>
      <c r="E70" s="98"/>
      <c r="F70" s="98"/>
      <c r="G70" s="80"/>
      <c r="H70" s="80"/>
      <c r="J70"/>
      <c r="K70"/>
      <c r="L70"/>
      <c r="M70"/>
      <c r="N70"/>
      <c r="O70"/>
      <c r="P70"/>
      <c r="Q70"/>
      <c r="R70"/>
    </row>
    <row r="71" spans="3:18" ht="21.75">
      <c r="C71" s="98"/>
      <c r="D71" s="98"/>
      <c r="E71" s="98"/>
      <c r="F71" s="98"/>
      <c r="G71" s="80"/>
      <c r="H71" s="80"/>
      <c r="J71"/>
      <c r="K71"/>
      <c r="L71"/>
      <c r="M71"/>
      <c r="N71"/>
      <c r="O71"/>
      <c r="P71"/>
      <c r="Q71"/>
      <c r="R71"/>
    </row>
    <row r="72" spans="3:18" ht="21.75">
      <c r="C72" s="98"/>
      <c r="D72" s="98"/>
      <c r="E72" s="98"/>
      <c r="F72" s="98"/>
      <c r="G72" s="80"/>
      <c r="H72" s="80"/>
      <c r="J72"/>
      <c r="K72"/>
      <c r="L72"/>
      <c r="M72"/>
      <c r="N72"/>
      <c r="O72"/>
      <c r="P72"/>
      <c r="Q72"/>
      <c r="R72"/>
    </row>
    <row r="73" spans="3:18" ht="21.75">
      <c r="C73" s="98"/>
      <c r="D73" s="98"/>
      <c r="E73" s="98"/>
      <c r="F73" s="98"/>
      <c r="G73" s="80"/>
      <c r="H73" s="80"/>
      <c r="J73"/>
      <c r="K73"/>
      <c r="L73"/>
      <c r="M73"/>
      <c r="N73"/>
      <c r="O73"/>
      <c r="P73"/>
      <c r="Q73"/>
      <c r="R73"/>
    </row>
    <row r="74" spans="3:18" ht="21.75">
      <c r="C74" s="98"/>
      <c r="D74" s="98"/>
      <c r="E74" s="98"/>
      <c r="F74" s="98"/>
      <c r="G74" s="80"/>
      <c r="H74" s="80"/>
      <c r="J74"/>
      <c r="K74"/>
      <c r="L74"/>
      <c r="M74"/>
      <c r="N74"/>
      <c r="O74"/>
      <c r="P74"/>
      <c r="Q74"/>
      <c r="R74"/>
    </row>
    <row r="75" spans="3:18" ht="21.75">
      <c r="C75" s="98"/>
      <c r="D75" s="98"/>
      <c r="E75" s="98"/>
      <c r="F75" s="98"/>
      <c r="G75" s="80"/>
      <c r="H75" s="80"/>
      <c r="J75"/>
      <c r="K75"/>
      <c r="L75"/>
      <c r="M75"/>
      <c r="N75"/>
      <c r="O75"/>
      <c r="P75"/>
      <c r="Q75"/>
      <c r="R75"/>
    </row>
    <row r="76" spans="3:18" ht="21.75">
      <c r="C76" s="98"/>
      <c r="D76" s="98"/>
      <c r="E76" s="98"/>
      <c r="F76" s="98"/>
      <c r="G76" s="80"/>
      <c r="H76" s="80"/>
      <c r="J76"/>
      <c r="K76"/>
      <c r="L76"/>
      <c r="M76"/>
      <c r="N76"/>
      <c r="O76"/>
      <c r="P76"/>
      <c r="Q76"/>
      <c r="R76"/>
    </row>
    <row r="77" spans="3:18" ht="21.75">
      <c r="C77" s="98"/>
      <c r="D77" s="98"/>
      <c r="E77" s="98"/>
      <c r="F77" s="98"/>
      <c r="G77" s="80"/>
      <c r="H77" s="80"/>
      <c r="J77"/>
      <c r="K77"/>
      <c r="L77"/>
      <c r="M77"/>
      <c r="N77"/>
      <c r="O77"/>
      <c r="P77"/>
      <c r="Q77"/>
      <c r="R77"/>
    </row>
    <row r="78" spans="3:18" ht="21.75">
      <c r="C78" s="98"/>
      <c r="D78" s="98"/>
      <c r="E78" s="98"/>
      <c r="F78" s="98"/>
      <c r="G78" s="80"/>
      <c r="H78" s="80"/>
      <c r="J78"/>
      <c r="K78"/>
      <c r="L78"/>
      <c r="M78"/>
      <c r="N78"/>
      <c r="O78"/>
      <c r="P78"/>
      <c r="Q78"/>
      <c r="R78"/>
    </row>
    <row r="79" spans="3:18" ht="21.75">
      <c r="C79" s="98"/>
      <c r="D79" s="98"/>
      <c r="E79" s="98"/>
      <c r="F79" s="98"/>
      <c r="G79" s="80"/>
      <c r="H79" s="80"/>
      <c r="J79"/>
      <c r="K79"/>
      <c r="L79"/>
      <c r="M79"/>
      <c r="N79"/>
      <c r="O79"/>
      <c r="P79"/>
      <c r="Q79"/>
      <c r="R79"/>
    </row>
    <row r="80" spans="3:18" ht="21.75">
      <c r="C80" s="98"/>
      <c r="D80" s="98"/>
      <c r="E80" s="98"/>
      <c r="F80" s="98"/>
      <c r="G80" s="80"/>
      <c r="H80" s="80"/>
      <c r="J80"/>
      <c r="K80"/>
      <c r="L80"/>
      <c r="M80"/>
      <c r="N80"/>
      <c r="O80"/>
      <c r="P80"/>
      <c r="Q80"/>
      <c r="R80"/>
    </row>
    <row r="81" spans="3:18" ht="21.75">
      <c r="C81" s="98"/>
      <c r="D81" s="98"/>
      <c r="E81" s="98"/>
      <c r="F81" s="98"/>
      <c r="G81" s="80"/>
      <c r="H81" s="80"/>
      <c r="J81"/>
      <c r="K81"/>
      <c r="L81"/>
      <c r="M81"/>
      <c r="N81"/>
      <c r="O81"/>
      <c r="P81"/>
      <c r="Q81"/>
      <c r="R81"/>
    </row>
    <row r="82" spans="3:18" ht="21.75">
      <c r="C82" s="98"/>
      <c r="D82" s="98"/>
      <c r="E82" s="98"/>
      <c r="F82" s="98"/>
      <c r="G82" s="80"/>
      <c r="H82" s="80"/>
      <c r="J82"/>
      <c r="K82"/>
      <c r="L82"/>
      <c r="M82"/>
      <c r="N82"/>
      <c r="O82"/>
      <c r="P82"/>
      <c r="Q82"/>
      <c r="R82"/>
    </row>
    <row r="83" spans="3:18" ht="21.75">
      <c r="C83" s="98"/>
      <c r="D83" s="98"/>
      <c r="E83" s="98"/>
      <c r="F83" s="98"/>
      <c r="G83" s="80"/>
      <c r="H83" s="80"/>
      <c r="J83"/>
      <c r="K83"/>
      <c r="L83"/>
      <c r="M83"/>
      <c r="N83"/>
      <c r="O83"/>
      <c r="P83"/>
      <c r="Q83"/>
      <c r="R83"/>
    </row>
    <row r="84" spans="3:18" ht="21.75">
      <c r="C84" s="98"/>
      <c r="D84" s="98"/>
      <c r="E84" s="98"/>
      <c r="F84" s="98"/>
      <c r="G84" s="80"/>
      <c r="H84" s="80"/>
      <c r="J84"/>
      <c r="K84"/>
      <c r="L84"/>
      <c r="M84"/>
      <c r="N84"/>
      <c r="O84"/>
      <c r="P84"/>
      <c r="Q84"/>
      <c r="R84"/>
    </row>
    <row r="85" spans="3:18" ht="21.75">
      <c r="C85" s="98"/>
      <c r="D85" s="98"/>
      <c r="E85" s="98"/>
      <c r="F85" s="98"/>
      <c r="G85" s="80"/>
      <c r="H85" s="80"/>
      <c r="J85"/>
      <c r="K85"/>
      <c r="L85"/>
      <c r="M85"/>
      <c r="N85"/>
      <c r="O85"/>
      <c r="P85"/>
      <c r="Q85"/>
      <c r="R85"/>
    </row>
    <row r="86" spans="3:18" ht="21.75">
      <c r="C86" s="98"/>
      <c r="D86" s="98"/>
      <c r="E86" s="98"/>
      <c r="F86" s="98"/>
      <c r="G86" s="80"/>
      <c r="H86" s="80"/>
      <c r="J86"/>
      <c r="K86"/>
      <c r="L86"/>
      <c r="M86"/>
      <c r="N86"/>
      <c r="O86"/>
      <c r="P86"/>
      <c r="Q86"/>
      <c r="R86"/>
    </row>
    <row r="87" spans="3:18" ht="21.75">
      <c r="C87" s="98"/>
      <c r="D87" s="98"/>
      <c r="E87" s="98"/>
      <c r="F87" s="98"/>
      <c r="G87" s="80"/>
      <c r="H87" s="80"/>
      <c r="J87"/>
      <c r="K87"/>
      <c r="L87"/>
      <c r="M87"/>
      <c r="N87"/>
      <c r="O87"/>
      <c r="P87"/>
      <c r="Q87"/>
      <c r="R87"/>
    </row>
    <row r="88" spans="3:18" ht="21.75">
      <c r="C88" s="98"/>
      <c r="D88" s="98"/>
      <c r="E88" s="98"/>
      <c r="F88" s="98"/>
      <c r="G88" s="80"/>
      <c r="H88" s="80"/>
      <c r="J88"/>
      <c r="K88"/>
      <c r="L88"/>
      <c r="M88"/>
      <c r="N88"/>
      <c r="O88"/>
      <c r="P88"/>
      <c r="Q88"/>
      <c r="R88"/>
    </row>
    <row r="89" spans="3:18" ht="21.75">
      <c r="C89" s="98"/>
      <c r="D89" s="98"/>
      <c r="E89" s="98"/>
      <c r="F89" s="98"/>
      <c r="G89" s="80"/>
      <c r="H89" s="80"/>
      <c r="J89"/>
      <c r="K89"/>
      <c r="L89"/>
      <c r="M89"/>
      <c r="N89"/>
      <c r="O89"/>
      <c r="P89"/>
      <c r="Q89"/>
      <c r="R89"/>
    </row>
    <row r="90" spans="3:18" ht="21.75">
      <c r="C90" s="98"/>
      <c r="D90" s="98"/>
      <c r="E90" s="98"/>
      <c r="F90" s="98"/>
      <c r="G90" s="80"/>
      <c r="H90" s="80"/>
      <c r="J90"/>
      <c r="K90"/>
      <c r="L90"/>
      <c r="M90"/>
      <c r="N90"/>
      <c r="O90"/>
      <c r="P90"/>
      <c r="Q90"/>
      <c r="R90"/>
    </row>
    <row r="91" spans="3:18" ht="21.75">
      <c r="C91" s="98"/>
      <c r="D91" s="98"/>
      <c r="E91" s="98"/>
      <c r="F91" s="98"/>
      <c r="G91" s="80"/>
      <c r="H91" s="80"/>
      <c r="J91"/>
      <c r="K91"/>
      <c r="L91"/>
      <c r="M91"/>
      <c r="N91"/>
      <c r="O91"/>
      <c r="P91"/>
      <c r="Q91"/>
      <c r="R91"/>
    </row>
    <row r="92" spans="3:18" ht="21.75">
      <c r="C92" s="98"/>
      <c r="D92" s="98"/>
      <c r="E92" s="98"/>
      <c r="F92" s="98"/>
      <c r="G92" s="80"/>
      <c r="H92" s="80"/>
      <c r="J92"/>
      <c r="K92"/>
      <c r="L92"/>
      <c r="M92"/>
      <c r="N92"/>
      <c r="O92"/>
      <c r="P92"/>
      <c r="Q92"/>
      <c r="R92"/>
    </row>
    <row r="93" spans="3:18" ht="21.75">
      <c r="C93" s="98"/>
      <c r="D93" s="98"/>
      <c r="E93" s="98"/>
      <c r="F93" s="98"/>
      <c r="G93" s="80"/>
      <c r="H93" s="80"/>
      <c r="J93"/>
      <c r="K93"/>
      <c r="L93"/>
      <c r="M93"/>
      <c r="N93"/>
      <c r="O93"/>
      <c r="P93"/>
      <c r="Q93"/>
      <c r="R93"/>
    </row>
    <row r="94" spans="3:18" ht="21.75">
      <c r="C94" s="98"/>
      <c r="D94" s="98"/>
      <c r="E94" s="98"/>
      <c r="F94" s="98"/>
      <c r="G94" s="80"/>
      <c r="H94" s="80"/>
      <c r="J94"/>
      <c r="K94"/>
      <c r="L94"/>
      <c r="M94"/>
      <c r="N94"/>
      <c r="O94"/>
      <c r="P94"/>
      <c r="Q94"/>
      <c r="R94"/>
    </row>
    <row r="95" spans="3:18" ht="21.75">
      <c r="C95" s="98"/>
      <c r="D95" s="98"/>
      <c r="E95" s="98"/>
      <c r="F95" s="98"/>
      <c r="G95" s="80"/>
      <c r="H95" s="80"/>
      <c r="J95"/>
      <c r="K95"/>
      <c r="L95"/>
      <c r="M95"/>
      <c r="N95"/>
      <c r="O95"/>
      <c r="P95"/>
      <c r="Q95"/>
      <c r="R95"/>
    </row>
    <row r="96" spans="3:18" ht="21.75">
      <c r="C96" s="98"/>
      <c r="D96" s="98"/>
      <c r="E96" s="98"/>
      <c r="F96" s="98"/>
      <c r="G96" s="80"/>
      <c r="H96" s="80"/>
      <c r="J96"/>
      <c r="K96"/>
      <c r="L96"/>
      <c r="M96"/>
      <c r="N96"/>
      <c r="O96"/>
      <c r="P96"/>
      <c r="Q96"/>
      <c r="R96"/>
    </row>
    <row r="97" spans="3:18" ht="21.75">
      <c r="C97" s="98"/>
      <c r="D97" s="98"/>
      <c r="E97" s="98"/>
      <c r="F97" s="98"/>
      <c r="G97" s="80"/>
      <c r="H97" s="80"/>
      <c r="J97"/>
      <c r="K97"/>
      <c r="L97"/>
      <c r="M97"/>
      <c r="N97"/>
      <c r="O97"/>
      <c r="P97"/>
      <c r="Q97"/>
      <c r="R97"/>
    </row>
    <row r="98" spans="3:18" ht="21.75">
      <c r="C98" s="98"/>
      <c r="D98" s="98"/>
      <c r="E98" s="98"/>
      <c r="F98" s="98"/>
      <c r="G98" s="80"/>
      <c r="H98" s="80"/>
      <c r="J98"/>
      <c r="K98"/>
      <c r="L98"/>
      <c r="M98"/>
      <c r="N98"/>
      <c r="O98"/>
      <c r="P98"/>
      <c r="Q98"/>
      <c r="R98"/>
    </row>
    <row r="99" spans="3:18" ht="21.75">
      <c r="C99" s="98"/>
      <c r="D99" s="98"/>
      <c r="E99" s="98"/>
      <c r="F99" s="98"/>
      <c r="G99" s="80"/>
      <c r="H99" s="80"/>
      <c r="J99"/>
      <c r="K99"/>
      <c r="L99"/>
      <c r="M99"/>
      <c r="N99"/>
      <c r="O99"/>
      <c r="P99"/>
      <c r="Q99"/>
      <c r="R99"/>
    </row>
    <row r="100" spans="3:18" ht="21.75">
      <c r="C100" s="98"/>
      <c r="D100" s="98"/>
      <c r="E100" s="98"/>
      <c r="F100" s="98"/>
      <c r="G100" s="80"/>
      <c r="H100" s="80"/>
      <c r="J100"/>
      <c r="K100"/>
      <c r="L100"/>
      <c r="M100"/>
      <c r="N100"/>
      <c r="O100"/>
      <c r="P100"/>
      <c r="Q100"/>
      <c r="R100"/>
    </row>
    <row r="101" spans="3:18" ht="21.75">
      <c r="C101" s="98"/>
      <c r="D101" s="98"/>
      <c r="E101" s="98"/>
      <c r="F101" s="98"/>
      <c r="G101" s="80"/>
      <c r="H101" s="80"/>
      <c r="J101"/>
      <c r="K101"/>
      <c r="L101"/>
      <c r="M101"/>
      <c r="N101"/>
      <c r="O101"/>
      <c r="P101"/>
      <c r="Q101"/>
      <c r="R101"/>
    </row>
    <row r="102" spans="3:18" ht="21.75">
      <c r="C102" s="98"/>
      <c r="D102" s="98"/>
      <c r="E102" s="98"/>
      <c r="F102" s="98"/>
      <c r="G102" s="80"/>
      <c r="H102" s="80"/>
      <c r="J102"/>
      <c r="K102"/>
      <c r="L102"/>
      <c r="M102"/>
      <c r="N102"/>
      <c r="O102"/>
      <c r="P102"/>
      <c r="Q102"/>
      <c r="R102"/>
    </row>
    <row r="103" spans="3:18" ht="21.75">
      <c r="C103" s="98"/>
      <c r="D103" s="98"/>
      <c r="E103" s="98"/>
      <c r="F103" s="98"/>
      <c r="G103" s="80"/>
      <c r="H103" s="80"/>
      <c r="J103"/>
      <c r="K103"/>
      <c r="L103"/>
      <c r="M103"/>
      <c r="N103"/>
      <c r="O103"/>
      <c r="P103"/>
      <c r="Q103"/>
      <c r="R103"/>
    </row>
    <row r="104" spans="3:18" ht="21.75">
      <c r="C104" s="98"/>
      <c r="D104" s="98"/>
      <c r="E104" s="98"/>
      <c r="F104" s="98"/>
      <c r="G104" s="80"/>
      <c r="H104" s="80"/>
      <c r="J104"/>
      <c r="K104"/>
      <c r="L104"/>
      <c r="M104"/>
      <c r="N104"/>
      <c r="O104"/>
      <c r="P104"/>
      <c r="Q104"/>
      <c r="R104"/>
    </row>
    <row r="105" spans="3:18" ht="21.75">
      <c r="C105" s="98"/>
      <c r="D105" s="98"/>
      <c r="E105" s="98"/>
      <c r="F105" s="98"/>
      <c r="G105" s="80"/>
      <c r="H105" s="80"/>
      <c r="J105"/>
      <c r="K105"/>
      <c r="L105"/>
      <c r="M105"/>
      <c r="N105"/>
      <c r="O105"/>
      <c r="P105"/>
      <c r="Q105"/>
      <c r="R105"/>
    </row>
    <row r="106" spans="3:18" ht="21.75">
      <c r="C106" s="98"/>
      <c r="D106" s="98"/>
      <c r="E106" s="98"/>
      <c r="F106" s="98"/>
      <c r="G106" s="80"/>
      <c r="H106" s="80"/>
      <c r="J106"/>
      <c r="K106"/>
      <c r="L106"/>
      <c r="M106"/>
      <c r="N106"/>
      <c r="O106"/>
      <c r="P106"/>
      <c r="Q106"/>
      <c r="R106"/>
    </row>
    <row r="107" spans="3:18" ht="21.75">
      <c r="C107" s="98"/>
      <c r="D107" s="98"/>
      <c r="E107" s="98"/>
      <c r="F107" s="98"/>
      <c r="G107" s="80"/>
      <c r="H107" s="80"/>
      <c r="J107"/>
      <c r="K107"/>
      <c r="L107"/>
      <c r="M107"/>
      <c r="N107"/>
      <c r="O107"/>
      <c r="P107"/>
      <c r="Q107"/>
      <c r="R107"/>
    </row>
    <row r="108" spans="3:18" ht="21.75">
      <c r="C108" s="98"/>
      <c r="D108" s="98"/>
      <c r="E108" s="98"/>
      <c r="F108" s="98"/>
      <c r="G108" s="80"/>
      <c r="H108" s="80"/>
      <c r="J108"/>
      <c r="K108"/>
      <c r="L108"/>
      <c r="M108"/>
      <c r="N108"/>
      <c r="O108"/>
      <c r="P108"/>
      <c r="Q108"/>
      <c r="R108"/>
    </row>
    <row r="109" spans="3:18" ht="21.75">
      <c r="C109" s="98"/>
      <c r="D109" s="98"/>
      <c r="E109" s="98"/>
      <c r="F109" s="98"/>
      <c r="G109" s="80"/>
      <c r="H109" s="80"/>
      <c r="J109"/>
      <c r="K109"/>
      <c r="L109"/>
      <c r="M109"/>
      <c r="N109"/>
      <c r="O109"/>
      <c r="P109"/>
      <c r="Q109"/>
      <c r="R109"/>
    </row>
    <row r="110" spans="3:18" ht="21.75">
      <c r="C110" s="98"/>
      <c r="D110" s="98"/>
      <c r="E110" s="98"/>
      <c r="F110" s="98"/>
      <c r="G110" s="80"/>
      <c r="H110" s="80"/>
      <c r="J110"/>
      <c r="K110"/>
      <c r="L110"/>
      <c r="M110"/>
      <c r="N110"/>
      <c r="O110"/>
      <c r="P110"/>
      <c r="Q110"/>
      <c r="R110"/>
    </row>
    <row r="111" spans="3:18" ht="21.75">
      <c r="C111" s="98"/>
      <c r="D111" s="98"/>
      <c r="E111" s="98"/>
      <c r="F111" s="98"/>
      <c r="G111" s="80"/>
      <c r="H111" s="80"/>
      <c r="J111"/>
      <c r="K111"/>
      <c r="L111"/>
      <c r="M111"/>
      <c r="N111"/>
      <c r="O111"/>
      <c r="P111"/>
      <c r="Q111"/>
      <c r="R111"/>
    </row>
    <row r="112" spans="3:18" ht="21.75">
      <c r="C112" s="98"/>
      <c r="D112" s="98"/>
      <c r="E112" s="98"/>
      <c r="F112" s="98"/>
      <c r="G112" s="80"/>
      <c r="H112" s="80"/>
      <c r="J112"/>
      <c r="K112"/>
      <c r="L112"/>
      <c r="M112"/>
      <c r="N112"/>
      <c r="O112"/>
      <c r="P112"/>
      <c r="Q112"/>
      <c r="R112"/>
    </row>
    <row r="113" spans="3:18" ht="21.75">
      <c r="C113" s="98"/>
      <c r="D113" s="98"/>
      <c r="E113" s="98"/>
      <c r="F113" s="98"/>
      <c r="G113" s="80"/>
      <c r="H113" s="80"/>
      <c r="J113"/>
      <c r="K113"/>
      <c r="L113"/>
      <c r="M113"/>
      <c r="N113"/>
      <c r="O113"/>
      <c r="P113"/>
      <c r="Q113"/>
      <c r="R113"/>
    </row>
    <row r="114" spans="3:18" ht="21.75">
      <c r="C114" s="98"/>
      <c r="D114" s="98"/>
      <c r="E114" s="98"/>
      <c r="F114" s="98"/>
      <c r="G114" s="80"/>
      <c r="H114" s="80"/>
      <c r="J114"/>
      <c r="K114"/>
      <c r="L114"/>
      <c r="M114"/>
      <c r="N114"/>
      <c r="O114"/>
      <c r="P114"/>
      <c r="Q114"/>
      <c r="R114"/>
    </row>
    <row r="115" spans="3:18" ht="21.75">
      <c r="C115" s="98"/>
      <c r="D115" s="98"/>
      <c r="E115" s="98"/>
      <c r="F115" s="98"/>
      <c r="G115" s="80"/>
      <c r="H115" s="80"/>
      <c r="J115"/>
      <c r="K115"/>
      <c r="L115"/>
      <c r="M115"/>
      <c r="N115"/>
      <c r="O115"/>
      <c r="P115"/>
      <c r="Q115"/>
      <c r="R115"/>
    </row>
    <row r="116" spans="3:18" ht="21.75">
      <c r="C116" s="98"/>
      <c r="D116" s="98"/>
      <c r="E116" s="98"/>
      <c r="F116" s="98"/>
      <c r="G116" s="80"/>
      <c r="H116" s="80"/>
      <c r="J116"/>
      <c r="K116"/>
      <c r="L116"/>
      <c r="M116"/>
      <c r="N116"/>
      <c r="O116"/>
      <c r="P116"/>
      <c r="Q116"/>
      <c r="R116"/>
    </row>
    <row r="117" spans="3:18" ht="21.75">
      <c r="C117" s="98"/>
      <c r="D117" s="98"/>
      <c r="E117" s="98"/>
      <c r="F117" s="98"/>
      <c r="G117" s="80"/>
      <c r="H117" s="80"/>
      <c r="J117"/>
      <c r="K117"/>
      <c r="L117"/>
      <c r="M117"/>
      <c r="N117"/>
      <c r="O117"/>
      <c r="P117"/>
      <c r="Q117"/>
      <c r="R117"/>
    </row>
    <row r="118" spans="3:18" ht="21.75">
      <c r="C118" s="98"/>
      <c r="D118" s="98"/>
      <c r="E118" s="98"/>
      <c r="F118" s="98"/>
      <c r="G118" s="80"/>
      <c r="H118" s="80"/>
      <c r="J118"/>
      <c r="K118"/>
      <c r="L118"/>
      <c r="M118"/>
      <c r="N118"/>
      <c r="O118"/>
      <c r="P118"/>
      <c r="Q118"/>
      <c r="R118"/>
    </row>
    <row r="119" spans="3:18" ht="21.75">
      <c r="C119" s="98"/>
      <c r="D119" s="98"/>
      <c r="E119" s="98"/>
      <c r="F119" s="98"/>
      <c r="G119" s="80"/>
      <c r="H119" s="80"/>
      <c r="J119"/>
      <c r="K119"/>
      <c r="L119"/>
      <c r="M119"/>
      <c r="N119"/>
      <c r="O119"/>
      <c r="P119"/>
      <c r="Q119"/>
      <c r="R119"/>
    </row>
    <row r="120" spans="3:18" ht="21.75">
      <c r="C120" s="98"/>
      <c r="D120" s="98"/>
      <c r="E120" s="98"/>
      <c r="F120" s="98"/>
      <c r="G120" s="80"/>
      <c r="H120" s="80"/>
      <c r="J120"/>
      <c r="K120"/>
      <c r="L120"/>
      <c r="M120"/>
      <c r="N120"/>
      <c r="O120"/>
      <c r="P120"/>
      <c r="Q120"/>
      <c r="R120"/>
    </row>
    <row r="121" spans="3:18" ht="21.75">
      <c r="C121" s="98"/>
      <c r="D121" s="98"/>
      <c r="E121" s="98"/>
      <c r="F121" s="98"/>
      <c r="G121" s="80"/>
      <c r="H121" s="80"/>
      <c r="J121"/>
      <c r="K121"/>
      <c r="L121"/>
      <c r="M121"/>
      <c r="N121"/>
      <c r="O121"/>
      <c r="P121"/>
      <c r="Q121"/>
      <c r="R121"/>
    </row>
    <row r="122" spans="3:18" ht="21.75">
      <c r="C122" s="98"/>
      <c r="D122" s="98"/>
      <c r="E122" s="98"/>
      <c r="F122" s="98"/>
      <c r="G122" s="80"/>
      <c r="H122" s="80"/>
      <c r="J122"/>
      <c r="K122"/>
      <c r="L122"/>
      <c r="M122"/>
      <c r="N122"/>
      <c r="O122"/>
      <c r="P122"/>
      <c r="Q122"/>
      <c r="R122"/>
    </row>
    <row r="123" spans="3:18" ht="21.75">
      <c r="C123" s="98"/>
      <c r="D123" s="98"/>
      <c r="E123" s="98"/>
      <c r="F123" s="98"/>
      <c r="G123" s="80"/>
      <c r="H123" s="80"/>
      <c r="J123"/>
      <c r="K123"/>
      <c r="L123"/>
      <c r="M123"/>
      <c r="N123"/>
      <c r="O123"/>
      <c r="P123"/>
      <c r="Q123"/>
      <c r="R123"/>
    </row>
    <row r="124" spans="3:18" ht="21.75">
      <c r="C124" s="98"/>
      <c r="D124" s="98"/>
      <c r="E124" s="98"/>
      <c r="F124" s="98"/>
      <c r="G124" s="80"/>
      <c r="H124" s="80"/>
      <c r="J124"/>
      <c r="K124"/>
      <c r="L124"/>
      <c r="M124"/>
      <c r="N124"/>
      <c r="O124"/>
      <c r="P124"/>
      <c r="Q124"/>
      <c r="R124"/>
    </row>
    <row r="125" spans="3:18" ht="21.75">
      <c r="C125" s="98"/>
      <c r="D125" s="98"/>
      <c r="E125" s="98"/>
      <c r="F125" s="98"/>
      <c r="G125" s="80"/>
      <c r="H125" s="80"/>
      <c r="J125"/>
      <c r="K125"/>
      <c r="L125"/>
      <c r="M125"/>
      <c r="N125"/>
      <c r="O125"/>
      <c r="P125"/>
      <c r="Q125"/>
      <c r="R125"/>
    </row>
    <row r="126" spans="3:18" ht="21.75">
      <c r="C126" s="98"/>
      <c r="D126" s="98"/>
      <c r="E126" s="98"/>
      <c r="F126" s="98"/>
      <c r="G126" s="80"/>
      <c r="H126" s="80"/>
      <c r="J126"/>
      <c r="K126"/>
      <c r="L126"/>
      <c r="M126"/>
      <c r="N126"/>
      <c r="O126"/>
      <c r="P126"/>
      <c r="Q126"/>
      <c r="R126"/>
    </row>
    <row r="127" spans="3:18" ht="21.75">
      <c r="C127" s="98"/>
      <c r="D127" s="98"/>
      <c r="E127" s="98"/>
      <c r="F127" s="98"/>
      <c r="G127" s="80"/>
      <c r="H127" s="80"/>
      <c r="J127"/>
      <c r="K127"/>
      <c r="L127"/>
      <c r="M127"/>
      <c r="N127"/>
      <c r="O127"/>
      <c r="P127"/>
      <c r="Q127"/>
      <c r="R127"/>
    </row>
    <row r="128" spans="3:18" ht="21.75">
      <c r="C128" s="98"/>
      <c r="D128" s="98"/>
      <c r="E128" s="98"/>
      <c r="F128" s="98"/>
      <c r="G128" s="80"/>
      <c r="H128" s="80"/>
      <c r="J128"/>
      <c r="K128"/>
      <c r="L128"/>
      <c r="M128"/>
      <c r="N128"/>
      <c r="O128"/>
      <c r="P128"/>
      <c r="Q128"/>
      <c r="R128"/>
    </row>
    <row r="129" spans="3:18" ht="21.75">
      <c r="C129" s="98"/>
      <c r="D129" s="98"/>
      <c r="E129" s="98"/>
      <c r="F129" s="98"/>
      <c r="G129" s="80"/>
      <c r="H129" s="80"/>
      <c r="J129"/>
      <c r="K129"/>
      <c r="L129"/>
      <c r="M129"/>
      <c r="N129"/>
      <c r="O129"/>
      <c r="P129"/>
      <c r="Q129"/>
      <c r="R129"/>
    </row>
    <row r="130" spans="3:18" ht="21.75">
      <c r="C130" s="98"/>
      <c r="D130" s="98"/>
      <c r="E130" s="98"/>
      <c r="F130" s="98"/>
      <c r="G130" s="80"/>
      <c r="H130" s="80"/>
      <c r="J130"/>
      <c r="K130"/>
      <c r="L130"/>
      <c r="M130"/>
      <c r="N130"/>
      <c r="O130"/>
      <c r="P130"/>
      <c r="Q130"/>
      <c r="R130"/>
    </row>
    <row r="131" spans="3:18" ht="21.75">
      <c r="C131" s="98"/>
      <c r="D131" s="98"/>
      <c r="E131" s="98"/>
      <c r="F131" s="98"/>
      <c r="G131" s="80"/>
      <c r="H131" s="80"/>
      <c r="J131"/>
      <c r="K131"/>
      <c r="L131"/>
      <c r="M131"/>
      <c r="N131"/>
      <c r="O131"/>
      <c r="P131"/>
      <c r="Q131"/>
      <c r="R131"/>
    </row>
    <row r="132" spans="3:18" ht="21.75">
      <c r="C132" s="98"/>
      <c r="D132" s="98"/>
      <c r="E132" s="98"/>
      <c r="F132" s="98"/>
      <c r="G132" s="80"/>
      <c r="H132" s="80"/>
      <c r="J132"/>
      <c r="K132"/>
      <c r="L132"/>
      <c r="M132"/>
      <c r="N132"/>
      <c r="O132"/>
      <c r="P132"/>
      <c r="Q132"/>
      <c r="R132"/>
    </row>
    <row r="133" spans="3:18" ht="21.75">
      <c r="C133" s="98"/>
      <c r="D133" s="98"/>
      <c r="E133" s="98"/>
      <c r="F133" s="98"/>
      <c r="G133" s="80"/>
      <c r="H133" s="80"/>
      <c r="J133"/>
      <c r="K133"/>
      <c r="L133"/>
      <c r="M133"/>
      <c r="N133"/>
      <c r="O133"/>
      <c r="P133"/>
      <c r="Q133"/>
      <c r="R133"/>
    </row>
    <row r="134" spans="3:18" ht="21.75">
      <c r="C134" s="98"/>
      <c r="D134" s="98"/>
      <c r="E134" s="98"/>
      <c r="F134" s="98"/>
      <c r="G134" s="80"/>
      <c r="H134" s="80"/>
      <c r="J134"/>
      <c r="K134"/>
      <c r="L134"/>
      <c r="M134"/>
      <c r="N134"/>
      <c r="O134"/>
      <c r="P134"/>
      <c r="Q134"/>
      <c r="R134"/>
    </row>
    <row r="135" spans="3:18">
      <c r="C135" s="98"/>
      <c r="D135" s="98"/>
      <c r="E135" s="98"/>
      <c r="F135" s="98"/>
      <c r="G135" s="80"/>
      <c r="H135" s="80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3:18">
      <c r="C136" s="98"/>
      <c r="D136" s="98"/>
      <c r="E136" s="98"/>
      <c r="F136" s="98"/>
      <c r="G136" s="80"/>
      <c r="H136" s="80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3:18">
      <c r="C137" s="98"/>
      <c r="D137" s="98"/>
      <c r="E137" s="98"/>
      <c r="F137" s="98"/>
      <c r="G137" s="80"/>
      <c r="H137" s="80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3:18">
      <c r="C138" s="98"/>
      <c r="D138" s="98"/>
      <c r="E138" s="98"/>
      <c r="F138" s="98"/>
      <c r="G138" s="80"/>
      <c r="H138" s="80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3:18">
      <c r="C139" s="98"/>
      <c r="D139" s="98"/>
      <c r="E139" s="98"/>
      <c r="F139" s="98"/>
      <c r="G139" s="80"/>
      <c r="H139" s="80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3:18">
      <c r="C140" s="98"/>
      <c r="D140" s="98"/>
      <c r="E140" s="98"/>
      <c r="F140" s="98"/>
      <c r="G140" s="80"/>
      <c r="H140" s="80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3:18">
      <c r="C141" s="98"/>
      <c r="D141" s="98"/>
      <c r="E141" s="98"/>
      <c r="F141" s="98"/>
      <c r="G141" s="80"/>
      <c r="H141" s="80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3:18">
      <c r="C142" s="98"/>
      <c r="D142" s="98"/>
      <c r="E142" s="98"/>
      <c r="F142" s="98"/>
      <c r="G142" s="80"/>
      <c r="H142" s="80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3:18">
      <c r="C143" s="98"/>
      <c r="D143" s="98"/>
      <c r="E143" s="98"/>
      <c r="F143" s="98"/>
      <c r="G143" s="80"/>
      <c r="H143" s="80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3:18">
      <c r="C144" s="98"/>
      <c r="D144" s="98"/>
      <c r="E144" s="98"/>
      <c r="F144" s="98"/>
      <c r="G144" s="80"/>
      <c r="H144" s="80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3:18">
      <c r="C145" s="98"/>
      <c r="D145" s="98"/>
      <c r="E145" s="98"/>
      <c r="F145" s="98"/>
      <c r="G145" s="80"/>
      <c r="H145" s="80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3:18">
      <c r="C146" s="98"/>
      <c r="D146" s="98"/>
      <c r="E146" s="98"/>
      <c r="F146" s="98"/>
      <c r="G146" s="80"/>
      <c r="H146" s="80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3:18">
      <c r="C147" s="98"/>
      <c r="D147" s="98"/>
      <c r="E147" s="98"/>
      <c r="F147" s="98"/>
      <c r="G147" s="80"/>
      <c r="H147" s="80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3:18">
      <c r="C148" s="98"/>
      <c r="D148" s="98"/>
      <c r="E148" s="98"/>
      <c r="F148" s="98"/>
      <c r="G148" s="80"/>
      <c r="H148" s="80"/>
    </row>
    <row r="149" spans="3:18">
      <c r="C149" s="98"/>
      <c r="D149" s="98"/>
      <c r="E149" s="98"/>
      <c r="F149" s="98"/>
      <c r="G149" s="80"/>
      <c r="H149" s="80"/>
    </row>
    <row r="150" spans="3:18">
      <c r="C150" s="98"/>
      <c r="D150" s="98"/>
      <c r="E150" s="98"/>
      <c r="F150" s="98"/>
      <c r="G150" s="80"/>
      <c r="H150" s="80"/>
    </row>
    <row r="151" spans="3:18">
      <c r="C151" s="98"/>
      <c r="D151" s="98"/>
      <c r="E151" s="98"/>
      <c r="F151" s="98"/>
      <c r="G151" s="80"/>
      <c r="H151" s="80"/>
    </row>
    <row r="152" spans="3:18">
      <c r="C152" s="98"/>
      <c r="D152" s="98"/>
      <c r="E152" s="98"/>
      <c r="F152" s="98"/>
      <c r="G152" s="80"/>
      <c r="H152" s="80"/>
    </row>
    <row r="153" spans="3:18">
      <c r="C153" s="98"/>
      <c r="D153" s="98"/>
      <c r="E153" s="98"/>
      <c r="F153" s="98"/>
      <c r="G153" s="80"/>
      <c r="H153" s="80"/>
    </row>
    <row r="154" spans="3:18">
      <c r="C154" s="98"/>
      <c r="D154" s="98"/>
      <c r="E154" s="98"/>
      <c r="F154" s="98"/>
      <c r="G154" s="80"/>
      <c r="H154" s="80"/>
    </row>
    <row r="155" spans="3:18">
      <c r="C155" s="98"/>
      <c r="D155" s="98"/>
      <c r="E155" s="98"/>
      <c r="F155" s="98"/>
      <c r="G155" s="80"/>
      <c r="H155" s="80"/>
    </row>
    <row r="156" spans="3:18">
      <c r="C156" s="98"/>
      <c r="D156" s="98"/>
      <c r="E156" s="98"/>
      <c r="F156" s="98"/>
      <c r="G156" s="80"/>
      <c r="H156" s="80"/>
    </row>
    <row r="157" spans="3:18">
      <c r="C157" s="98"/>
      <c r="D157" s="98"/>
      <c r="E157" s="98"/>
      <c r="F157" s="98"/>
      <c r="G157" s="80"/>
      <c r="H157" s="80"/>
    </row>
    <row r="158" spans="3:18">
      <c r="C158" s="98"/>
      <c r="D158" s="98"/>
      <c r="E158" s="98"/>
      <c r="F158" s="98"/>
      <c r="G158" s="80"/>
      <c r="H158" s="80"/>
    </row>
    <row r="159" spans="3:18">
      <c r="C159" s="98"/>
      <c r="D159" s="98"/>
      <c r="E159" s="98"/>
      <c r="F159" s="98"/>
      <c r="G159" s="80"/>
      <c r="H159" s="80"/>
    </row>
    <row r="160" spans="3:18">
      <c r="C160" s="98"/>
      <c r="D160" s="98"/>
      <c r="E160" s="98"/>
      <c r="F160" s="98"/>
      <c r="G160" s="80"/>
      <c r="H160" s="80"/>
    </row>
    <row r="161" spans="3:8">
      <c r="C161" s="98"/>
      <c r="D161" s="98"/>
      <c r="E161" s="98"/>
      <c r="F161" s="98"/>
      <c r="G161" s="80"/>
      <c r="H161" s="80"/>
    </row>
    <row r="162" spans="3:8">
      <c r="C162" s="98"/>
      <c r="D162" s="98"/>
      <c r="E162" s="98"/>
      <c r="F162" s="98"/>
      <c r="G162" s="80"/>
      <c r="H162" s="80"/>
    </row>
    <row r="163" spans="3:8">
      <c r="C163" s="98"/>
      <c r="D163" s="98"/>
      <c r="E163" s="98"/>
      <c r="F163" s="98"/>
      <c r="G163" s="80"/>
      <c r="H163" s="80"/>
    </row>
    <row r="164" spans="3:8">
      <c r="C164" s="98"/>
      <c r="D164" s="98"/>
      <c r="E164" s="98"/>
      <c r="F164" s="98"/>
      <c r="G164" s="80"/>
      <c r="H164" s="80"/>
    </row>
    <row r="165" spans="3:8">
      <c r="C165" s="98"/>
      <c r="D165" s="98"/>
      <c r="E165" s="98"/>
      <c r="F165" s="98"/>
      <c r="G165" s="80"/>
      <c r="H165" s="80"/>
    </row>
    <row r="166" spans="3:8">
      <c r="C166" s="98"/>
      <c r="D166" s="98"/>
      <c r="E166" s="98"/>
      <c r="F166" s="98"/>
      <c r="G166" s="80"/>
      <c r="H166" s="80"/>
    </row>
    <row r="167" spans="3:8">
      <c r="C167" s="98"/>
      <c r="D167" s="98"/>
      <c r="E167" s="98"/>
      <c r="F167" s="98"/>
      <c r="G167" s="80"/>
      <c r="H167" s="80"/>
    </row>
    <row r="168" spans="3:8">
      <c r="C168" s="98"/>
      <c r="D168" s="98"/>
      <c r="E168" s="98"/>
      <c r="F168" s="98"/>
      <c r="G168" s="80"/>
      <c r="H168" s="80"/>
    </row>
    <row r="169" spans="3:8">
      <c r="C169" s="98"/>
      <c r="D169" s="98"/>
      <c r="E169" s="98"/>
      <c r="F169" s="98"/>
      <c r="G169" s="80"/>
      <c r="H169" s="80"/>
    </row>
    <row r="170" spans="3:8">
      <c r="C170" s="98"/>
      <c r="D170" s="98"/>
      <c r="E170" s="98"/>
      <c r="F170" s="98"/>
      <c r="G170" s="80"/>
      <c r="H170" s="80"/>
    </row>
    <row r="171" spans="3:8">
      <c r="C171" s="98"/>
      <c r="D171" s="98"/>
      <c r="E171" s="98"/>
      <c r="F171" s="98"/>
      <c r="G171" s="80"/>
      <c r="H171" s="80"/>
    </row>
    <row r="172" spans="3:8">
      <c r="C172" s="98"/>
      <c r="D172" s="98"/>
      <c r="E172" s="98"/>
      <c r="F172" s="98"/>
      <c r="G172" s="80"/>
      <c r="H172" s="80"/>
    </row>
    <row r="173" spans="3:8">
      <c r="C173" s="98"/>
      <c r="D173" s="98"/>
      <c r="E173" s="98"/>
      <c r="F173" s="98"/>
      <c r="G173" s="80"/>
      <c r="H173" s="80"/>
    </row>
    <row r="174" spans="3:8">
      <c r="C174" s="98"/>
      <c r="D174" s="98"/>
      <c r="E174" s="98"/>
      <c r="F174" s="98"/>
      <c r="G174" s="80"/>
      <c r="H174" s="80"/>
    </row>
    <row r="175" spans="3:8">
      <c r="C175" s="98"/>
      <c r="D175" s="98"/>
      <c r="E175" s="98"/>
      <c r="F175" s="98"/>
      <c r="G175" s="80"/>
      <c r="H175" s="80"/>
    </row>
    <row r="176" spans="3:8">
      <c r="C176" s="98"/>
      <c r="D176" s="98"/>
      <c r="E176" s="98"/>
      <c r="F176" s="98"/>
      <c r="G176" s="80"/>
      <c r="H176" s="80"/>
    </row>
    <row r="177" spans="3:8">
      <c r="C177" s="98"/>
      <c r="D177" s="98"/>
      <c r="E177" s="98"/>
      <c r="F177" s="98"/>
      <c r="G177" s="80"/>
      <c r="H177" s="80"/>
    </row>
    <row r="178" spans="3:8">
      <c r="C178" s="98"/>
      <c r="D178" s="98"/>
      <c r="E178" s="98"/>
      <c r="F178" s="98"/>
      <c r="G178" s="80"/>
      <c r="H178" s="80"/>
    </row>
    <row r="179" spans="3:8">
      <c r="C179" s="98"/>
      <c r="D179" s="98"/>
      <c r="E179" s="98"/>
      <c r="F179" s="98"/>
      <c r="G179" s="80"/>
      <c r="H179" s="80"/>
    </row>
    <row r="180" spans="3:8">
      <c r="C180" s="98"/>
      <c r="D180" s="98"/>
      <c r="E180" s="98"/>
      <c r="F180" s="98"/>
      <c r="G180" s="80"/>
      <c r="H180" s="80"/>
    </row>
    <row r="181" spans="3:8">
      <c r="C181" s="98"/>
      <c r="D181" s="98"/>
      <c r="E181" s="98"/>
      <c r="F181" s="98"/>
      <c r="G181" s="80"/>
      <c r="H181" s="80"/>
    </row>
    <row r="182" spans="3:8">
      <c r="C182" s="98"/>
      <c r="D182" s="98"/>
      <c r="E182" s="98"/>
      <c r="F182" s="98"/>
      <c r="G182" s="80"/>
      <c r="H182" s="80"/>
    </row>
    <row r="183" spans="3:8">
      <c r="C183" s="98"/>
      <c r="D183" s="98"/>
      <c r="E183" s="98"/>
      <c r="F183" s="98"/>
      <c r="G183" s="80"/>
      <c r="H183" s="80"/>
    </row>
    <row r="184" spans="3:8">
      <c r="C184" s="98"/>
      <c r="D184" s="98"/>
      <c r="E184" s="98"/>
      <c r="F184" s="98"/>
      <c r="G184" s="80"/>
      <c r="H184" s="80"/>
    </row>
    <row r="185" spans="3:8">
      <c r="C185" s="98"/>
      <c r="D185" s="98"/>
      <c r="E185" s="98"/>
      <c r="F185" s="98"/>
      <c r="G185" s="80"/>
      <c r="H185" s="80"/>
    </row>
    <row r="186" spans="3:8">
      <c r="C186" s="98"/>
      <c r="D186" s="98"/>
      <c r="E186" s="98"/>
      <c r="F186" s="98"/>
      <c r="G186" s="80"/>
      <c r="H186" s="80"/>
    </row>
    <row r="187" spans="3:8">
      <c r="C187" s="98"/>
      <c r="D187" s="98"/>
      <c r="E187" s="98"/>
      <c r="F187" s="98"/>
      <c r="G187" s="80"/>
      <c r="H187" s="80"/>
    </row>
    <row r="188" spans="3:8">
      <c r="C188" s="98"/>
      <c r="D188" s="98"/>
      <c r="E188" s="98"/>
      <c r="F188" s="98"/>
      <c r="G188" s="80"/>
      <c r="H188" s="80"/>
    </row>
    <row r="189" spans="3:8">
      <c r="C189" s="98"/>
      <c r="D189" s="98"/>
      <c r="E189" s="98"/>
      <c r="F189" s="98"/>
      <c r="G189" s="80"/>
      <c r="H189" s="80"/>
    </row>
    <row r="190" spans="3:8">
      <c r="C190" s="98"/>
      <c r="D190" s="98"/>
      <c r="E190" s="98"/>
      <c r="F190" s="98"/>
      <c r="G190" s="80"/>
      <c r="H190" s="80"/>
    </row>
    <row r="191" spans="3:8">
      <c r="C191" s="98"/>
      <c r="D191" s="98"/>
      <c r="E191" s="98"/>
      <c r="F191" s="98"/>
      <c r="G191" s="80"/>
      <c r="H191" s="80"/>
    </row>
    <row r="192" spans="3:8">
      <c r="C192" s="98"/>
      <c r="D192" s="98"/>
      <c r="E192" s="98"/>
      <c r="F192" s="98"/>
      <c r="G192" s="80"/>
      <c r="H192" s="80"/>
    </row>
    <row r="193" spans="3:8">
      <c r="C193" s="98"/>
      <c r="D193" s="98"/>
      <c r="E193" s="98"/>
      <c r="F193" s="98"/>
      <c r="G193" s="80"/>
      <c r="H193" s="80"/>
    </row>
    <row r="194" spans="3:8">
      <c r="C194" s="98"/>
      <c r="D194" s="98"/>
      <c r="E194" s="98"/>
      <c r="F194" s="98"/>
      <c r="G194" s="80"/>
      <c r="H194" s="80"/>
    </row>
    <row r="195" spans="3:8">
      <c r="C195" s="98"/>
      <c r="D195" s="98"/>
      <c r="E195" s="98"/>
      <c r="F195" s="98"/>
      <c r="G195" s="80"/>
      <c r="H195" s="80"/>
    </row>
    <row r="196" spans="3:8">
      <c r="C196" s="98"/>
      <c r="D196" s="98"/>
      <c r="E196" s="98"/>
      <c r="F196" s="98"/>
      <c r="G196" s="80"/>
      <c r="H196" s="80"/>
    </row>
    <row r="197" spans="3:8">
      <c r="C197" s="98"/>
      <c r="D197" s="98"/>
      <c r="E197" s="98"/>
      <c r="F197" s="98"/>
      <c r="G197" s="80"/>
      <c r="H197" s="80"/>
    </row>
    <row r="198" spans="3:8">
      <c r="C198" s="98"/>
      <c r="D198" s="98"/>
      <c r="E198" s="98"/>
      <c r="F198" s="98"/>
      <c r="G198" s="80"/>
      <c r="H198" s="80"/>
    </row>
    <row r="199" spans="3:8">
      <c r="C199" s="98"/>
      <c r="D199" s="98"/>
      <c r="E199" s="98"/>
      <c r="F199" s="98"/>
      <c r="G199" s="80"/>
      <c r="H199" s="80"/>
    </row>
    <row r="200" spans="3:8">
      <c r="C200" s="98"/>
      <c r="D200" s="98"/>
      <c r="E200" s="98"/>
      <c r="F200" s="98"/>
      <c r="G200" s="80"/>
      <c r="H200" s="80"/>
    </row>
    <row r="201" spans="3:8">
      <c r="C201" s="98"/>
      <c r="D201" s="98"/>
      <c r="E201" s="98"/>
      <c r="F201" s="98"/>
      <c r="G201" s="80"/>
      <c r="H201" s="80"/>
    </row>
    <row r="202" spans="3:8">
      <c r="C202" s="98"/>
      <c r="D202" s="98"/>
      <c r="E202" s="98"/>
      <c r="F202" s="98"/>
      <c r="G202" s="80"/>
      <c r="H202" s="80"/>
    </row>
    <row r="203" spans="3:8">
      <c r="C203" s="98"/>
      <c r="D203" s="98"/>
      <c r="E203" s="98"/>
      <c r="F203" s="98"/>
      <c r="G203" s="80"/>
      <c r="H203" s="80"/>
    </row>
    <row r="204" spans="3:8">
      <c r="C204" s="98"/>
      <c r="D204" s="98"/>
      <c r="E204" s="98"/>
      <c r="F204" s="98"/>
      <c r="G204" s="80"/>
      <c r="H204" s="80"/>
    </row>
    <row r="205" spans="3:8">
      <c r="C205" s="98"/>
      <c r="D205" s="98"/>
      <c r="E205" s="98"/>
      <c r="F205" s="98"/>
      <c r="G205" s="80"/>
      <c r="H205" s="80"/>
    </row>
    <row r="206" spans="3:8">
      <c r="C206" s="98"/>
      <c r="D206" s="98"/>
      <c r="E206" s="98"/>
      <c r="F206" s="98"/>
      <c r="G206" s="80"/>
      <c r="H206" s="80"/>
    </row>
    <row r="207" spans="3:8">
      <c r="C207" s="98"/>
      <c r="D207" s="98"/>
      <c r="E207" s="98"/>
      <c r="F207" s="98"/>
      <c r="G207" s="80"/>
      <c r="H207" s="80"/>
    </row>
    <row r="208" spans="3:8">
      <c r="C208" s="98"/>
      <c r="D208" s="98"/>
      <c r="E208" s="98"/>
      <c r="F208" s="98"/>
      <c r="G208" s="80"/>
      <c r="H208" s="80"/>
    </row>
    <row r="209" spans="3:8">
      <c r="C209" s="98"/>
      <c r="D209" s="98"/>
      <c r="E209" s="98"/>
      <c r="F209" s="98"/>
      <c r="G209" s="80"/>
      <c r="H209" s="80"/>
    </row>
    <row r="210" spans="3:8">
      <c r="C210" s="98"/>
      <c r="D210" s="98"/>
      <c r="E210" s="98"/>
      <c r="F210" s="98"/>
      <c r="G210" s="80"/>
      <c r="H210" s="80"/>
    </row>
    <row r="211" spans="3:8">
      <c r="C211" s="98"/>
      <c r="D211" s="98"/>
      <c r="E211" s="98"/>
      <c r="F211" s="98"/>
      <c r="G211" s="80"/>
      <c r="H211" s="80"/>
    </row>
    <row r="212" spans="3:8">
      <c r="C212" s="98"/>
      <c r="D212" s="98"/>
      <c r="E212" s="98"/>
      <c r="F212" s="98"/>
      <c r="G212" s="80"/>
      <c r="H212" s="80"/>
    </row>
    <row r="213" spans="3:8">
      <c r="C213" s="98"/>
      <c r="D213" s="98"/>
      <c r="E213" s="98"/>
      <c r="F213" s="98"/>
      <c r="G213" s="80"/>
      <c r="H213" s="80"/>
    </row>
    <row r="214" spans="3:8">
      <c r="C214" s="98"/>
      <c r="D214" s="98"/>
      <c r="E214" s="98"/>
      <c r="F214" s="98"/>
      <c r="G214" s="80"/>
      <c r="H214" s="80"/>
    </row>
    <row r="215" spans="3:8">
      <c r="C215" s="98"/>
      <c r="D215" s="98"/>
      <c r="E215" s="98"/>
      <c r="F215" s="98"/>
      <c r="G215" s="80"/>
      <c r="H215" s="80"/>
    </row>
    <row r="216" spans="3:8">
      <c r="C216" s="98"/>
      <c r="D216" s="98"/>
      <c r="E216" s="98"/>
      <c r="F216" s="98"/>
      <c r="G216" s="80"/>
      <c r="H216" s="80"/>
    </row>
    <row r="217" spans="3:8">
      <c r="C217" s="98"/>
      <c r="D217" s="98"/>
      <c r="E217" s="98"/>
      <c r="F217" s="98"/>
      <c r="G217" s="80"/>
      <c r="H217" s="80"/>
    </row>
    <row r="218" spans="3:8">
      <c r="C218" s="98"/>
      <c r="D218" s="98"/>
      <c r="E218" s="98"/>
      <c r="F218" s="98"/>
      <c r="G218" s="80"/>
      <c r="H218" s="80"/>
    </row>
    <row r="219" spans="3:8">
      <c r="C219" s="98"/>
      <c r="D219" s="98"/>
      <c r="E219" s="98"/>
      <c r="F219" s="98"/>
      <c r="G219" s="80"/>
      <c r="H219" s="80"/>
    </row>
    <row r="220" spans="3:8">
      <c r="C220" s="98"/>
      <c r="D220" s="98"/>
      <c r="E220" s="98"/>
      <c r="F220" s="98"/>
      <c r="G220" s="80"/>
      <c r="H220" s="80"/>
    </row>
    <row r="221" spans="3:8">
      <c r="C221" s="98"/>
      <c r="D221" s="98"/>
      <c r="E221" s="98"/>
      <c r="F221" s="98"/>
      <c r="G221" s="80"/>
      <c r="H221" s="80"/>
    </row>
    <row r="222" spans="3:8">
      <c r="C222" s="98"/>
      <c r="D222" s="98"/>
      <c r="E222" s="98"/>
      <c r="F222" s="98"/>
      <c r="G222" s="80"/>
      <c r="H222" s="80"/>
    </row>
    <row r="223" spans="3:8">
      <c r="C223" s="98"/>
      <c r="D223" s="98"/>
      <c r="E223" s="98"/>
      <c r="F223" s="98"/>
      <c r="G223" s="80"/>
      <c r="H223" s="80"/>
    </row>
    <row r="224" spans="3:8">
      <c r="C224" s="98"/>
      <c r="D224" s="98"/>
      <c r="E224" s="98"/>
      <c r="F224" s="98"/>
      <c r="G224" s="80"/>
      <c r="H224" s="80"/>
    </row>
    <row r="225" spans="3:8">
      <c r="C225" s="98"/>
      <c r="D225" s="98"/>
      <c r="E225" s="98"/>
      <c r="F225" s="98"/>
      <c r="G225" s="80"/>
      <c r="H225" s="80"/>
    </row>
    <row r="226" spans="3:8">
      <c r="C226" s="98"/>
      <c r="D226" s="98"/>
      <c r="E226" s="98"/>
      <c r="F226" s="98"/>
      <c r="G226" s="80"/>
      <c r="H226" s="80"/>
    </row>
    <row r="227" spans="3:8">
      <c r="C227" s="98"/>
      <c r="D227" s="98"/>
      <c r="E227" s="98"/>
      <c r="F227" s="98"/>
      <c r="G227" s="80"/>
      <c r="H227" s="80"/>
    </row>
    <row r="228" spans="3:8">
      <c r="C228" s="98"/>
      <c r="D228" s="98"/>
      <c r="E228" s="98"/>
      <c r="F228" s="98"/>
      <c r="G228" s="80"/>
      <c r="H228" s="80"/>
    </row>
    <row r="229" spans="3:8">
      <c r="C229" s="98"/>
      <c r="D229" s="98"/>
      <c r="E229" s="98"/>
      <c r="F229" s="98"/>
      <c r="G229" s="80"/>
      <c r="H229" s="80"/>
    </row>
    <row r="230" spans="3:8">
      <c r="C230" s="98"/>
      <c r="D230" s="98"/>
      <c r="E230" s="98"/>
      <c r="F230" s="98"/>
      <c r="G230" s="80"/>
      <c r="H230" s="80"/>
    </row>
    <row r="231" spans="3:8">
      <c r="C231" s="98"/>
      <c r="D231" s="98"/>
      <c r="E231" s="98"/>
      <c r="F231" s="98"/>
      <c r="G231" s="80"/>
      <c r="H231" s="80"/>
    </row>
    <row r="232" spans="3:8">
      <c r="C232" s="98"/>
      <c r="D232" s="98"/>
      <c r="E232" s="98"/>
      <c r="F232" s="98"/>
      <c r="G232" s="80"/>
      <c r="H232" s="80"/>
    </row>
    <row r="233" spans="3:8">
      <c r="C233" s="98"/>
      <c r="D233" s="98"/>
      <c r="E233" s="98"/>
      <c r="F233" s="98"/>
      <c r="G233" s="80"/>
      <c r="H233" s="80"/>
    </row>
    <row r="234" spans="3:8">
      <c r="C234" s="98"/>
      <c r="D234" s="98"/>
      <c r="E234" s="98"/>
      <c r="F234" s="98"/>
      <c r="G234" s="80"/>
      <c r="H234" s="80"/>
    </row>
    <row r="235" spans="3:8">
      <c r="C235" s="98"/>
      <c r="D235" s="98"/>
      <c r="E235" s="98"/>
      <c r="F235" s="98"/>
      <c r="G235" s="80"/>
      <c r="H235" s="80"/>
    </row>
    <row r="236" spans="3:8">
      <c r="C236" s="98"/>
      <c r="D236" s="98"/>
      <c r="E236" s="98"/>
      <c r="F236" s="98"/>
      <c r="G236" s="80"/>
      <c r="H236" s="80"/>
    </row>
    <row r="237" spans="3:8">
      <c r="C237" s="98"/>
      <c r="D237" s="98"/>
      <c r="E237" s="98"/>
      <c r="F237" s="98"/>
      <c r="G237" s="80"/>
      <c r="H237" s="80"/>
    </row>
    <row r="238" spans="3:8">
      <c r="C238" s="98"/>
      <c r="D238" s="98"/>
      <c r="E238" s="98"/>
      <c r="F238" s="98"/>
      <c r="G238" s="80"/>
      <c r="H238" s="80"/>
    </row>
    <row r="239" spans="3:8">
      <c r="C239" s="98"/>
      <c r="D239" s="98"/>
      <c r="E239" s="98"/>
      <c r="F239" s="98"/>
      <c r="G239" s="80"/>
      <c r="H239" s="80"/>
    </row>
    <row r="240" spans="3:8">
      <c r="C240" s="98"/>
      <c r="D240" s="98"/>
      <c r="E240" s="98"/>
      <c r="F240" s="98"/>
      <c r="G240" s="80"/>
      <c r="H240" s="80"/>
    </row>
    <row r="241" spans="3:8">
      <c r="C241" s="98"/>
      <c r="D241" s="98"/>
      <c r="E241" s="98"/>
      <c r="F241" s="98"/>
      <c r="G241" s="80"/>
      <c r="H241" s="80"/>
    </row>
    <row r="242" spans="3:8">
      <c r="C242" s="98"/>
      <c r="D242" s="98"/>
      <c r="E242" s="98"/>
      <c r="F242" s="98"/>
      <c r="G242" s="80"/>
      <c r="H242" s="80"/>
    </row>
    <row r="243" spans="3:8">
      <c r="C243" s="98"/>
      <c r="D243" s="98"/>
      <c r="E243" s="98"/>
      <c r="F243" s="98"/>
      <c r="G243" s="80"/>
      <c r="H243" s="80"/>
    </row>
    <row r="244" spans="3:8">
      <c r="C244" s="98"/>
      <c r="D244" s="98"/>
      <c r="E244" s="98"/>
      <c r="F244" s="98"/>
      <c r="G244" s="80"/>
      <c r="H244" s="80"/>
    </row>
    <row r="245" spans="3:8">
      <c r="C245" s="98"/>
      <c r="D245" s="98"/>
      <c r="E245" s="98"/>
      <c r="F245" s="98"/>
      <c r="G245" s="80"/>
      <c r="H245" s="80"/>
    </row>
    <row r="246" spans="3:8">
      <c r="C246" s="98"/>
      <c r="D246" s="98"/>
      <c r="E246" s="98"/>
      <c r="F246" s="98"/>
      <c r="G246" s="80"/>
      <c r="H246" s="80"/>
    </row>
    <row r="247" spans="3:8">
      <c r="C247" s="98"/>
      <c r="D247" s="98"/>
      <c r="E247" s="98"/>
      <c r="F247" s="98"/>
      <c r="G247" s="80"/>
      <c r="H247" s="80"/>
    </row>
    <row r="248" spans="3:8">
      <c r="C248" s="98"/>
      <c r="D248" s="98"/>
      <c r="E248" s="98"/>
      <c r="F248" s="98"/>
      <c r="G248" s="80"/>
      <c r="H248" s="80"/>
    </row>
    <row r="249" spans="3:8">
      <c r="C249" s="98"/>
      <c r="D249" s="98"/>
      <c r="E249" s="98"/>
      <c r="F249" s="98"/>
      <c r="G249" s="80"/>
      <c r="H249" s="80"/>
    </row>
    <row r="250" spans="3:8">
      <c r="C250" s="98"/>
      <c r="D250" s="98"/>
      <c r="E250" s="98"/>
      <c r="F250" s="98"/>
      <c r="G250" s="80"/>
      <c r="H250" s="80"/>
    </row>
    <row r="251" spans="3:8">
      <c r="C251" s="98"/>
      <c r="D251" s="98"/>
      <c r="E251" s="98"/>
      <c r="F251" s="98"/>
      <c r="G251" s="80"/>
      <c r="H251" s="80"/>
    </row>
    <row r="252" spans="3:8">
      <c r="C252" s="98"/>
      <c r="D252" s="98"/>
      <c r="E252" s="98"/>
      <c r="F252" s="98"/>
      <c r="G252" s="80"/>
      <c r="H252" s="80"/>
    </row>
    <row r="253" spans="3:8">
      <c r="C253" s="98"/>
      <c r="D253" s="98"/>
      <c r="E253" s="98"/>
      <c r="F253" s="98"/>
      <c r="G253" s="80"/>
      <c r="H253" s="80"/>
    </row>
    <row r="254" spans="3:8">
      <c r="C254" s="98"/>
      <c r="D254" s="98"/>
      <c r="E254" s="98"/>
      <c r="F254" s="98"/>
      <c r="G254" s="80"/>
      <c r="H254" s="80"/>
    </row>
    <row r="255" spans="3:8">
      <c r="C255" s="98"/>
      <c r="D255" s="98"/>
      <c r="E255" s="98"/>
      <c r="F255" s="98"/>
      <c r="G255" s="80"/>
      <c r="H255" s="80"/>
    </row>
    <row r="256" spans="3:8">
      <c r="C256" s="98"/>
      <c r="D256" s="98"/>
      <c r="E256" s="98"/>
      <c r="F256" s="98"/>
      <c r="G256" s="80"/>
      <c r="H256" s="80"/>
    </row>
    <row r="257" spans="3:8">
      <c r="C257" s="98"/>
      <c r="D257" s="98"/>
      <c r="E257" s="98"/>
      <c r="F257" s="98"/>
      <c r="G257" s="80"/>
      <c r="H257" s="80"/>
    </row>
    <row r="258" spans="3:8">
      <c r="C258" s="98"/>
      <c r="D258" s="98"/>
      <c r="E258" s="98"/>
      <c r="F258" s="98"/>
      <c r="G258" s="80"/>
      <c r="H258" s="80"/>
    </row>
    <row r="259" spans="3:8">
      <c r="C259" s="98"/>
      <c r="D259" s="98"/>
      <c r="E259" s="98"/>
      <c r="F259" s="98"/>
      <c r="G259" s="80"/>
      <c r="H259" s="80"/>
    </row>
    <row r="260" spans="3:8">
      <c r="C260" s="98"/>
      <c r="D260" s="98"/>
      <c r="E260" s="98"/>
      <c r="F260" s="98"/>
      <c r="G260" s="80"/>
      <c r="H260" s="80"/>
    </row>
    <row r="261" spans="3:8">
      <c r="C261" s="98"/>
      <c r="D261" s="98"/>
      <c r="E261" s="98"/>
      <c r="F261" s="98"/>
      <c r="G261" s="80"/>
      <c r="H261" s="80"/>
    </row>
    <row r="262" spans="3:8">
      <c r="C262" s="98"/>
      <c r="D262" s="98"/>
      <c r="E262" s="98"/>
      <c r="F262" s="98"/>
      <c r="G262" s="80"/>
      <c r="H262" s="80"/>
    </row>
    <row r="263" spans="3:8">
      <c r="C263" s="98"/>
      <c r="D263" s="98"/>
      <c r="E263" s="98"/>
      <c r="F263" s="98"/>
      <c r="G263" s="80"/>
      <c r="H263" s="80"/>
    </row>
    <row r="264" spans="3:8">
      <c r="C264" s="98"/>
      <c r="D264" s="98"/>
      <c r="E264" s="98"/>
      <c r="F264" s="98"/>
      <c r="G264" s="80"/>
      <c r="H264" s="80"/>
    </row>
    <row r="265" spans="3:8">
      <c r="C265" s="98"/>
      <c r="D265" s="98"/>
      <c r="E265" s="98"/>
      <c r="F265" s="98"/>
      <c r="G265" s="80"/>
      <c r="H265" s="80"/>
    </row>
    <row r="266" spans="3:8">
      <c r="C266" s="98"/>
      <c r="D266" s="98"/>
      <c r="E266" s="98"/>
      <c r="F266" s="98"/>
      <c r="G266" s="80"/>
      <c r="H266" s="80"/>
    </row>
    <row r="267" spans="3:8">
      <c r="C267" s="98"/>
      <c r="D267" s="98"/>
      <c r="E267" s="98"/>
      <c r="F267" s="98"/>
      <c r="G267" s="80"/>
      <c r="H267" s="80"/>
    </row>
    <row r="268" spans="3:8">
      <c r="C268" s="98"/>
      <c r="D268" s="98"/>
      <c r="E268" s="98"/>
      <c r="F268" s="98"/>
      <c r="G268" s="80"/>
      <c r="H268" s="80"/>
    </row>
    <row r="269" spans="3:8">
      <c r="C269" s="98"/>
      <c r="D269" s="98"/>
      <c r="E269" s="98"/>
      <c r="F269" s="98"/>
      <c r="G269" s="80"/>
      <c r="H269" s="80"/>
    </row>
    <row r="270" spans="3:8">
      <c r="C270" s="98"/>
      <c r="D270" s="98"/>
      <c r="E270" s="98"/>
      <c r="F270" s="98"/>
      <c r="G270" s="80"/>
      <c r="H270" s="80"/>
    </row>
    <row r="271" spans="3:8">
      <c r="C271" s="98"/>
      <c r="D271" s="98"/>
      <c r="E271" s="98"/>
      <c r="F271" s="98"/>
      <c r="G271" s="80"/>
      <c r="H271" s="80"/>
    </row>
    <row r="272" spans="3:8">
      <c r="C272" s="98"/>
      <c r="D272" s="98"/>
      <c r="E272" s="98"/>
      <c r="F272" s="98"/>
      <c r="G272" s="80"/>
      <c r="H272" s="80"/>
    </row>
    <row r="273" spans="3:8">
      <c r="C273" s="98"/>
      <c r="D273" s="98"/>
      <c r="E273" s="98"/>
      <c r="F273" s="98"/>
      <c r="G273" s="80"/>
      <c r="H273" s="80"/>
    </row>
    <row r="274" spans="3:8">
      <c r="C274" s="98"/>
      <c r="D274" s="98"/>
      <c r="E274" s="98"/>
      <c r="F274" s="98"/>
      <c r="G274" s="80"/>
      <c r="H274" s="80"/>
    </row>
    <row r="275" spans="3:8">
      <c r="C275" s="98"/>
      <c r="D275" s="98"/>
      <c r="E275" s="98"/>
      <c r="F275" s="98"/>
      <c r="G275" s="80"/>
      <c r="H275" s="80"/>
    </row>
    <row r="276" spans="3:8">
      <c r="C276" s="98"/>
      <c r="D276" s="98"/>
      <c r="E276" s="98"/>
      <c r="F276" s="98"/>
      <c r="G276" s="80"/>
      <c r="H276" s="80"/>
    </row>
    <row r="277" spans="3:8">
      <c r="C277" s="98"/>
      <c r="D277" s="98"/>
      <c r="E277" s="98"/>
      <c r="F277" s="98"/>
      <c r="G277" s="80"/>
      <c r="H277" s="80"/>
    </row>
    <row r="278" spans="3:8">
      <c r="C278" s="98"/>
      <c r="D278" s="98"/>
      <c r="E278" s="98"/>
      <c r="F278" s="98"/>
      <c r="G278" s="80"/>
      <c r="H278" s="80"/>
    </row>
    <row r="279" spans="3:8">
      <c r="C279" s="98"/>
      <c r="D279" s="98"/>
      <c r="E279" s="98"/>
      <c r="F279" s="98"/>
      <c r="G279" s="80"/>
      <c r="H279" s="80"/>
    </row>
    <row r="280" spans="3:8">
      <c r="C280" s="98"/>
      <c r="D280" s="98"/>
      <c r="E280" s="98"/>
      <c r="F280" s="98"/>
      <c r="G280" s="80"/>
      <c r="H280" s="80"/>
    </row>
    <row r="281" spans="3:8">
      <c r="C281" s="98"/>
      <c r="D281" s="98"/>
      <c r="E281" s="98"/>
      <c r="F281" s="98"/>
      <c r="G281" s="80"/>
      <c r="H281" s="80"/>
    </row>
    <row r="282" spans="3:8">
      <c r="C282" s="98"/>
      <c r="D282" s="98"/>
      <c r="E282" s="98"/>
      <c r="F282" s="98"/>
      <c r="G282" s="80"/>
      <c r="H282" s="80"/>
    </row>
    <row r="283" spans="3:8">
      <c r="C283" s="98"/>
      <c r="D283" s="98"/>
      <c r="E283" s="98"/>
      <c r="F283" s="98"/>
      <c r="G283" s="80"/>
      <c r="H283" s="80"/>
    </row>
    <row r="284" spans="3:8">
      <c r="C284" s="98"/>
      <c r="D284" s="98"/>
      <c r="E284" s="98"/>
      <c r="F284" s="98"/>
      <c r="G284" s="80"/>
      <c r="H284" s="80"/>
    </row>
    <row r="285" spans="3:8">
      <c r="C285" s="98"/>
      <c r="D285" s="98"/>
      <c r="E285" s="98"/>
      <c r="F285" s="98"/>
      <c r="G285" s="80"/>
      <c r="H285" s="80"/>
    </row>
    <row r="286" spans="3:8">
      <c r="C286" s="98"/>
      <c r="D286" s="98"/>
      <c r="E286" s="98"/>
      <c r="F286" s="98"/>
      <c r="G286" s="80"/>
      <c r="H286" s="80"/>
    </row>
    <row r="287" spans="3:8">
      <c r="C287" s="98"/>
      <c r="D287" s="98"/>
      <c r="E287" s="98"/>
      <c r="F287" s="98"/>
      <c r="G287" s="80"/>
      <c r="H287" s="80"/>
    </row>
    <row r="288" spans="3:8">
      <c r="C288" s="98"/>
      <c r="D288" s="98"/>
      <c r="E288" s="98"/>
      <c r="F288" s="98"/>
      <c r="G288" s="80"/>
      <c r="H288" s="80"/>
    </row>
    <row r="289" spans="3:6">
      <c r="C289" s="98"/>
      <c r="D289" s="98"/>
      <c r="E289" s="98"/>
      <c r="F289" s="98"/>
    </row>
    <row r="290" spans="3:6">
      <c r="C290" s="98"/>
      <c r="D290" s="98"/>
      <c r="E290" s="98"/>
      <c r="F290" s="98"/>
    </row>
    <row r="291" spans="3:6">
      <c r="C291" s="98"/>
      <c r="D291" s="98"/>
      <c r="E291" s="98"/>
      <c r="F291" s="98"/>
    </row>
    <row r="292" spans="3:6">
      <c r="C292" s="98"/>
      <c r="D292" s="98"/>
      <c r="E292" s="98"/>
      <c r="F292" s="98"/>
    </row>
    <row r="293" spans="3:6">
      <c r="C293" s="98"/>
      <c r="D293" s="98"/>
      <c r="E293" s="98"/>
      <c r="F293" s="98"/>
    </row>
    <row r="294" spans="3:6">
      <c r="C294" s="98"/>
      <c r="D294" s="98"/>
      <c r="E294" s="98"/>
      <c r="F294" s="98"/>
    </row>
    <row r="295" spans="3:6">
      <c r="C295" s="98"/>
      <c r="D295" s="98"/>
      <c r="E295" s="98"/>
      <c r="F295" s="98"/>
    </row>
    <row r="296" spans="3:6">
      <c r="C296" s="98"/>
      <c r="D296" s="98"/>
      <c r="E296" s="98"/>
      <c r="F296" s="98"/>
    </row>
    <row r="297" spans="3:6">
      <c r="C297" s="98"/>
      <c r="D297" s="98"/>
      <c r="E297" s="98"/>
      <c r="F297" s="98"/>
    </row>
    <row r="298" spans="3:6">
      <c r="C298" s="98"/>
      <c r="D298" s="98"/>
      <c r="E298" s="98"/>
      <c r="F298" s="98"/>
    </row>
    <row r="299" spans="3:6">
      <c r="C299" s="98"/>
      <c r="D299" s="98"/>
      <c r="E299" s="98"/>
      <c r="F299" s="98"/>
    </row>
    <row r="300" spans="3:6">
      <c r="C300" s="98"/>
      <c r="D300" s="98"/>
      <c r="E300" s="98"/>
      <c r="F300" s="98"/>
    </row>
    <row r="301" spans="3:6">
      <c r="C301" s="98"/>
      <c r="D301" s="98"/>
      <c r="E301" s="98"/>
      <c r="F301" s="98"/>
    </row>
    <row r="302" spans="3:6">
      <c r="C302" s="98"/>
      <c r="D302" s="98"/>
      <c r="E302" s="98"/>
      <c r="F302" s="98"/>
    </row>
    <row r="303" spans="3:6">
      <c r="C303" s="98"/>
      <c r="D303" s="98"/>
      <c r="E303" s="98"/>
      <c r="F303" s="98"/>
    </row>
    <row r="304" spans="3:6">
      <c r="C304" s="98"/>
      <c r="D304" s="98"/>
      <c r="E304" s="98"/>
      <c r="F304" s="98"/>
    </row>
    <row r="305" spans="3:6">
      <c r="C305" s="98"/>
      <c r="D305" s="98"/>
      <c r="E305" s="98"/>
      <c r="F305" s="98"/>
    </row>
    <row r="306" spans="3:6">
      <c r="C306" s="98"/>
      <c r="D306" s="98"/>
      <c r="E306" s="98"/>
      <c r="F306" s="98"/>
    </row>
    <row r="307" spans="3:6">
      <c r="C307" s="98"/>
      <c r="D307" s="98"/>
      <c r="E307" s="98"/>
      <c r="F307" s="98"/>
    </row>
    <row r="308" spans="3:6">
      <c r="C308" s="98"/>
      <c r="D308" s="98"/>
      <c r="E308" s="98"/>
      <c r="F308" s="98"/>
    </row>
    <row r="309" spans="3:6">
      <c r="C309" s="98"/>
      <c r="D309" s="98"/>
      <c r="E309" s="98"/>
      <c r="F309" s="98"/>
    </row>
    <row r="310" spans="3:6">
      <c r="C310" s="98"/>
      <c r="D310" s="98"/>
      <c r="E310" s="98"/>
      <c r="F310" s="98"/>
    </row>
    <row r="311" spans="3:6">
      <c r="C311" s="98"/>
      <c r="D311" s="98"/>
      <c r="E311" s="98"/>
      <c r="F311" s="98"/>
    </row>
    <row r="312" spans="3:6">
      <c r="C312" s="98"/>
      <c r="D312" s="98"/>
      <c r="E312" s="98"/>
      <c r="F312" s="98"/>
    </row>
    <row r="313" spans="3:6">
      <c r="C313" s="98"/>
      <c r="D313" s="98"/>
      <c r="E313" s="98"/>
      <c r="F313" s="98"/>
    </row>
    <row r="314" spans="3:6">
      <c r="C314" s="98"/>
      <c r="D314" s="98"/>
      <c r="E314" s="98"/>
      <c r="F314" s="98"/>
    </row>
    <row r="315" spans="3:6">
      <c r="C315" s="98"/>
      <c r="D315" s="98"/>
      <c r="E315" s="98"/>
      <c r="F315" s="98"/>
    </row>
    <row r="316" spans="3:6">
      <c r="C316" s="98"/>
      <c r="D316" s="98"/>
      <c r="E316" s="98"/>
      <c r="F316" s="98"/>
    </row>
    <row r="317" spans="3:6">
      <c r="C317" s="98"/>
      <c r="D317" s="98"/>
      <c r="E317" s="98"/>
      <c r="F317" s="98"/>
    </row>
    <row r="318" spans="3:6">
      <c r="C318" s="98"/>
      <c r="D318" s="98"/>
      <c r="E318" s="98"/>
      <c r="F318" s="98"/>
    </row>
    <row r="319" spans="3:6">
      <c r="C319" s="98"/>
      <c r="D319" s="98"/>
      <c r="E319" s="98"/>
      <c r="F319" s="98"/>
    </row>
    <row r="320" spans="3:6">
      <c r="C320" s="98"/>
      <c r="D320" s="98"/>
      <c r="E320" s="98"/>
      <c r="F320" s="98"/>
    </row>
    <row r="321" spans="3:6">
      <c r="C321" s="98"/>
      <c r="D321" s="98"/>
      <c r="E321" s="98"/>
      <c r="F321" s="98"/>
    </row>
    <row r="322" spans="3:6">
      <c r="C322" s="98"/>
      <c r="D322" s="98"/>
      <c r="E322" s="98"/>
      <c r="F322" s="98"/>
    </row>
    <row r="323" spans="3:6">
      <c r="C323" s="98"/>
      <c r="D323" s="98"/>
      <c r="E323" s="98"/>
      <c r="F323" s="98"/>
    </row>
    <row r="324" spans="3:6">
      <c r="C324" s="98"/>
      <c r="D324" s="98"/>
      <c r="E324" s="98"/>
      <c r="F324" s="98"/>
    </row>
    <row r="325" spans="3:6">
      <c r="C325" s="98"/>
      <c r="D325" s="98"/>
      <c r="E325" s="98"/>
      <c r="F325" s="98"/>
    </row>
    <row r="326" spans="3:6">
      <c r="C326" s="98"/>
      <c r="D326" s="98"/>
      <c r="E326" s="98"/>
      <c r="F326" s="98"/>
    </row>
    <row r="327" spans="3:6">
      <c r="C327" s="98"/>
      <c r="D327" s="98"/>
      <c r="E327" s="98"/>
      <c r="F327" s="98"/>
    </row>
    <row r="328" spans="3:6">
      <c r="C328" s="98"/>
      <c r="D328" s="98"/>
      <c r="E328" s="98"/>
      <c r="F328" s="98"/>
    </row>
    <row r="329" spans="3:6">
      <c r="C329" s="98"/>
      <c r="D329" s="98"/>
      <c r="E329" s="98"/>
      <c r="F329" s="98"/>
    </row>
    <row r="330" spans="3:6">
      <c r="C330" s="98"/>
      <c r="D330" s="98"/>
      <c r="E330" s="98"/>
      <c r="F330" s="98"/>
    </row>
    <row r="331" spans="3:6">
      <c r="C331" s="98"/>
      <c r="D331" s="98"/>
      <c r="E331" s="98"/>
      <c r="F331" s="98"/>
    </row>
    <row r="332" spans="3:6">
      <c r="C332" s="98"/>
      <c r="D332" s="98"/>
      <c r="E332" s="98"/>
      <c r="F332" s="98"/>
    </row>
    <row r="333" spans="3:6">
      <c r="C333" s="98"/>
      <c r="D333" s="98"/>
      <c r="E333" s="98"/>
      <c r="F333" s="98"/>
    </row>
    <row r="334" spans="3:6">
      <c r="C334" s="98"/>
      <c r="D334" s="98"/>
      <c r="E334" s="98"/>
      <c r="F334" s="98"/>
    </row>
    <row r="335" spans="3:6">
      <c r="C335" s="98"/>
      <c r="D335" s="98"/>
      <c r="E335" s="98"/>
      <c r="F335" s="98"/>
    </row>
    <row r="336" spans="3:6">
      <c r="C336" s="98"/>
      <c r="D336" s="98"/>
      <c r="E336" s="98"/>
      <c r="F336" s="98"/>
    </row>
    <row r="337" spans="3:6">
      <c r="C337" s="98"/>
      <c r="D337" s="98"/>
      <c r="E337" s="98"/>
      <c r="F337" s="98"/>
    </row>
    <row r="338" spans="3:6">
      <c r="C338" s="98"/>
      <c r="D338" s="98"/>
      <c r="E338" s="98"/>
      <c r="F338" s="98"/>
    </row>
    <row r="339" spans="3:6">
      <c r="C339" s="98"/>
      <c r="D339" s="98"/>
      <c r="E339" s="98"/>
      <c r="F339" s="98"/>
    </row>
    <row r="340" spans="3:6">
      <c r="C340" s="98"/>
      <c r="D340" s="98"/>
      <c r="E340" s="98"/>
      <c r="F340" s="98"/>
    </row>
    <row r="341" spans="3:6">
      <c r="C341" s="98"/>
      <c r="D341" s="98"/>
      <c r="E341" s="98"/>
      <c r="F341" s="98"/>
    </row>
    <row r="342" spans="3:6">
      <c r="C342" s="98"/>
      <c r="D342" s="98"/>
      <c r="E342" s="98"/>
      <c r="F342" s="98"/>
    </row>
    <row r="343" spans="3:6">
      <c r="C343" s="98"/>
      <c r="D343" s="98"/>
      <c r="E343" s="98"/>
      <c r="F343" s="98"/>
    </row>
    <row r="344" spans="3:6">
      <c r="C344" s="98"/>
      <c r="D344" s="98"/>
      <c r="E344" s="98"/>
      <c r="F344" s="98"/>
    </row>
    <row r="345" spans="3:6">
      <c r="C345" s="98"/>
      <c r="D345" s="98"/>
      <c r="E345" s="98"/>
      <c r="F345" s="98"/>
    </row>
    <row r="346" spans="3:6">
      <c r="C346" s="98"/>
      <c r="D346" s="98"/>
      <c r="E346" s="98"/>
      <c r="F346" s="98"/>
    </row>
    <row r="347" spans="3:6">
      <c r="C347" s="98"/>
      <c r="D347" s="98"/>
      <c r="E347" s="98"/>
      <c r="F347" s="98"/>
    </row>
    <row r="348" spans="3:6">
      <c r="C348" s="98"/>
      <c r="D348" s="98"/>
      <c r="E348" s="98"/>
      <c r="F348" s="98"/>
    </row>
    <row r="349" spans="3:6">
      <c r="C349" s="98"/>
      <c r="D349" s="98"/>
      <c r="E349" s="98"/>
      <c r="F349" s="98"/>
    </row>
    <row r="350" spans="3:6">
      <c r="C350" s="98"/>
      <c r="D350" s="98"/>
      <c r="E350" s="98"/>
      <c r="F350" s="98"/>
    </row>
    <row r="351" spans="3:6">
      <c r="C351" s="98"/>
      <c r="D351" s="98"/>
      <c r="E351" s="98"/>
      <c r="F351" s="98"/>
    </row>
    <row r="352" spans="3:6">
      <c r="C352" s="98"/>
      <c r="D352" s="98"/>
      <c r="E352" s="98"/>
      <c r="F352" s="98"/>
    </row>
    <row r="353" spans="3:6">
      <c r="C353" s="98"/>
      <c r="D353" s="98"/>
      <c r="E353" s="98"/>
      <c r="F353" s="98"/>
    </row>
    <row r="354" spans="3:6">
      <c r="C354" s="98"/>
      <c r="D354" s="98"/>
      <c r="E354" s="98"/>
      <c r="F354" s="98"/>
    </row>
    <row r="355" spans="3:6">
      <c r="C355" s="98"/>
      <c r="D355" s="98"/>
      <c r="E355" s="98"/>
      <c r="F355" s="98"/>
    </row>
    <row r="356" spans="3:6">
      <c r="C356" s="98"/>
      <c r="D356" s="98"/>
      <c r="E356" s="98"/>
      <c r="F356" s="98"/>
    </row>
    <row r="357" spans="3:6">
      <c r="C357" s="98"/>
      <c r="D357" s="98"/>
      <c r="E357" s="98"/>
      <c r="F357" s="98"/>
    </row>
    <row r="358" spans="3:6">
      <c r="C358" s="98"/>
      <c r="D358" s="98"/>
      <c r="E358" s="98"/>
      <c r="F358" s="98"/>
    </row>
    <row r="359" spans="3:6">
      <c r="C359" s="98"/>
      <c r="D359" s="98"/>
      <c r="E359" s="98"/>
      <c r="F359" s="98"/>
    </row>
    <row r="360" spans="3:6">
      <c r="C360" s="98"/>
      <c r="D360" s="98"/>
      <c r="E360" s="98"/>
      <c r="F360" s="98"/>
    </row>
    <row r="361" spans="3:6">
      <c r="C361" s="98"/>
      <c r="D361" s="98"/>
      <c r="E361" s="98"/>
      <c r="F361" s="98"/>
    </row>
    <row r="362" spans="3:6">
      <c r="C362" s="98"/>
      <c r="D362" s="98"/>
      <c r="E362" s="98"/>
      <c r="F362" s="98"/>
    </row>
    <row r="363" spans="3:6">
      <c r="C363" s="98"/>
      <c r="D363" s="98"/>
      <c r="E363" s="98"/>
      <c r="F363" s="98"/>
    </row>
    <row r="364" spans="3:6">
      <c r="C364" s="98"/>
      <c r="D364" s="98"/>
      <c r="E364" s="98"/>
      <c r="F364" s="98"/>
    </row>
    <row r="365" spans="3:6">
      <c r="C365" s="98"/>
      <c r="D365" s="98"/>
      <c r="E365" s="98"/>
      <c r="F365" s="98"/>
    </row>
    <row r="366" spans="3:6">
      <c r="C366" s="98"/>
      <c r="D366" s="98"/>
      <c r="E366" s="98"/>
      <c r="F366" s="98"/>
    </row>
    <row r="367" spans="3:6">
      <c r="C367" s="98"/>
      <c r="D367" s="98"/>
      <c r="E367" s="98"/>
      <c r="F367" s="98"/>
    </row>
    <row r="368" spans="3:6">
      <c r="C368" s="98"/>
      <c r="D368" s="98"/>
      <c r="E368" s="98"/>
      <c r="F368" s="98"/>
    </row>
    <row r="369" spans="3:6">
      <c r="C369" s="98"/>
      <c r="D369" s="98"/>
      <c r="E369" s="98"/>
      <c r="F369" s="98"/>
    </row>
    <row r="370" spans="3:6">
      <c r="C370" s="98"/>
      <c r="D370" s="98"/>
      <c r="E370" s="98"/>
      <c r="F370" s="98"/>
    </row>
    <row r="371" spans="3:6">
      <c r="C371" s="98"/>
      <c r="D371" s="98"/>
      <c r="E371" s="98"/>
      <c r="F371" s="98"/>
    </row>
    <row r="372" spans="3:6">
      <c r="C372" s="98"/>
      <c r="D372" s="98"/>
      <c r="E372" s="98"/>
      <c r="F372" s="98"/>
    </row>
    <row r="373" spans="3:6">
      <c r="C373" s="98"/>
      <c r="D373" s="98"/>
      <c r="E373" s="98"/>
      <c r="F373" s="98"/>
    </row>
    <row r="374" spans="3:6">
      <c r="C374" s="98"/>
      <c r="D374" s="98"/>
      <c r="E374" s="98"/>
      <c r="F374" s="98"/>
    </row>
    <row r="375" spans="3:6">
      <c r="C375" s="98"/>
      <c r="D375" s="98"/>
      <c r="E375" s="98"/>
      <c r="F375" s="98"/>
    </row>
    <row r="376" spans="3:6">
      <c r="C376" s="98"/>
      <c r="D376" s="98"/>
      <c r="E376" s="98"/>
      <c r="F376" s="98"/>
    </row>
    <row r="377" spans="3:6">
      <c r="C377" s="98"/>
      <c r="D377" s="98"/>
      <c r="E377" s="98"/>
      <c r="F377" s="98"/>
    </row>
    <row r="378" spans="3:6">
      <c r="C378" s="98"/>
      <c r="D378" s="98"/>
      <c r="E378" s="98"/>
      <c r="F378" s="98"/>
    </row>
    <row r="379" spans="3:6">
      <c r="C379" s="98"/>
      <c r="D379" s="98"/>
      <c r="E379" s="98"/>
      <c r="F379" s="98"/>
    </row>
    <row r="380" spans="3:6">
      <c r="C380" s="98"/>
      <c r="D380" s="98"/>
      <c r="E380" s="98"/>
      <c r="F380" s="98"/>
    </row>
    <row r="381" spans="3:6">
      <c r="C381" s="98"/>
      <c r="D381" s="98"/>
      <c r="E381" s="98"/>
      <c r="F381" s="98"/>
    </row>
    <row r="382" spans="3:6">
      <c r="C382" s="98"/>
      <c r="D382" s="98"/>
      <c r="E382" s="98"/>
      <c r="F382" s="98"/>
    </row>
    <row r="383" spans="3:6">
      <c r="C383" s="98"/>
      <c r="D383" s="98"/>
      <c r="E383" s="98"/>
      <c r="F383" s="98"/>
    </row>
    <row r="384" spans="3:6">
      <c r="C384" s="98"/>
      <c r="D384" s="98"/>
      <c r="E384" s="98"/>
      <c r="F384" s="98"/>
    </row>
    <row r="385" spans="3:6">
      <c r="C385" s="98"/>
      <c r="D385" s="98"/>
      <c r="E385" s="98"/>
      <c r="F385" s="98"/>
    </row>
    <row r="386" spans="3:6">
      <c r="C386" s="98"/>
      <c r="D386" s="98"/>
      <c r="E386" s="98"/>
      <c r="F386" s="98"/>
    </row>
    <row r="387" spans="3:6">
      <c r="C387" s="98"/>
      <c r="D387" s="98"/>
      <c r="E387" s="98"/>
      <c r="F387" s="98"/>
    </row>
    <row r="388" spans="3:6">
      <c r="C388" s="98"/>
      <c r="D388" s="98"/>
      <c r="E388" s="98"/>
      <c r="F388" s="98"/>
    </row>
    <row r="389" spans="3:6">
      <c r="C389" s="98"/>
      <c r="D389" s="98"/>
      <c r="E389" s="98"/>
      <c r="F389" s="98"/>
    </row>
    <row r="390" spans="3:6">
      <c r="C390" s="98"/>
      <c r="D390" s="98"/>
      <c r="E390" s="98"/>
      <c r="F390" s="98"/>
    </row>
    <row r="391" spans="3:6">
      <c r="C391" s="98"/>
      <c r="D391" s="98"/>
      <c r="E391" s="98"/>
      <c r="F391" s="98"/>
    </row>
    <row r="392" spans="3:6">
      <c r="C392" s="98"/>
      <c r="D392" s="98"/>
      <c r="E392" s="98"/>
      <c r="F392" s="98"/>
    </row>
    <row r="393" spans="3:6">
      <c r="C393" s="98"/>
      <c r="D393" s="98"/>
      <c r="E393" s="98"/>
      <c r="F393" s="98"/>
    </row>
    <row r="394" spans="3:6">
      <c r="C394" s="98"/>
      <c r="D394" s="98"/>
      <c r="E394" s="98"/>
      <c r="F394" s="98"/>
    </row>
    <row r="395" spans="3:6">
      <c r="C395" s="98"/>
      <c r="D395" s="98"/>
      <c r="E395" s="98"/>
      <c r="F395" s="98"/>
    </row>
    <row r="396" spans="3:6">
      <c r="C396" s="98"/>
      <c r="D396" s="98"/>
      <c r="E396" s="98"/>
      <c r="F396" s="98"/>
    </row>
    <row r="397" spans="3:6">
      <c r="C397" s="98"/>
      <c r="D397" s="98"/>
      <c r="E397" s="98"/>
      <c r="F397" s="98"/>
    </row>
    <row r="398" spans="3:6">
      <c r="C398" s="98"/>
      <c r="D398" s="98"/>
      <c r="E398" s="98"/>
      <c r="F398" s="98"/>
    </row>
    <row r="399" spans="3:6">
      <c r="C399" s="98"/>
      <c r="D399" s="98"/>
      <c r="E399" s="98"/>
      <c r="F399" s="98"/>
    </row>
    <row r="400" spans="3:6">
      <c r="C400" s="98"/>
      <c r="D400" s="98"/>
      <c r="E400" s="98"/>
      <c r="F400" s="98"/>
    </row>
    <row r="401" spans="3:6">
      <c r="C401" s="98"/>
      <c r="D401" s="98"/>
      <c r="E401" s="98"/>
      <c r="F401" s="98"/>
    </row>
    <row r="402" spans="3:6">
      <c r="C402" s="98"/>
      <c r="D402" s="98"/>
      <c r="E402" s="98"/>
      <c r="F402" s="98"/>
    </row>
    <row r="403" spans="3:6">
      <c r="C403" s="98"/>
      <c r="D403" s="98"/>
      <c r="E403" s="98"/>
      <c r="F403" s="98"/>
    </row>
    <row r="404" spans="3:6">
      <c r="C404" s="98"/>
      <c r="D404" s="98"/>
      <c r="E404" s="98"/>
      <c r="F404" s="98"/>
    </row>
    <row r="405" spans="3:6">
      <c r="C405" s="98"/>
      <c r="D405" s="98"/>
      <c r="E405" s="98"/>
      <c r="F405" s="98"/>
    </row>
    <row r="406" spans="3:6">
      <c r="C406" s="98"/>
      <c r="D406" s="98"/>
      <c r="E406" s="98"/>
      <c r="F406" s="98"/>
    </row>
    <row r="407" spans="3:6">
      <c r="C407" s="98"/>
      <c r="D407" s="98"/>
      <c r="E407" s="98"/>
      <c r="F407" s="98"/>
    </row>
    <row r="408" spans="3:6">
      <c r="C408" s="98"/>
      <c r="D408" s="98"/>
      <c r="E408" s="98"/>
      <c r="F408" s="98"/>
    </row>
    <row r="409" spans="3:6">
      <c r="C409" s="98"/>
      <c r="D409" s="98"/>
      <c r="E409" s="98"/>
      <c r="F409" s="98"/>
    </row>
    <row r="410" spans="3:6">
      <c r="C410" s="98"/>
      <c r="D410" s="98"/>
      <c r="E410" s="98"/>
      <c r="F410" s="98"/>
    </row>
    <row r="411" spans="3:6">
      <c r="C411" s="98"/>
      <c r="D411" s="98"/>
      <c r="E411" s="98"/>
      <c r="F411" s="98"/>
    </row>
    <row r="412" spans="3:6">
      <c r="C412" s="98"/>
      <c r="D412" s="98"/>
      <c r="E412" s="98"/>
      <c r="F412" s="98"/>
    </row>
    <row r="413" spans="3:6">
      <c r="C413" s="98"/>
      <c r="D413" s="98"/>
      <c r="E413" s="98"/>
      <c r="F413" s="98"/>
    </row>
    <row r="414" spans="3:6">
      <c r="C414" s="98"/>
      <c r="D414" s="98"/>
      <c r="E414" s="98"/>
      <c r="F414" s="98"/>
    </row>
    <row r="415" spans="3:6">
      <c r="C415" s="98"/>
      <c r="D415" s="98"/>
      <c r="E415" s="98"/>
      <c r="F415" s="98"/>
    </row>
    <row r="416" spans="3:6">
      <c r="C416" s="98"/>
      <c r="D416" s="98"/>
      <c r="E416" s="98"/>
      <c r="F416" s="98"/>
    </row>
    <row r="417" spans="3:6">
      <c r="C417" s="98"/>
      <c r="D417" s="98"/>
      <c r="E417" s="98"/>
      <c r="F417" s="98"/>
    </row>
    <row r="418" spans="3:6">
      <c r="C418" s="98"/>
      <c r="D418" s="98"/>
      <c r="E418" s="98"/>
      <c r="F418" s="98"/>
    </row>
    <row r="419" spans="3:6">
      <c r="C419" s="98"/>
      <c r="D419" s="98"/>
      <c r="E419" s="98"/>
      <c r="F419" s="98"/>
    </row>
    <row r="420" spans="3:6">
      <c r="C420" s="98"/>
      <c r="D420" s="98"/>
      <c r="E420" s="98"/>
      <c r="F420" s="98"/>
    </row>
    <row r="421" spans="3:6">
      <c r="C421" s="98"/>
      <c r="D421" s="98"/>
      <c r="E421" s="98"/>
      <c r="F421" s="98"/>
    </row>
    <row r="422" spans="3:6">
      <c r="C422" s="98"/>
      <c r="D422" s="98"/>
      <c r="E422" s="98"/>
      <c r="F422" s="98"/>
    </row>
    <row r="423" spans="3:6">
      <c r="C423" s="98"/>
      <c r="D423" s="98"/>
      <c r="E423" s="98"/>
      <c r="F423" s="98"/>
    </row>
    <row r="424" spans="3:6">
      <c r="C424" s="98"/>
      <c r="D424" s="98"/>
      <c r="E424" s="98"/>
      <c r="F424" s="98"/>
    </row>
    <row r="425" spans="3:6">
      <c r="C425" s="98"/>
      <c r="D425" s="98"/>
      <c r="E425" s="98"/>
      <c r="F425" s="98"/>
    </row>
    <row r="426" spans="3:6">
      <c r="C426" s="98"/>
      <c r="D426" s="98"/>
      <c r="E426" s="98"/>
      <c r="F426" s="98"/>
    </row>
    <row r="427" spans="3:6">
      <c r="C427" s="98"/>
      <c r="D427" s="98"/>
      <c r="E427" s="98"/>
      <c r="F427" s="98"/>
    </row>
    <row r="428" spans="3:6">
      <c r="C428" s="98"/>
      <c r="D428" s="98"/>
      <c r="E428" s="98"/>
      <c r="F428" s="98"/>
    </row>
    <row r="429" spans="3:6">
      <c r="C429" s="98"/>
      <c r="D429" s="98"/>
      <c r="E429" s="98"/>
      <c r="F429" s="98"/>
    </row>
    <row r="430" spans="3:6">
      <c r="C430" s="98"/>
      <c r="D430" s="98"/>
      <c r="E430" s="98"/>
      <c r="F430" s="98"/>
    </row>
    <row r="431" spans="3:6">
      <c r="C431" s="98"/>
      <c r="D431" s="98"/>
      <c r="E431" s="98"/>
      <c r="F431" s="98"/>
    </row>
    <row r="432" spans="3:6">
      <c r="C432" s="98"/>
      <c r="D432" s="98"/>
      <c r="E432" s="98"/>
      <c r="F432" s="98"/>
    </row>
    <row r="433" spans="3:6">
      <c r="C433" s="98"/>
      <c r="D433" s="98"/>
      <c r="E433" s="98"/>
      <c r="F433" s="98"/>
    </row>
    <row r="434" spans="3:6">
      <c r="C434" s="98"/>
      <c r="D434" s="98"/>
      <c r="E434" s="98"/>
      <c r="F434" s="98"/>
    </row>
    <row r="435" spans="3:6">
      <c r="C435" s="98"/>
      <c r="D435" s="98"/>
      <c r="E435" s="98"/>
      <c r="F435" s="98"/>
    </row>
    <row r="436" spans="3:6">
      <c r="C436" s="98"/>
      <c r="D436" s="98"/>
      <c r="E436" s="98"/>
      <c r="F436" s="98"/>
    </row>
    <row r="437" spans="3:6">
      <c r="C437" s="98"/>
      <c r="D437" s="98"/>
      <c r="E437" s="98"/>
      <c r="F437" s="98"/>
    </row>
    <row r="438" spans="3:6">
      <c r="C438" s="98"/>
      <c r="D438" s="98"/>
      <c r="E438" s="98"/>
      <c r="F438" s="98"/>
    </row>
    <row r="439" spans="3:6">
      <c r="C439" s="98"/>
      <c r="D439" s="98"/>
      <c r="E439" s="98"/>
      <c r="F439" s="98"/>
    </row>
    <row r="440" spans="3:6">
      <c r="C440" s="98"/>
      <c r="D440" s="98"/>
      <c r="E440" s="98"/>
      <c r="F440" s="98"/>
    </row>
    <row r="441" spans="3:6">
      <c r="C441" s="98"/>
      <c r="D441" s="98"/>
      <c r="E441" s="98"/>
      <c r="F441" s="98"/>
    </row>
    <row r="442" spans="3:6">
      <c r="C442" s="98"/>
      <c r="D442" s="98"/>
      <c r="E442" s="98"/>
      <c r="F442" s="98"/>
    </row>
    <row r="443" spans="3:6">
      <c r="C443" s="98"/>
      <c r="D443" s="98"/>
      <c r="E443" s="98"/>
      <c r="F443" s="98"/>
    </row>
    <row r="444" spans="3:6">
      <c r="C444" s="98"/>
      <c r="D444" s="98"/>
      <c r="E444" s="98"/>
      <c r="F444" s="98"/>
    </row>
    <row r="445" spans="3:6">
      <c r="C445" s="98"/>
      <c r="D445" s="98"/>
      <c r="E445" s="98"/>
      <c r="F445" s="98"/>
    </row>
    <row r="446" spans="3:6">
      <c r="C446" s="98"/>
      <c r="D446" s="98"/>
      <c r="E446" s="98"/>
      <c r="F446" s="98"/>
    </row>
    <row r="447" spans="3:6">
      <c r="C447" s="98"/>
      <c r="D447" s="98"/>
      <c r="E447" s="98"/>
      <c r="F447" s="98"/>
    </row>
    <row r="448" spans="3:6">
      <c r="C448" s="98"/>
      <c r="D448" s="98"/>
      <c r="E448" s="98"/>
      <c r="F448" s="98"/>
    </row>
    <row r="449" spans="3:6">
      <c r="C449" s="98"/>
      <c r="D449" s="98"/>
      <c r="E449" s="98"/>
      <c r="F449" s="98"/>
    </row>
    <row r="450" spans="3:6">
      <c r="C450" s="98"/>
      <c r="D450" s="98"/>
      <c r="E450" s="98"/>
      <c r="F450" s="98"/>
    </row>
    <row r="451" spans="3:6">
      <c r="C451" s="98"/>
      <c r="D451" s="98"/>
      <c r="E451" s="98"/>
      <c r="F451" s="98"/>
    </row>
    <row r="452" spans="3:6">
      <c r="C452" s="98"/>
      <c r="D452" s="98"/>
      <c r="E452" s="98"/>
      <c r="F452" s="98"/>
    </row>
    <row r="453" spans="3:6">
      <c r="C453" s="98"/>
      <c r="D453" s="98"/>
      <c r="E453" s="98"/>
      <c r="F453" s="98"/>
    </row>
    <row r="454" spans="3:6">
      <c r="C454" s="98"/>
      <c r="D454" s="98"/>
      <c r="E454" s="98"/>
      <c r="F454" s="98"/>
    </row>
    <row r="455" spans="3:6">
      <c r="C455" s="98"/>
      <c r="D455" s="98"/>
      <c r="E455" s="98"/>
      <c r="F455" s="98"/>
    </row>
    <row r="456" spans="3:6">
      <c r="C456" s="98"/>
      <c r="D456" s="98"/>
      <c r="E456" s="98"/>
      <c r="F456" s="98"/>
    </row>
    <row r="457" spans="3:6">
      <c r="C457" s="98"/>
      <c r="D457" s="98"/>
      <c r="E457" s="98"/>
      <c r="F457" s="98"/>
    </row>
    <row r="458" spans="3:6">
      <c r="C458" s="98"/>
      <c r="D458" s="98"/>
      <c r="E458" s="98"/>
      <c r="F458" s="98"/>
    </row>
  </sheetData>
  <mergeCells count="2">
    <mergeCell ref="A9:A10"/>
    <mergeCell ref="I9:I10"/>
  </mergeCells>
  <phoneticPr fontId="14" type="noConversion"/>
  <pageMargins left="0.75" right="0.15" top="0.5" bottom="0.14000000000000001" header="0.5" footer="0.5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M527"/>
  <sheetViews>
    <sheetView topLeftCell="A34" zoomScale="130" workbookViewId="0">
      <selection activeCell="F44" sqref="F44"/>
    </sheetView>
  </sheetViews>
  <sheetFormatPr defaultRowHeight="21"/>
  <cols>
    <col min="1" max="1" width="8.85546875" style="10" customWidth="1"/>
    <col min="2" max="2" width="8.5703125" style="98" customWidth="1"/>
    <col min="3" max="3" width="8.5703125" style="10" customWidth="1"/>
    <col min="4" max="4" width="10.7109375" style="10" customWidth="1"/>
    <col min="5" max="5" width="9.140625" style="10"/>
    <col min="6" max="6" width="9.28515625" style="10" customWidth="1"/>
    <col min="7" max="7" width="10.7109375" style="10" customWidth="1"/>
    <col min="8" max="8" width="10.140625" style="10" customWidth="1"/>
    <col min="9" max="9" width="26.140625" style="10" customWidth="1"/>
    <col min="10" max="10" width="9.140625" style="10"/>
    <col min="11" max="11" width="3.28515625" style="10" customWidth="1"/>
    <col min="12" max="16384" width="9.140625" style="10"/>
  </cols>
  <sheetData>
    <row r="1" spans="1:39" s="2" customFormat="1" ht="23.25">
      <c r="A1" s="1" t="s">
        <v>57</v>
      </c>
      <c r="B1" s="22"/>
      <c r="C1" s="3"/>
      <c r="D1" s="90"/>
      <c r="E1" s="5"/>
      <c r="F1" s="5"/>
      <c r="G1" s="5"/>
      <c r="I1" s="7" t="s">
        <v>0</v>
      </c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s="2" customFormat="1" ht="21.75">
      <c r="A2" s="100" t="s">
        <v>1</v>
      </c>
      <c r="B2" s="22"/>
      <c r="C2" s="4"/>
      <c r="D2" s="90"/>
      <c r="E2" s="5"/>
      <c r="F2" s="5"/>
      <c r="G2" s="5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s="91" customFormat="1" ht="26.25">
      <c r="A3" s="102"/>
      <c r="B3" s="228"/>
      <c r="C3" s="92"/>
      <c r="D3" s="103"/>
      <c r="E3" s="93"/>
      <c r="F3" s="93"/>
      <c r="G3" s="93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</row>
    <row r="4" spans="1:39" s="16" customFormat="1" ht="26.25" customHeight="1">
      <c r="A4" s="422" t="s">
        <v>2</v>
      </c>
      <c r="B4" s="422"/>
      <c r="C4" s="422"/>
      <c r="D4" s="422"/>
      <c r="E4" s="422"/>
      <c r="F4" s="422"/>
      <c r="G4" s="422"/>
      <c r="H4" s="422"/>
      <c r="I4" s="422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16" customFormat="1" ht="26.25">
      <c r="A5" s="106"/>
      <c r="B5" s="212"/>
      <c r="C5" s="17"/>
      <c r="D5" s="107"/>
      <c r="E5" s="18"/>
      <c r="F5" s="18"/>
      <c r="G5" s="18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48" customFormat="1" ht="21.75">
      <c r="A6" s="109" t="s">
        <v>101</v>
      </c>
      <c r="B6" s="94"/>
      <c r="C6" s="51"/>
      <c r="D6" s="50" t="s">
        <v>55</v>
      </c>
      <c r="E6" s="50" t="s">
        <v>110</v>
      </c>
      <c r="G6" s="50" t="s">
        <v>111</v>
      </c>
      <c r="I6" s="110"/>
    </row>
    <row r="7" spans="1:39" s="48" customFormat="1" ht="21.75">
      <c r="A7" s="109" t="s">
        <v>112</v>
      </c>
      <c r="B7" s="94"/>
      <c r="C7" s="51" t="s">
        <v>81</v>
      </c>
      <c r="D7" s="50" t="s">
        <v>113</v>
      </c>
      <c r="E7" s="50"/>
      <c r="G7" s="50" t="s">
        <v>66</v>
      </c>
    </row>
    <row r="8" spans="1:39" s="48" customFormat="1" ht="21.75">
      <c r="A8" s="109" t="s">
        <v>8</v>
      </c>
      <c r="B8" s="94"/>
      <c r="C8" s="52">
        <v>290.36799999999999</v>
      </c>
      <c r="D8" s="50" t="s">
        <v>18</v>
      </c>
      <c r="E8" s="51"/>
      <c r="F8" s="66"/>
      <c r="G8" s="257" t="s">
        <v>280</v>
      </c>
      <c r="H8" s="53"/>
    </row>
    <row r="9" spans="1:39" s="6" customFormat="1" ht="21.75">
      <c r="A9" s="423" t="s">
        <v>10</v>
      </c>
      <c r="B9" s="122" t="s">
        <v>11</v>
      </c>
      <c r="C9" s="122" t="s">
        <v>11</v>
      </c>
      <c r="D9" s="122" t="s">
        <v>12</v>
      </c>
      <c r="E9" s="122" t="s">
        <v>13</v>
      </c>
      <c r="F9" s="122" t="s">
        <v>14</v>
      </c>
      <c r="G9" s="131" t="s">
        <v>15</v>
      </c>
      <c r="H9" s="131" t="s">
        <v>16</v>
      </c>
      <c r="I9" s="423" t="s">
        <v>17</v>
      </c>
      <c r="X9" s="2" t="s">
        <v>31</v>
      </c>
      <c r="Y9" s="22">
        <f>+B29</f>
        <v>-0.5</v>
      </c>
      <c r="Z9" s="22">
        <f>+F29</f>
        <v>43.12</v>
      </c>
      <c r="AA9" s="23">
        <f>+G29</f>
        <v>0.65496289424860854</v>
      </c>
    </row>
    <row r="10" spans="1:39" s="6" customFormat="1" ht="21.75">
      <c r="A10" s="424"/>
      <c r="B10" s="121" t="s">
        <v>18</v>
      </c>
      <c r="C10" s="124" t="s">
        <v>9</v>
      </c>
      <c r="D10" s="124" t="s">
        <v>19</v>
      </c>
      <c r="E10" s="124" t="s">
        <v>20</v>
      </c>
      <c r="F10" s="124" t="s">
        <v>21</v>
      </c>
      <c r="G10" s="132" t="s">
        <v>22</v>
      </c>
      <c r="H10" s="132" t="s">
        <v>23</v>
      </c>
      <c r="I10" s="424"/>
      <c r="X10" s="2" t="s">
        <v>31</v>
      </c>
      <c r="Y10" s="22" t="e">
        <f>+#REF!</f>
        <v>#REF!</v>
      </c>
      <c r="Z10" s="22" t="e">
        <f>+#REF!</f>
        <v>#REF!</v>
      </c>
      <c r="AA10" s="23" t="e">
        <f>+#REF!</f>
        <v>#REF!</v>
      </c>
    </row>
    <row r="11" spans="1:39" s="28" customFormat="1">
      <c r="A11" s="264" t="s">
        <v>163</v>
      </c>
      <c r="B11" s="26">
        <v>-1.48</v>
      </c>
      <c r="C11" s="27">
        <f>B11+C8</f>
        <v>288.88799999999998</v>
      </c>
      <c r="D11" s="26" t="s">
        <v>299</v>
      </c>
      <c r="E11" s="26">
        <v>1.7</v>
      </c>
      <c r="F11" s="26">
        <v>0.09</v>
      </c>
      <c r="G11" s="237">
        <f>H11/F11</f>
        <v>9.9999999999999992E-2</v>
      </c>
      <c r="H11" s="27">
        <v>8.9999999999999993E-3</v>
      </c>
      <c r="I11" s="379" t="s">
        <v>56</v>
      </c>
    </row>
    <row r="12" spans="1:39" s="28" customFormat="1" ht="21.75" customHeight="1">
      <c r="A12" s="114" t="s">
        <v>175</v>
      </c>
      <c r="B12" s="26">
        <v>-1.72</v>
      </c>
      <c r="C12" s="27">
        <f>B12+C8</f>
        <v>288.64799999999997</v>
      </c>
      <c r="D12" s="26" t="s">
        <v>359</v>
      </c>
      <c r="E12" s="26">
        <v>5.6</v>
      </c>
      <c r="F12" s="26">
        <v>1.91</v>
      </c>
      <c r="G12" s="237">
        <f>H12/F12</f>
        <v>0.10418848167539269</v>
      </c>
      <c r="H12" s="27">
        <v>0.19900000000000001</v>
      </c>
      <c r="I12" s="276" t="s">
        <v>56</v>
      </c>
    </row>
    <row r="13" spans="1:39" s="28" customFormat="1">
      <c r="A13" s="114" t="s">
        <v>432</v>
      </c>
      <c r="B13" s="26">
        <v>-1.66</v>
      </c>
      <c r="C13" s="27">
        <f>B13+C8</f>
        <v>288.70799999999997</v>
      </c>
      <c r="D13" s="26" t="s">
        <v>434</v>
      </c>
      <c r="E13" s="26">
        <v>11.2</v>
      </c>
      <c r="F13" s="26">
        <v>4.91</v>
      </c>
      <c r="G13" s="237">
        <f>H13/F13</f>
        <v>0.30224032586558042</v>
      </c>
      <c r="H13" s="27">
        <v>1.484</v>
      </c>
      <c r="I13" s="276" t="s">
        <v>56</v>
      </c>
    </row>
    <row r="14" spans="1:39" s="28" customFormat="1">
      <c r="A14" s="114" t="s">
        <v>433</v>
      </c>
      <c r="B14" s="26">
        <v>-1.66</v>
      </c>
      <c r="C14" s="27">
        <f>B14+C8</f>
        <v>288.70799999999997</v>
      </c>
      <c r="D14" s="26" t="s">
        <v>435</v>
      </c>
      <c r="E14" s="26">
        <v>11.15</v>
      </c>
      <c r="F14" s="26">
        <v>4.9800000000000004</v>
      </c>
      <c r="G14" s="237">
        <f>H14/F14</f>
        <v>0.29839357429718871</v>
      </c>
      <c r="H14" s="27">
        <v>1.486</v>
      </c>
      <c r="I14" s="276" t="s">
        <v>150</v>
      </c>
    </row>
    <row r="15" spans="1:39" s="28" customFormat="1">
      <c r="A15" s="114" t="s">
        <v>509</v>
      </c>
      <c r="B15" s="305">
        <v>-1.66</v>
      </c>
      <c r="C15" s="307">
        <f>B15+C8</f>
        <v>288.70799999999997</v>
      </c>
      <c r="D15" s="305" t="s">
        <v>510</v>
      </c>
      <c r="E15" s="305">
        <v>5.55</v>
      </c>
      <c r="F15" s="305">
        <v>1.99</v>
      </c>
      <c r="G15" s="377">
        <f t="shared" ref="G15:G33" si="0">H15/F15</f>
        <v>0.10954773869346733</v>
      </c>
      <c r="H15" s="307">
        <v>0.218</v>
      </c>
      <c r="I15" s="276" t="s">
        <v>56</v>
      </c>
    </row>
    <row r="16" spans="1:39" s="28" customFormat="1">
      <c r="A16" s="114" t="s">
        <v>460</v>
      </c>
      <c r="B16" s="305">
        <v>-1.66</v>
      </c>
      <c r="C16" s="307">
        <f>B16+C8</f>
        <v>288.70799999999997</v>
      </c>
      <c r="D16" s="305" t="s">
        <v>511</v>
      </c>
      <c r="E16" s="305">
        <v>5.55</v>
      </c>
      <c r="F16" s="305">
        <v>1.97</v>
      </c>
      <c r="G16" s="377">
        <f t="shared" si="0"/>
        <v>0.1065989847715736</v>
      </c>
      <c r="H16" s="307">
        <v>0.21</v>
      </c>
      <c r="I16" s="376" t="s">
        <v>150</v>
      </c>
    </row>
    <row r="17" spans="1:9" s="28" customFormat="1">
      <c r="A17" s="114" t="s">
        <v>461</v>
      </c>
      <c r="B17" s="305">
        <v>-1.57</v>
      </c>
      <c r="C17" s="307">
        <f>B17+C8</f>
        <v>288.798</v>
      </c>
      <c r="D17" s="305" t="s">
        <v>512</v>
      </c>
      <c r="E17" s="305">
        <v>5.6</v>
      </c>
      <c r="F17" s="305">
        <v>2.25</v>
      </c>
      <c r="G17" s="377">
        <f t="shared" si="0"/>
        <v>0.11288888888888889</v>
      </c>
      <c r="H17" s="307">
        <v>0.254</v>
      </c>
      <c r="I17" s="376" t="s">
        <v>150</v>
      </c>
    </row>
    <row r="18" spans="1:9" s="28" customFormat="1">
      <c r="A18" s="114" t="s">
        <v>201</v>
      </c>
      <c r="B18" s="305">
        <v>-1.57</v>
      </c>
      <c r="C18" s="307">
        <f>B18+C8</f>
        <v>288.798</v>
      </c>
      <c r="D18" s="305" t="s">
        <v>589</v>
      </c>
      <c r="E18" s="305">
        <v>5.6</v>
      </c>
      <c r="F18" s="305">
        <v>2.2599999999999998</v>
      </c>
      <c r="G18" s="377">
        <f t="shared" si="0"/>
        <v>0.11504424778761063</v>
      </c>
      <c r="H18" s="307">
        <v>0.26</v>
      </c>
      <c r="I18" s="276" t="s">
        <v>56</v>
      </c>
    </row>
    <row r="19" spans="1:9" s="28" customFormat="1">
      <c r="A19" s="114" t="s">
        <v>205</v>
      </c>
      <c r="B19" s="305">
        <v>-1.57</v>
      </c>
      <c r="C19" s="307">
        <f>B19+C8</f>
        <v>288.798</v>
      </c>
      <c r="D19" s="305" t="s">
        <v>590</v>
      </c>
      <c r="E19" s="305">
        <v>5.55</v>
      </c>
      <c r="F19" s="305">
        <v>1.76</v>
      </c>
      <c r="G19" s="377">
        <f t="shared" si="0"/>
        <v>0.10113636363636364</v>
      </c>
      <c r="H19" s="307">
        <v>0.17799999999999999</v>
      </c>
      <c r="I19" s="376" t="s">
        <v>150</v>
      </c>
    </row>
    <row r="20" spans="1:9" s="28" customFormat="1">
      <c r="A20" s="114" t="s">
        <v>206</v>
      </c>
      <c r="B20" s="26">
        <v>-1.57</v>
      </c>
      <c r="C20" s="27">
        <f>B20+C8</f>
        <v>288.798</v>
      </c>
      <c r="D20" s="26" t="s">
        <v>355</v>
      </c>
      <c r="E20" s="26">
        <v>5.6</v>
      </c>
      <c r="F20" s="26">
        <v>2.2200000000000002</v>
      </c>
      <c r="G20" s="237">
        <f t="shared" si="0"/>
        <v>0.1108108108108108</v>
      </c>
      <c r="H20" s="27">
        <v>0.246</v>
      </c>
      <c r="I20" s="376" t="s">
        <v>150</v>
      </c>
    </row>
    <row r="21" spans="1:9" s="28" customFormat="1">
      <c r="A21" s="114" t="s">
        <v>212</v>
      </c>
      <c r="B21" s="26">
        <v>0.2</v>
      </c>
      <c r="C21" s="27">
        <f>B21+C8</f>
        <v>290.56799999999998</v>
      </c>
      <c r="D21" s="26" t="s">
        <v>591</v>
      </c>
      <c r="E21" s="26">
        <v>31.2</v>
      </c>
      <c r="F21" s="26">
        <v>50.12</v>
      </c>
      <c r="G21" s="237">
        <f t="shared" si="0"/>
        <v>0.95909816440542706</v>
      </c>
      <c r="H21" s="27">
        <v>48.07</v>
      </c>
      <c r="I21" s="276" t="s">
        <v>150</v>
      </c>
    </row>
    <row r="22" spans="1:9" s="28" customFormat="1">
      <c r="A22" s="114" t="s">
        <v>216</v>
      </c>
      <c r="B22" s="26">
        <v>-0.8</v>
      </c>
      <c r="C22" s="27">
        <f>B22+C8</f>
        <v>289.56799999999998</v>
      </c>
      <c r="D22" s="26" t="s">
        <v>669</v>
      </c>
      <c r="E22" s="26">
        <v>27</v>
      </c>
      <c r="F22" s="26">
        <v>28.26</v>
      </c>
      <c r="G22" s="237">
        <f t="shared" si="0"/>
        <v>0.70566171266808209</v>
      </c>
      <c r="H22" s="27">
        <v>19.942</v>
      </c>
      <c r="I22" s="276" t="s">
        <v>56</v>
      </c>
    </row>
    <row r="23" spans="1:9" s="28" customFormat="1">
      <c r="A23" s="114" t="s">
        <v>223</v>
      </c>
      <c r="B23" s="26">
        <v>-1.2</v>
      </c>
      <c r="C23" s="27">
        <f>B23+C8</f>
        <v>289.16800000000001</v>
      </c>
      <c r="D23" s="26" t="s">
        <v>584</v>
      </c>
      <c r="E23" s="26">
        <v>25</v>
      </c>
      <c r="F23" s="26">
        <v>15.03</v>
      </c>
      <c r="G23" s="27">
        <f t="shared" si="0"/>
        <v>0.41177644710578842</v>
      </c>
      <c r="H23" s="27">
        <v>6.1890000000000001</v>
      </c>
      <c r="I23" s="276" t="s">
        <v>150</v>
      </c>
    </row>
    <row r="24" spans="1:9" s="28" customFormat="1">
      <c r="A24" s="114" t="s">
        <v>606</v>
      </c>
      <c r="B24" s="26">
        <v>-1.3</v>
      </c>
      <c r="C24" s="27">
        <f>B24+C8</f>
        <v>289.06799999999998</v>
      </c>
      <c r="D24" s="26" t="s">
        <v>670</v>
      </c>
      <c r="E24" s="26">
        <v>25</v>
      </c>
      <c r="F24" s="26">
        <v>13.21</v>
      </c>
      <c r="G24" s="27">
        <f t="shared" si="0"/>
        <v>0.40635881907645721</v>
      </c>
      <c r="H24" s="27">
        <v>5.3680000000000003</v>
      </c>
      <c r="I24" s="276" t="s">
        <v>150</v>
      </c>
    </row>
    <row r="25" spans="1:9" s="28" customFormat="1">
      <c r="A25" s="114" t="s">
        <v>733</v>
      </c>
      <c r="B25" s="26">
        <v>-1.38</v>
      </c>
      <c r="C25" s="27">
        <f>B25+C8</f>
        <v>288.988</v>
      </c>
      <c r="D25" s="26" t="s">
        <v>748</v>
      </c>
      <c r="E25" s="26">
        <v>25</v>
      </c>
      <c r="F25" s="27">
        <v>15.92</v>
      </c>
      <c r="G25" s="27">
        <f t="shared" si="0"/>
        <v>0.34365577889447235</v>
      </c>
      <c r="H25" s="27">
        <v>5.4710000000000001</v>
      </c>
      <c r="I25" s="276" t="s">
        <v>56</v>
      </c>
    </row>
    <row r="26" spans="1:9" s="28" customFormat="1">
      <c r="A26" s="114" t="s">
        <v>232</v>
      </c>
      <c r="B26" s="26">
        <v>-1.37</v>
      </c>
      <c r="C26" s="27">
        <f>B26+C8</f>
        <v>288.99799999999999</v>
      </c>
      <c r="D26" s="26" t="s">
        <v>748</v>
      </c>
      <c r="E26" s="26">
        <v>25</v>
      </c>
      <c r="F26" s="26">
        <v>15.58</v>
      </c>
      <c r="G26" s="27">
        <f t="shared" si="0"/>
        <v>0.34017971758664955</v>
      </c>
      <c r="H26" s="27">
        <v>5.3</v>
      </c>
      <c r="I26" s="276" t="s">
        <v>150</v>
      </c>
    </row>
    <row r="27" spans="1:9" s="28" customFormat="1">
      <c r="A27" s="114" t="s">
        <v>229</v>
      </c>
      <c r="B27" s="26">
        <v>1.4</v>
      </c>
      <c r="C27" s="27">
        <f>B27+C8</f>
        <v>291.76799999999997</v>
      </c>
      <c r="D27" s="26" t="s">
        <v>749</v>
      </c>
      <c r="E27" s="26">
        <v>39</v>
      </c>
      <c r="F27" s="26">
        <v>109.76</v>
      </c>
      <c r="G27" s="27">
        <f t="shared" si="0"/>
        <v>1.6520590379008746</v>
      </c>
      <c r="H27" s="27">
        <v>181.33</v>
      </c>
      <c r="I27" s="276" t="s">
        <v>150</v>
      </c>
    </row>
    <row r="28" spans="1:9" s="28" customFormat="1">
      <c r="A28" s="114" t="s">
        <v>773</v>
      </c>
      <c r="B28" s="26">
        <v>1</v>
      </c>
      <c r="C28" s="27">
        <f>B28+C8</f>
        <v>291.36799999999999</v>
      </c>
      <c r="D28" s="26" t="s">
        <v>818</v>
      </c>
      <c r="E28" s="26">
        <v>32</v>
      </c>
      <c r="F28" s="26">
        <v>90.83</v>
      </c>
      <c r="G28" s="27">
        <f t="shared" si="0"/>
        <v>1.4850159638885829</v>
      </c>
      <c r="H28" s="27">
        <v>134.88399999999999</v>
      </c>
      <c r="I28" s="276" t="s">
        <v>56</v>
      </c>
    </row>
    <row r="29" spans="1:9" s="28" customFormat="1">
      <c r="A29" s="114" t="s">
        <v>774</v>
      </c>
      <c r="B29" s="26">
        <v>-0.5</v>
      </c>
      <c r="C29" s="27">
        <f>B29+C8</f>
        <v>289.86799999999999</v>
      </c>
      <c r="D29" s="26" t="s">
        <v>669</v>
      </c>
      <c r="E29" s="26">
        <v>29</v>
      </c>
      <c r="F29" s="26">
        <v>43.12</v>
      </c>
      <c r="G29" s="27">
        <f t="shared" si="0"/>
        <v>0.65496289424860854</v>
      </c>
      <c r="H29" s="27">
        <v>28.242000000000001</v>
      </c>
      <c r="I29" s="276" t="s">
        <v>150</v>
      </c>
    </row>
    <row r="30" spans="1:9" s="28" customFormat="1">
      <c r="A30" s="114" t="s">
        <v>775</v>
      </c>
      <c r="B30" s="26">
        <v>-1.5</v>
      </c>
      <c r="C30" s="27">
        <f>B30+C8</f>
        <v>288.86799999999999</v>
      </c>
      <c r="D30" s="26" t="s">
        <v>819</v>
      </c>
      <c r="E30" s="26">
        <v>27</v>
      </c>
      <c r="F30" s="26">
        <v>19.79</v>
      </c>
      <c r="G30" s="27">
        <f t="shared" si="0"/>
        <v>0.23496715512885299</v>
      </c>
      <c r="H30" s="27">
        <v>4.6500000000000004</v>
      </c>
      <c r="I30" s="276" t="s">
        <v>150</v>
      </c>
    </row>
    <row r="31" spans="1:9" s="28" customFormat="1">
      <c r="A31" s="114" t="s">
        <v>849</v>
      </c>
      <c r="B31" s="26">
        <v>-1.7</v>
      </c>
      <c r="C31" s="27">
        <f>B31+C8</f>
        <v>288.66800000000001</v>
      </c>
      <c r="D31" s="26" t="s">
        <v>891</v>
      </c>
      <c r="E31" s="26">
        <v>10.199999999999999</v>
      </c>
      <c r="F31" s="26">
        <v>2.81</v>
      </c>
      <c r="G31" s="27">
        <f t="shared" si="0"/>
        <v>0.19857651245551602</v>
      </c>
      <c r="H31" s="27">
        <v>0.55800000000000005</v>
      </c>
      <c r="I31" s="276" t="s">
        <v>56</v>
      </c>
    </row>
    <row r="32" spans="1:9" s="28" customFormat="1">
      <c r="A32" s="114" t="s">
        <v>850</v>
      </c>
      <c r="B32" s="26">
        <v>-1.85</v>
      </c>
      <c r="C32" s="27">
        <f>B32+C8</f>
        <v>288.51799999999997</v>
      </c>
      <c r="D32" s="26" t="s">
        <v>892</v>
      </c>
      <c r="E32" s="26">
        <v>10.199999999999999</v>
      </c>
      <c r="F32" s="26">
        <v>2.63</v>
      </c>
      <c r="G32" s="27">
        <f t="shared" si="0"/>
        <v>0.155893536121673</v>
      </c>
      <c r="H32" s="27">
        <v>0.41</v>
      </c>
      <c r="I32" s="276" t="s">
        <v>150</v>
      </c>
    </row>
    <row r="33" spans="1:9" s="28" customFormat="1">
      <c r="A33" s="114" t="s">
        <v>243</v>
      </c>
      <c r="B33" s="26">
        <v>-1.85</v>
      </c>
      <c r="C33" s="27">
        <f>B33+C8</f>
        <v>288.51799999999997</v>
      </c>
      <c r="D33" s="26" t="s">
        <v>893</v>
      </c>
      <c r="E33" s="26">
        <v>10.199999999999999</v>
      </c>
      <c r="F33" s="26">
        <v>2.5299999999999998</v>
      </c>
      <c r="G33" s="27">
        <f t="shared" si="0"/>
        <v>0.15138339920948618</v>
      </c>
      <c r="H33" s="27">
        <v>0.38300000000000001</v>
      </c>
      <c r="I33" s="276" t="s">
        <v>150</v>
      </c>
    </row>
    <row r="34" spans="1:9" s="28" customFormat="1">
      <c r="A34" s="114" t="s">
        <v>256</v>
      </c>
      <c r="B34" s="26">
        <v>-1.9</v>
      </c>
      <c r="C34" s="27">
        <f>B34+C8</f>
        <v>288.46800000000002</v>
      </c>
      <c r="D34" s="26" t="s">
        <v>293</v>
      </c>
      <c r="E34" s="26">
        <v>10.199999999999999</v>
      </c>
      <c r="F34" s="26">
        <v>2.34</v>
      </c>
      <c r="G34" s="27">
        <f t="shared" ref="G34:G40" si="1">H34/F34</f>
        <v>0.13418803418803418</v>
      </c>
      <c r="H34" s="27">
        <v>0.314</v>
      </c>
      <c r="I34" s="276" t="s">
        <v>56</v>
      </c>
    </row>
    <row r="35" spans="1:9" s="28" customFormat="1">
      <c r="A35" s="114" t="s">
        <v>250</v>
      </c>
      <c r="B35" s="26">
        <v>-1.58</v>
      </c>
      <c r="C35" s="27">
        <f>B35+C8</f>
        <v>288.78800000000001</v>
      </c>
      <c r="D35" s="26" t="s">
        <v>953</v>
      </c>
      <c r="E35" s="26">
        <v>27</v>
      </c>
      <c r="F35" s="26">
        <v>18.420000000000002</v>
      </c>
      <c r="G35" s="27">
        <f t="shared" si="1"/>
        <v>0.21666666666666665</v>
      </c>
      <c r="H35" s="27">
        <v>3.9910000000000001</v>
      </c>
      <c r="I35" s="276" t="s">
        <v>150</v>
      </c>
    </row>
    <row r="36" spans="1:9" s="28" customFormat="1">
      <c r="A36" s="114" t="s">
        <v>915</v>
      </c>
      <c r="B36" s="26">
        <v>-1.92</v>
      </c>
      <c r="C36" s="27">
        <f>B36+C8</f>
        <v>288.44799999999998</v>
      </c>
      <c r="D36" s="26" t="s">
        <v>517</v>
      </c>
      <c r="E36" s="26">
        <v>10.199999999999999</v>
      </c>
      <c r="F36" s="26">
        <v>2.2799999999999998</v>
      </c>
      <c r="G36" s="27">
        <f t="shared" si="1"/>
        <v>0.12543859649122807</v>
      </c>
      <c r="H36" s="27">
        <v>0.28599999999999998</v>
      </c>
      <c r="I36" s="276" t="s">
        <v>150</v>
      </c>
    </row>
    <row r="37" spans="1:9" s="28" customFormat="1">
      <c r="A37" s="114" t="s">
        <v>263</v>
      </c>
      <c r="B37" s="26">
        <v>-1.95</v>
      </c>
      <c r="C37" s="27">
        <f>B37+C8</f>
        <v>288.41800000000001</v>
      </c>
      <c r="D37" s="26" t="s">
        <v>358</v>
      </c>
      <c r="E37" s="26">
        <v>10.199999999999999</v>
      </c>
      <c r="F37" s="26">
        <v>2.23</v>
      </c>
      <c r="G37" s="27">
        <f t="shared" si="1"/>
        <v>0.12017937219730943</v>
      </c>
      <c r="H37" s="27">
        <v>0.26800000000000002</v>
      </c>
      <c r="I37" s="276" t="s">
        <v>56</v>
      </c>
    </row>
    <row r="38" spans="1:9" s="28" customFormat="1">
      <c r="A38" s="114" t="s">
        <v>976</v>
      </c>
      <c r="B38" s="26">
        <v>-1.97</v>
      </c>
      <c r="C38" s="27">
        <f>B38+C8</f>
        <v>288.39799999999997</v>
      </c>
      <c r="D38" s="26" t="s">
        <v>952</v>
      </c>
      <c r="E38" s="26">
        <v>10.199999999999999</v>
      </c>
      <c r="F38" s="26">
        <v>2.13</v>
      </c>
      <c r="G38" s="27">
        <f t="shared" si="1"/>
        <v>0.11032863849765258</v>
      </c>
      <c r="H38" s="27">
        <v>0.23499999999999999</v>
      </c>
      <c r="I38" s="276" t="s">
        <v>150</v>
      </c>
    </row>
    <row r="39" spans="1:9" s="28" customFormat="1">
      <c r="A39" s="70" t="s">
        <v>1016</v>
      </c>
      <c r="B39" s="34">
        <v>-2.04</v>
      </c>
      <c r="C39" s="35">
        <f>B39+C8</f>
        <v>288.32799999999997</v>
      </c>
      <c r="D39" s="34" t="s">
        <v>1040</v>
      </c>
      <c r="E39" s="34">
        <v>10.199999999999999</v>
      </c>
      <c r="F39" s="34">
        <v>1.82</v>
      </c>
      <c r="G39" s="35">
        <f t="shared" si="1"/>
        <v>9.4505494505494489E-2</v>
      </c>
      <c r="H39" s="35">
        <v>0.17199999999999999</v>
      </c>
      <c r="I39" s="309" t="s">
        <v>56</v>
      </c>
    </row>
    <row r="40" spans="1:9" s="28" customFormat="1">
      <c r="A40" s="408" t="s">
        <v>1017</v>
      </c>
      <c r="B40" s="409">
        <v>-1.89</v>
      </c>
      <c r="C40" s="410">
        <f>B40+C8</f>
        <v>288.47800000000001</v>
      </c>
      <c r="D40" s="409" t="s">
        <v>952</v>
      </c>
      <c r="E40" s="409">
        <v>10.199999999999999</v>
      </c>
      <c r="F40" s="409">
        <v>2.5099999999999998</v>
      </c>
      <c r="G40" s="410">
        <f t="shared" si="1"/>
        <v>0.1262948207171315</v>
      </c>
      <c r="H40" s="410">
        <v>0.317</v>
      </c>
      <c r="I40" s="411" t="s">
        <v>150</v>
      </c>
    </row>
    <row r="41" spans="1:9" s="28" customFormat="1">
      <c r="A41" s="115"/>
      <c r="B41" s="29"/>
      <c r="C41" s="30"/>
      <c r="D41" s="29"/>
      <c r="E41" s="29"/>
      <c r="F41" s="29"/>
      <c r="G41" s="30"/>
      <c r="H41" s="30"/>
      <c r="I41" s="201"/>
    </row>
    <row r="42" spans="1:9" s="28" customFormat="1">
      <c r="A42" s="115"/>
      <c r="B42" s="29"/>
      <c r="C42" s="30"/>
      <c r="D42" s="29"/>
      <c r="E42" s="29"/>
      <c r="F42" s="29"/>
      <c r="G42" s="30"/>
      <c r="H42" s="30"/>
      <c r="I42" s="201"/>
    </row>
    <row r="43" spans="1:9" s="28" customFormat="1">
      <c r="A43" s="115"/>
      <c r="B43" s="29"/>
      <c r="C43" s="30"/>
      <c r="D43" s="29"/>
      <c r="E43" s="29"/>
      <c r="F43" s="29"/>
      <c r="G43" s="30"/>
      <c r="H43" s="30"/>
      <c r="I43" s="201"/>
    </row>
    <row r="44" spans="1:9" s="28" customFormat="1">
      <c r="A44" s="115"/>
      <c r="B44" s="29"/>
      <c r="C44" s="30"/>
      <c r="D44" s="29"/>
      <c r="E44" s="29"/>
      <c r="F44" s="29"/>
      <c r="G44" s="30"/>
      <c r="H44" s="30"/>
      <c r="I44" s="201"/>
    </row>
    <row r="45" spans="1:9" s="28" customFormat="1">
      <c r="A45" s="115"/>
      <c r="B45" s="29"/>
      <c r="C45" s="30"/>
      <c r="D45" s="29"/>
      <c r="E45" s="29"/>
      <c r="F45" s="29"/>
      <c r="G45" s="30"/>
      <c r="H45" s="30"/>
      <c r="I45" s="201"/>
    </row>
    <row r="46" spans="1:9" s="28" customFormat="1">
      <c r="A46" s="115"/>
      <c r="B46" s="29"/>
      <c r="C46" s="30"/>
      <c r="D46" s="29"/>
      <c r="E46" s="29"/>
      <c r="F46" s="29"/>
      <c r="G46" s="30"/>
      <c r="H46" s="30"/>
      <c r="I46" s="201"/>
    </row>
    <row r="47" spans="1:9" s="28" customFormat="1">
      <c r="A47" s="115"/>
      <c r="B47" s="29"/>
      <c r="C47" s="30"/>
      <c r="D47" s="29"/>
      <c r="E47" s="29"/>
      <c r="F47" s="29"/>
      <c r="G47" s="30"/>
      <c r="H47" s="30"/>
      <c r="I47" s="201"/>
    </row>
    <row r="48" spans="1:9" s="28" customFormat="1">
      <c r="A48" s="115"/>
      <c r="B48" s="29"/>
      <c r="C48" s="30"/>
      <c r="D48" s="29"/>
      <c r="E48" s="29"/>
      <c r="F48" s="29"/>
      <c r="G48" s="30"/>
      <c r="H48" s="30"/>
      <c r="I48" s="201"/>
    </row>
    <row r="49" spans="1:23" s="28" customFormat="1" ht="21" customHeight="1">
      <c r="A49" s="115"/>
      <c r="B49" s="98"/>
      <c r="C49" s="30"/>
      <c r="D49" s="29"/>
      <c r="E49" s="98"/>
      <c r="F49" s="98"/>
      <c r="G49" s="30"/>
      <c r="H49" s="80"/>
      <c r="I49" s="89"/>
      <c r="V49" s="31"/>
      <c r="W49" s="14"/>
    </row>
    <row r="50" spans="1:23" s="28" customFormat="1" ht="21" customHeight="1">
      <c r="A50" s="115"/>
      <c r="B50" s="98"/>
      <c r="C50" s="30"/>
      <c r="D50" s="29"/>
      <c r="E50" s="98"/>
      <c r="F50" s="98"/>
      <c r="G50" s="30"/>
      <c r="H50" s="80"/>
      <c r="I50" s="89"/>
      <c r="V50" s="31"/>
      <c r="W50" s="14"/>
    </row>
    <row r="51" spans="1:23" s="28" customFormat="1" ht="21" customHeight="1">
      <c r="A51" s="115"/>
      <c r="B51" s="98"/>
      <c r="C51" s="30"/>
      <c r="D51" s="29"/>
      <c r="E51" s="98"/>
      <c r="F51" s="98"/>
      <c r="G51" s="30"/>
      <c r="H51" s="80"/>
      <c r="I51" s="201"/>
      <c r="V51" s="31"/>
      <c r="W51" s="14"/>
    </row>
    <row r="52" spans="1:23">
      <c r="A52" s="115"/>
      <c r="B52" s="29"/>
      <c r="C52" s="30"/>
      <c r="D52" s="29"/>
      <c r="E52" s="29"/>
      <c r="F52" s="29"/>
      <c r="G52" s="30"/>
      <c r="H52" s="30"/>
      <c r="I52" s="79"/>
    </row>
    <row r="53" spans="1:23">
      <c r="A53" s="115"/>
      <c r="B53" s="29"/>
      <c r="C53" s="30"/>
      <c r="D53" s="29"/>
      <c r="E53" s="29"/>
      <c r="F53" s="29"/>
      <c r="G53" s="304"/>
      <c r="H53" s="30"/>
      <c r="I53" s="79"/>
    </row>
    <row r="54" spans="1:23">
      <c r="A54" s="115"/>
      <c r="B54" s="29"/>
      <c r="C54" s="30"/>
      <c r="D54" s="29"/>
      <c r="E54" s="29"/>
      <c r="F54" s="29"/>
      <c r="G54" s="304"/>
      <c r="H54" s="30"/>
      <c r="I54" s="79"/>
    </row>
    <row r="55" spans="1:23">
      <c r="D55" s="29"/>
      <c r="E55" s="29"/>
      <c r="F55" s="29"/>
      <c r="G55" s="304"/>
      <c r="H55" s="30"/>
      <c r="I55" s="79"/>
    </row>
    <row r="56" spans="1:23">
      <c r="D56" s="29"/>
      <c r="E56" s="29"/>
      <c r="F56" s="29"/>
      <c r="G56" s="304"/>
      <c r="H56" s="30"/>
      <c r="I56" s="79"/>
    </row>
    <row r="57" spans="1:23">
      <c r="A57" s="115"/>
      <c r="B57" s="29"/>
      <c r="C57" s="30"/>
      <c r="D57" s="29"/>
      <c r="E57" s="29"/>
      <c r="F57" s="29"/>
      <c r="G57" s="304"/>
      <c r="H57" s="30"/>
      <c r="I57" s="79"/>
    </row>
    <row r="58" spans="1:23">
      <c r="A58" s="115"/>
      <c r="B58" s="29"/>
      <c r="C58" s="30"/>
      <c r="D58" s="29"/>
      <c r="E58" s="29"/>
      <c r="F58" s="29"/>
      <c r="G58" s="304"/>
      <c r="H58" s="30"/>
      <c r="I58" s="79"/>
    </row>
    <row r="59" spans="1:23">
      <c r="A59" s="115"/>
      <c r="B59" s="29"/>
      <c r="C59" s="30"/>
      <c r="D59" s="29"/>
      <c r="E59" s="29"/>
      <c r="F59" s="29"/>
      <c r="G59" s="304"/>
      <c r="H59" s="30"/>
      <c r="I59" s="79"/>
    </row>
    <row r="60" spans="1:23">
      <c r="A60" s="115"/>
      <c r="B60" s="29"/>
      <c r="C60" s="30"/>
      <c r="D60" s="29"/>
      <c r="E60" s="29"/>
      <c r="F60" s="29"/>
      <c r="G60" s="304"/>
      <c r="H60" s="30"/>
      <c r="I60" s="79"/>
    </row>
    <row r="61" spans="1:23">
      <c r="A61" s="115"/>
      <c r="B61" s="29"/>
      <c r="C61" s="30"/>
      <c r="D61" s="29"/>
      <c r="E61" s="29"/>
      <c r="F61" s="29"/>
      <c r="G61" s="304"/>
      <c r="H61" s="30"/>
      <c r="I61" s="79"/>
    </row>
    <row r="62" spans="1:23">
      <c r="A62" s="115"/>
      <c r="B62" s="29"/>
      <c r="C62" s="30"/>
      <c r="D62" s="29"/>
      <c r="E62" s="29"/>
      <c r="F62" s="29"/>
      <c r="G62" s="304"/>
      <c r="H62" s="30"/>
      <c r="I62" s="79"/>
    </row>
    <row r="63" spans="1:23">
      <c r="A63" s="115"/>
      <c r="B63" s="29"/>
      <c r="C63" s="30"/>
      <c r="D63" s="29"/>
      <c r="E63" s="29"/>
      <c r="F63" s="29"/>
      <c r="G63" s="304"/>
      <c r="H63" s="30"/>
      <c r="I63" s="79"/>
    </row>
    <row r="64" spans="1:23">
      <c r="A64" s="115"/>
      <c r="B64" s="29"/>
      <c r="C64" s="30"/>
      <c r="D64" s="29"/>
      <c r="E64" s="29"/>
      <c r="F64" s="29"/>
      <c r="G64" s="304"/>
      <c r="H64" s="30"/>
      <c r="I64" s="79"/>
    </row>
    <row r="65" spans="1:9">
      <c r="A65" s="115"/>
      <c r="B65" s="29"/>
      <c r="C65" s="30"/>
      <c r="D65" s="29"/>
      <c r="E65" s="29"/>
      <c r="F65" s="29"/>
      <c r="G65" s="304"/>
      <c r="H65" s="30"/>
      <c r="I65" s="79"/>
    </row>
    <row r="66" spans="1:9">
      <c r="A66" s="115"/>
      <c r="B66" s="29"/>
      <c r="C66" s="30"/>
      <c r="D66" s="29"/>
      <c r="E66" s="29"/>
      <c r="F66" s="29"/>
      <c r="G66" s="304"/>
      <c r="H66" s="30"/>
      <c r="I66" s="79"/>
    </row>
    <row r="67" spans="1:9">
      <c r="A67" s="332" t="s">
        <v>159</v>
      </c>
      <c r="B67" s="29"/>
      <c r="C67" s="29"/>
      <c r="D67" s="29"/>
      <c r="E67" s="29"/>
      <c r="F67" s="29"/>
      <c r="G67" s="304"/>
      <c r="H67" s="30"/>
      <c r="I67" s="79"/>
    </row>
    <row r="68" spans="1:9">
      <c r="A68" s="115" t="s">
        <v>160</v>
      </c>
      <c r="B68" s="333">
        <f>+COUNT(B11:B54)</f>
        <v>30</v>
      </c>
      <c r="C68" s="29" t="s">
        <v>158</v>
      </c>
      <c r="D68" s="29"/>
      <c r="E68" s="29"/>
      <c r="F68" s="29"/>
      <c r="G68" s="304"/>
      <c r="H68" s="30"/>
      <c r="I68" s="79"/>
    </row>
    <row r="69" spans="1:9">
      <c r="D69" s="29"/>
      <c r="E69" s="29"/>
      <c r="F69" s="29"/>
      <c r="G69" s="304"/>
      <c r="H69" s="30"/>
      <c r="I69" s="79"/>
    </row>
    <row r="70" spans="1:9">
      <c r="A70" s="115"/>
      <c r="B70" s="29"/>
      <c r="C70" s="30"/>
      <c r="D70" s="29"/>
      <c r="E70" s="29"/>
      <c r="F70" s="29"/>
      <c r="G70" s="304"/>
      <c r="H70" s="30"/>
      <c r="I70" s="79"/>
    </row>
    <row r="71" spans="1:9">
      <c r="A71" s="115"/>
      <c r="B71" s="29"/>
      <c r="C71" s="30"/>
      <c r="D71" s="29"/>
      <c r="E71" s="29"/>
      <c r="F71" s="29"/>
      <c r="G71" s="304"/>
      <c r="H71" s="30"/>
      <c r="I71" s="79"/>
    </row>
    <row r="72" spans="1:9">
      <c r="A72" s="236"/>
      <c r="B72" s="29"/>
      <c r="C72" s="29"/>
      <c r="D72" s="29"/>
      <c r="E72" s="29"/>
      <c r="F72" s="29"/>
      <c r="G72" s="304"/>
      <c r="H72" s="30"/>
      <c r="I72" s="79"/>
    </row>
    <row r="73" spans="1:9">
      <c r="A73" s="236"/>
      <c r="B73" s="29"/>
      <c r="C73" s="29"/>
      <c r="D73" s="29"/>
      <c r="E73" s="29"/>
      <c r="F73" s="29"/>
      <c r="G73" s="304"/>
      <c r="H73" s="30"/>
      <c r="I73" s="79"/>
    </row>
    <row r="74" spans="1:9">
      <c r="A74" s="236"/>
      <c r="B74" s="29"/>
      <c r="C74" s="29"/>
      <c r="D74" s="29"/>
      <c r="E74" s="29"/>
      <c r="F74" s="29"/>
      <c r="G74" s="304"/>
      <c r="H74" s="30"/>
      <c r="I74" s="79"/>
    </row>
    <row r="75" spans="1:9">
      <c r="A75" s="236"/>
      <c r="B75" s="29"/>
      <c r="C75" s="29"/>
      <c r="D75" s="29"/>
      <c r="E75" s="29"/>
      <c r="F75" s="29"/>
      <c r="G75" s="304"/>
      <c r="H75" s="30"/>
      <c r="I75" s="79"/>
    </row>
    <row r="76" spans="1:9">
      <c r="A76" s="236"/>
      <c r="B76" s="29"/>
      <c r="C76" s="29"/>
      <c r="D76" s="29"/>
      <c r="E76" s="29"/>
      <c r="F76" s="29"/>
      <c r="G76" s="304"/>
      <c r="H76" s="30"/>
      <c r="I76" s="79"/>
    </row>
    <row r="77" spans="1:9">
      <c r="A77" s="236"/>
      <c r="B77" s="29"/>
      <c r="C77" s="29"/>
      <c r="D77" s="29"/>
      <c r="E77" s="29"/>
      <c r="F77" s="29"/>
      <c r="G77" s="304"/>
      <c r="H77" s="30"/>
      <c r="I77" s="79"/>
    </row>
    <row r="78" spans="1:9">
      <c r="A78" s="235"/>
      <c r="C78" s="29"/>
      <c r="D78" s="29"/>
      <c r="E78" s="98"/>
      <c r="F78" s="98"/>
      <c r="G78" s="304"/>
      <c r="H78" s="80"/>
      <c r="I78" s="44"/>
    </row>
    <row r="79" spans="1:9">
      <c r="A79" s="235"/>
      <c r="C79" s="29"/>
      <c r="D79" s="29"/>
      <c r="E79" s="98"/>
      <c r="F79" s="98"/>
      <c r="G79" s="304"/>
      <c r="H79" s="80"/>
      <c r="I79" s="44"/>
    </row>
    <row r="80" spans="1:9">
      <c r="A80" s="235"/>
      <c r="C80" s="29"/>
      <c r="D80" s="29"/>
      <c r="E80" s="98"/>
      <c r="F80" s="98"/>
      <c r="G80" s="304"/>
      <c r="H80" s="80"/>
      <c r="I80" s="202"/>
    </row>
    <row r="81" spans="1:9">
      <c r="A81" s="235"/>
      <c r="C81" s="29"/>
      <c r="D81" s="29"/>
      <c r="E81" s="98"/>
      <c r="F81" s="98"/>
      <c r="G81" s="304"/>
      <c r="H81" s="80"/>
      <c r="I81" s="202"/>
    </row>
    <row r="82" spans="1:9">
      <c r="A82" s="235"/>
      <c r="C82" s="29"/>
      <c r="D82" s="29"/>
      <c r="E82" s="98"/>
      <c r="F82" s="98"/>
      <c r="G82" s="304"/>
      <c r="H82" s="80"/>
      <c r="I82" s="202"/>
    </row>
    <row r="83" spans="1:9">
      <c r="A83" s="235"/>
      <c r="C83" s="29"/>
      <c r="D83" s="29"/>
      <c r="E83" s="98"/>
      <c r="F83" s="98"/>
      <c r="G83" s="304"/>
      <c r="H83" s="80"/>
      <c r="I83" s="202"/>
    </row>
    <row r="84" spans="1:9">
      <c r="A84" s="235"/>
      <c r="C84" s="29"/>
      <c r="D84" s="29"/>
      <c r="E84" s="98"/>
      <c r="F84" s="98"/>
      <c r="G84" s="304"/>
      <c r="H84" s="80"/>
      <c r="I84" s="44"/>
    </row>
    <row r="85" spans="1:9">
      <c r="A85" s="235"/>
      <c r="C85" s="29"/>
      <c r="D85" s="29"/>
      <c r="E85" s="98"/>
      <c r="F85" s="98"/>
      <c r="G85" s="304"/>
      <c r="H85" s="80"/>
      <c r="I85" s="44"/>
    </row>
    <row r="86" spans="1:9">
      <c r="A86" s="235"/>
      <c r="C86" s="29"/>
      <c r="D86" s="29"/>
      <c r="E86" s="98"/>
      <c r="F86" s="98"/>
      <c r="G86" s="304"/>
      <c r="H86" s="80"/>
      <c r="I86" s="44"/>
    </row>
    <row r="87" spans="1:9">
      <c r="A87" s="235"/>
      <c r="C87" s="29"/>
      <c r="D87" s="29"/>
      <c r="E87" s="98"/>
      <c r="F87" s="98"/>
      <c r="G87" s="304"/>
      <c r="H87" s="80"/>
      <c r="I87" s="44"/>
    </row>
    <row r="88" spans="1:9">
      <c r="A88" s="235"/>
      <c r="C88" s="29"/>
      <c r="D88" s="29"/>
      <c r="E88" s="98"/>
      <c r="F88" s="98"/>
      <c r="G88" s="304"/>
      <c r="H88" s="80"/>
      <c r="I88" s="44"/>
    </row>
    <row r="89" spans="1:9">
      <c r="A89" s="235"/>
      <c r="C89" s="29"/>
      <c r="D89" s="29"/>
      <c r="E89" s="98"/>
      <c r="F89" s="98"/>
      <c r="G89" s="304"/>
      <c r="H89" s="80"/>
      <c r="I89" s="44"/>
    </row>
    <row r="90" spans="1:9">
      <c r="A90" s="235"/>
      <c r="C90" s="29"/>
      <c r="D90" s="29"/>
      <c r="E90" s="98"/>
      <c r="F90" s="98"/>
      <c r="G90" s="304"/>
      <c r="H90" s="80"/>
      <c r="I90" s="202"/>
    </row>
    <row r="91" spans="1:9">
      <c r="A91" s="235"/>
      <c r="C91" s="29"/>
      <c r="D91" s="29"/>
      <c r="E91" s="98"/>
      <c r="F91" s="98"/>
      <c r="G91" s="304"/>
      <c r="H91" s="80"/>
      <c r="I91" s="44"/>
    </row>
    <row r="92" spans="1:9">
      <c r="A92" s="235"/>
      <c r="C92" s="29"/>
      <c r="D92" s="29"/>
      <c r="E92" s="98"/>
      <c r="F92" s="98"/>
      <c r="G92" s="304"/>
      <c r="H92" s="80"/>
      <c r="I92" s="44"/>
    </row>
    <row r="93" spans="1:9">
      <c r="A93" s="235"/>
      <c r="C93" s="29"/>
      <c r="D93" s="29"/>
      <c r="E93" s="98"/>
      <c r="F93" s="98"/>
      <c r="G93" s="304"/>
      <c r="H93" s="80"/>
      <c r="I93" s="44"/>
    </row>
    <row r="94" spans="1:9">
      <c r="A94" s="235"/>
      <c r="C94" s="29"/>
      <c r="D94" s="29"/>
      <c r="E94" s="98"/>
      <c r="F94" s="98"/>
      <c r="G94" s="304"/>
      <c r="H94" s="80"/>
      <c r="I94" s="44"/>
    </row>
    <row r="95" spans="1:9">
      <c r="A95" s="235"/>
      <c r="C95" s="29"/>
      <c r="D95" s="29"/>
      <c r="E95" s="98"/>
      <c r="F95" s="98"/>
      <c r="G95" s="30"/>
      <c r="H95" s="80"/>
      <c r="I95" s="44"/>
    </row>
    <row r="96" spans="1:9">
      <c r="A96" s="235"/>
      <c r="C96" s="29"/>
      <c r="D96" s="29"/>
      <c r="E96" s="98"/>
      <c r="F96" s="98"/>
      <c r="G96" s="30"/>
      <c r="H96" s="80"/>
      <c r="I96" s="44"/>
    </row>
    <row r="97" spans="1:9">
      <c r="A97" s="235"/>
      <c r="C97" s="29"/>
      <c r="D97" s="29"/>
      <c r="E97" s="98"/>
      <c r="F97" s="98"/>
      <c r="G97" s="30"/>
      <c r="H97" s="80"/>
      <c r="I97" s="44"/>
    </row>
    <row r="98" spans="1:9" ht="21" customHeight="1">
      <c r="A98" s="235"/>
      <c r="C98" s="29"/>
      <c r="D98" s="29"/>
      <c r="E98" s="98"/>
      <c r="F98" s="98"/>
      <c r="G98" s="30"/>
      <c r="H98" s="80"/>
      <c r="I98" s="44"/>
    </row>
    <row r="99" spans="1:9" ht="21" customHeight="1">
      <c r="A99" s="235"/>
      <c r="C99" s="29"/>
      <c r="D99" s="29"/>
      <c r="E99" s="98"/>
      <c r="F99" s="98"/>
      <c r="G99" s="30"/>
      <c r="H99" s="80"/>
      <c r="I99" s="44"/>
    </row>
    <row r="100" spans="1:9" ht="21" customHeight="1">
      <c r="A100" s="235"/>
      <c r="C100" s="29"/>
      <c r="D100" s="29"/>
      <c r="E100" s="98"/>
      <c r="F100" s="98"/>
      <c r="G100" s="30"/>
      <c r="H100" s="80"/>
      <c r="I100" s="202"/>
    </row>
    <row r="101" spans="1:9" ht="21" customHeight="1">
      <c r="A101" s="235"/>
      <c r="C101" s="29"/>
      <c r="D101" s="29"/>
      <c r="E101" s="98"/>
      <c r="F101" s="98"/>
      <c r="G101" s="30"/>
      <c r="H101" s="80"/>
      <c r="I101" s="202"/>
    </row>
    <row r="102" spans="1:9" ht="21" customHeight="1">
      <c r="A102" s="235"/>
      <c r="C102" s="29"/>
      <c r="D102" s="29"/>
      <c r="E102" s="98"/>
      <c r="F102" s="98"/>
      <c r="G102" s="30"/>
      <c r="H102" s="80"/>
      <c r="I102" s="202"/>
    </row>
    <row r="103" spans="1:9" ht="21" customHeight="1">
      <c r="A103" s="235"/>
      <c r="C103" s="29"/>
      <c r="D103" s="29"/>
      <c r="E103" s="98"/>
      <c r="F103" s="98"/>
      <c r="G103" s="30"/>
      <c r="H103" s="80"/>
      <c r="I103" s="44"/>
    </row>
    <row r="104" spans="1:9" ht="21" customHeight="1">
      <c r="A104" s="235"/>
      <c r="C104" s="29"/>
      <c r="D104" s="29"/>
      <c r="E104" s="98"/>
      <c r="F104" s="98"/>
      <c r="G104" s="30"/>
      <c r="H104" s="80"/>
      <c r="I104" s="44"/>
    </row>
    <row r="105" spans="1:9" ht="21" customHeight="1">
      <c r="A105" s="235"/>
      <c r="C105" s="29"/>
      <c r="D105" s="29"/>
      <c r="E105" s="98"/>
      <c r="F105" s="98"/>
      <c r="G105" s="30"/>
      <c r="H105" s="80"/>
      <c r="I105" s="44"/>
    </row>
    <row r="106" spans="1:9" ht="21.75">
      <c r="A106" s="435"/>
      <c r="B106" s="22"/>
      <c r="C106" s="22"/>
      <c r="D106" s="22"/>
      <c r="E106" s="22"/>
      <c r="F106" s="22"/>
      <c r="G106" s="23"/>
      <c r="H106" s="23"/>
      <c r="I106" s="436"/>
    </row>
    <row r="107" spans="1:9" ht="21.75">
      <c r="A107" s="435"/>
      <c r="B107" s="94"/>
      <c r="C107" s="22"/>
      <c r="D107" s="22"/>
      <c r="E107" s="22"/>
      <c r="F107" s="22"/>
      <c r="G107" s="23"/>
      <c r="H107" s="23"/>
      <c r="I107" s="436"/>
    </row>
    <row r="108" spans="1:9" ht="21" customHeight="1">
      <c r="A108" s="235"/>
      <c r="C108" s="29"/>
      <c r="D108" s="29"/>
      <c r="E108" s="98"/>
      <c r="F108" s="98"/>
      <c r="G108" s="30"/>
      <c r="H108" s="80"/>
      <c r="I108" s="44"/>
    </row>
    <row r="109" spans="1:9" ht="21" customHeight="1">
      <c r="A109" s="235"/>
      <c r="C109" s="29"/>
      <c r="D109" s="29"/>
      <c r="E109" s="98"/>
      <c r="F109" s="98"/>
      <c r="G109" s="30"/>
      <c r="H109" s="80"/>
      <c r="I109" s="44"/>
    </row>
    <row r="110" spans="1:9" ht="21" customHeight="1">
      <c r="A110" s="234"/>
      <c r="C110" s="98"/>
      <c r="D110" s="29"/>
      <c r="E110" s="98"/>
      <c r="F110" s="98"/>
      <c r="G110" s="30"/>
      <c r="H110" s="80"/>
      <c r="I110" s="202"/>
    </row>
    <row r="111" spans="1:9" ht="21" customHeight="1">
      <c r="A111" s="234"/>
      <c r="C111" s="98"/>
      <c r="D111" s="29"/>
      <c r="E111" s="98"/>
      <c r="F111" s="98"/>
      <c r="G111" s="30"/>
      <c r="H111" s="80"/>
      <c r="I111" s="202"/>
    </row>
    <row r="112" spans="1:9" ht="21" customHeight="1">
      <c r="A112" s="234"/>
      <c r="C112" s="98"/>
      <c r="D112" s="29"/>
      <c r="E112" s="98"/>
      <c r="F112" s="98"/>
      <c r="G112" s="30"/>
      <c r="H112" s="80"/>
      <c r="I112" s="202"/>
    </row>
    <row r="113" spans="1:9" ht="21" customHeight="1">
      <c r="A113" s="234"/>
      <c r="C113" s="98"/>
      <c r="D113" s="29"/>
      <c r="E113" s="98"/>
      <c r="F113" s="98"/>
      <c r="G113" s="30"/>
      <c r="H113" s="80"/>
      <c r="I113" s="44"/>
    </row>
    <row r="114" spans="1:9" ht="21" customHeight="1">
      <c r="A114" s="234"/>
      <c r="C114" s="98"/>
      <c r="D114" s="29"/>
      <c r="E114" s="98"/>
      <c r="F114" s="98"/>
      <c r="G114" s="30"/>
      <c r="H114" s="80"/>
      <c r="I114" s="202"/>
    </row>
    <row r="115" spans="1:9" ht="21" customHeight="1">
      <c r="A115" s="234"/>
      <c r="C115" s="98"/>
      <c r="D115" s="29"/>
      <c r="E115" s="98"/>
      <c r="F115" s="98"/>
      <c r="G115" s="30"/>
      <c r="H115" s="80"/>
      <c r="I115" s="202"/>
    </row>
    <row r="116" spans="1:9" ht="21" customHeight="1">
      <c r="A116" s="234"/>
      <c r="C116" s="98"/>
      <c r="D116" s="29"/>
      <c r="E116" s="98"/>
      <c r="F116" s="98"/>
      <c r="G116" s="30"/>
      <c r="H116" s="80"/>
      <c r="I116" s="44"/>
    </row>
    <row r="117" spans="1:9" ht="21" customHeight="1">
      <c r="A117" s="234"/>
      <c r="C117" s="98"/>
      <c r="D117" s="29"/>
      <c r="E117" s="98"/>
      <c r="F117" s="98"/>
      <c r="G117" s="30"/>
      <c r="H117" s="80"/>
      <c r="I117" s="44"/>
    </row>
    <row r="118" spans="1:9" ht="21" customHeight="1">
      <c r="A118" s="234"/>
      <c r="C118" s="98"/>
      <c r="D118" s="29"/>
      <c r="E118" s="98"/>
      <c r="F118" s="98"/>
      <c r="G118" s="30"/>
      <c r="H118" s="80"/>
      <c r="I118" s="44"/>
    </row>
    <row r="119" spans="1:9" ht="21" customHeight="1">
      <c r="A119" s="234"/>
      <c r="C119" s="98"/>
      <c r="D119" s="29"/>
      <c r="E119" s="98"/>
      <c r="F119" s="98"/>
      <c r="G119" s="30"/>
      <c r="H119" s="80"/>
      <c r="I119" s="44"/>
    </row>
    <row r="120" spans="1:9" ht="21" customHeight="1">
      <c r="C120" s="98"/>
      <c r="D120" s="98"/>
      <c r="E120" s="98"/>
      <c r="F120" s="98"/>
      <c r="G120" s="80"/>
      <c r="H120" s="80"/>
      <c r="I120" s="44"/>
    </row>
    <row r="121" spans="1:9" ht="21" customHeight="1">
      <c r="C121" s="98"/>
      <c r="D121" s="98"/>
      <c r="E121" s="98"/>
      <c r="F121" s="98"/>
      <c r="G121" s="80"/>
      <c r="H121" s="80"/>
      <c r="I121" s="44"/>
    </row>
    <row r="122" spans="1:9" ht="21" customHeight="1">
      <c r="C122" s="98"/>
      <c r="D122" s="98"/>
      <c r="E122" s="98"/>
      <c r="F122" s="98"/>
      <c r="G122" s="80"/>
      <c r="H122" s="80"/>
      <c r="I122" s="44"/>
    </row>
    <row r="123" spans="1:9" ht="21" customHeight="1">
      <c r="C123" s="98"/>
      <c r="D123" s="98"/>
      <c r="E123" s="98"/>
      <c r="F123" s="98"/>
      <c r="G123" s="80"/>
      <c r="H123" s="80"/>
      <c r="I123" s="44"/>
    </row>
    <row r="124" spans="1:9" ht="21" customHeight="1">
      <c r="C124" s="98"/>
      <c r="D124" s="98"/>
      <c r="E124" s="98"/>
      <c r="F124" s="98"/>
      <c r="G124" s="80"/>
      <c r="H124" s="80"/>
      <c r="I124" s="44"/>
    </row>
    <row r="125" spans="1:9" ht="21" customHeight="1">
      <c r="C125" s="98"/>
      <c r="D125" s="98"/>
      <c r="E125" s="98"/>
      <c r="F125" s="98"/>
      <c r="G125" s="80"/>
      <c r="H125" s="80"/>
    </row>
    <row r="126" spans="1:9" ht="21" customHeight="1">
      <c r="C126" s="98"/>
      <c r="D126" s="98"/>
      <c r="E126" s="98"/>
      <c r="F126" s="98"/>
      <c r="G126" s="80"/>
      <c r="H126" s="80"/>
    </row>
    <row r="127" spans="1:9" ht="21" customHeight="1">
      <c r="C127" s="98"/>
      <c r="D127" s="98"/>
      <c r="E127" s="98"/>
      <c r="F127" s="98"/>
      <c r="G127" s="80"/>
      <c r="H127" s="80"/>
    </row>
    <row r="128" spans="1:9" ht="21" customHeight="1">
      <c r="C128" s="98"/>
      <c r="D128" s="98"/>
      <c r="E128" s="98"/>
      <c r="F128" s="98"/>
      <c r="G128" s="80"/>
      <c r="H128" s="80"/>
    </row>
    <row r="129" spans="3:8" ht="21" customHeight="1">
      <c r="C129" s="98"/>
      <c r="D129" s="98"/>
      <c r="E129" s="98"/>
      <c r="F129" s="98"/>
      <c r="G129" s="80"/>
      <c r="H129" s="80"/>
    </row>
    <row r="130" spans="3:8" ht="21" customHeight="1">
      <c r="C130" s="98"/>
      <c r="D130" s="98"/>
      <c r="E130" s="98"/>
      <c r="F130" s="98"/>
      <c r="G130" s="80"/>
      <c r="H130" s="80"/>
    </row>
    <row r="131" spans="3:8" ht="21" customHeight="1">
      <c r="C131" s="98"/>
      <c r="D131" s="98"/>
      <c r="E131" s="98"/>
      <c r="F131" s="98"/>
      <c r="G131" s="80"/>
      <c r="H131" s="80"/>
    </row>
    <row r="132" spans="3:8" ht="21" customHeight="1">
      <c r="C132" s="98"/>
      <c r="D132" s="98"/>
      <c r="E132" s="98"/>
      <c r="F132" s="98"/>
      <c r="G132" s="80"/>
      <c r="H132" s="80"/>
    </row>
    <row r="133" spans="3:8" ht="21" customHeight="1">
      <c r="C133" s="98"/>
      <c r="D133" s="98"/>
      <c r="E133" s="98"/>
      <c r="F133" s="98"/>
      <c r="G133" s="80"/>
      <c r="H133" s="80"/>
    </row>
    <row r="134" spans="3:8" ht="21" customHeight="1">
      <c r="C134" s="98"/>
      <c r="D134" s="98"/>
      <c r="E134" s="98"/>
      <c r="F134" s="98"/>
      <c r="G134" s="80"/>
      <c r="H134" s="80"/>
    </row>
    <row r="135" spans="3:8">
      <c r="C135" s="98"/>
      <c r="D135" s="98"/>
      <c r="E135" s="98"/>
      <c r="F135" s="98"/>
      <c r="G135" s="80"/>
      <c r="H135" s="80"/>
    </row>
    <row r="136" spans="3:8">
      <c r="C136" s="98"/>
      <c r="D136" s="98"/>
      <c r="E136" s="98"/>
      <c r="F136" s="98"/>
      <c r="G136" s="80"/>
      <c r="H136" s="80"/>
    </row>
    <row r="137" spans="3:8">
      <c r="C137" s="98"/>
      <c r="D137" s="98"/>
      <c r="E137" s="98"/>
      <c r="F137" s="98"/>
      <c r="G137" s="80"/>
      <c r="H137" s="80"/>
    </row>
    <row r="138" spans="3:8">
      <c r="C138" s="98"/>
      <c r="D138" s="98"/>
      <c r="E138" s="98"/>
      <c r="F138" s="98"/>
      <c r="G138" s="80"/>
      <c r="H138" s="80"/>
    </row>
    <row r="139" spans="3:8">
      <c r="C139" s="98"/>
      <c r="D139" s="98"/>
      <c r="E139" s="98"/>
      <c r="F139" s="98"/>
      <c r="G139" s="80"/>
      <c r="H139" s="80"/>
    </row>
    <row r="140" spans="3:8">
      <c r="C140" s="98"/>
      <c r="D140" s="98"/>
      <c r="E140" s="98"/>
      <c r="F140" s="98"/>
      <c r="G140" s="80"/>
      <c r="H140" s="80"/>
    </row>
    <row r="141" spans="3:8">
      <c r="C141" s="98"/>
      <c r="D141" s="98"/>
      <c r="E141" s="98"/>
      <c r="F141" s="98"/>
      <c r="G141" s="80"/>
      <c r="H141" s="80"/>
    </row>
    <row r="142" spans="3:8">
      <c r="C142" s="98"/>
      <c r="D142" s="98"/>
      <c r="E142" s="98"/>
      <c r="F142" s="98"/>
      <c r="G142" s="80"/>
      <c r="H142" s="80"/>
    </row>
    <row r="143" spans="3:8">
      <c r="C143" s="98"/>
      <c r="D143" s="98"/>
      <c r="E143" s="98"/>
      <c r="F143" s="98"/>
      <c r="G143" s="80"/>
      <c r="H143" s="80"/>
    </row>
    <row r="144" spans="3:8">
      <c r="C144" s="98"/>
      <c r="D144" s="98"/>
      <c r="E144" s="98"/>
      <c r="F144" s="98"/>
      <c r="G144" s="80"/>
      <c r="H144" s="80"/>
    </row>
    <row r="145" spans="3:8">
      <c r="C145" s="98"/>
      <c r="D145" s="98"/>
      <c r="E145" s="98"/>
      <c r="F145" s="98"/>
      <c r="G145" s="80"/>
      <c r="H145" s="80"/>
    </row>
    <row r="146" spans="3:8">
      <c r="C146" s="98"/>
      <c r="D146" s="98"/>
      <c r="E146" s="98"/>
      <c r="F146" s="98"/>
      <c r="G146" s="80"/>
      <c r="H146" s="80"/>
    </row>
    <row r="147" spans="3:8">
      <c r="C147" s="98"/>
      <c r="D147" s="98"/>
      <c r="E147" s="98"/>
      <c r="F147" s="98"/>
      <c r="G147" s="80"/>
      <c r="H147" s="80"/>
    </row>
    <row r="148" spans="3:8">
      <c r="C148" s="98"/>
      <c r="D148" s="98"/>
      <c r="E148" s="98"/>
      <c r="F148" s="98"/>
      <c r="G148" s="80"/>
      <c r="H148" s="80"/>
    </row>
    <row r="149" spans="3:8">
      <c r="C149" s="98"/>
      <c r="D149" s="98"/>
      <c r="E149" s="98"/>
      <c r="F149" s="98"/>
      <c r="G149" s="80"/>
      <c r="H149" s="80"/>
    </row>
    <row r="150" spans="3:8">
      <c r="C150" s="98"/>
      <c r="D150" s="98"/>
      <c r="E150" s="98"/>
      <c r="F150" s="98"/>
      <c r="G150" s="80"/>
      <c r="H150" s="80"/>
    </row>
    <row r="151" spans="3:8">
      <c r="C151" s="98"/>
      <c r="D151" s="98"/>
      <c r="E151" s="98"/>
      <c r="F151" s="98"/>
      <c r="G151" s="80"/>
      <c r="H151" s="80"/>
    </row>
    <row r="152" spans="3:8">
      <c r="C152" s="98"/>
      <c r="D152" s="98"/>
      <c r="E152" s="98"/>
      <c r="F152" s="98"/>
      <c r="G152" s="80"/>
      <c r="H152" s="80"/>
    </row>
    <row r="153" spans="3:8">
      <c r="C153" s="98"/>
      <c r="D153" s="98"/>
      <c r="E153" s="98"/>
      <c r="F153" s="98"/>
      <c r="G153" s="80"/>
      <c r="H153" s="80"/>
    </row>
    <row r="154" spans="3:8">
      <c r="C154" s="98"/>
      <c r="D154" s="98"/>
      <c r="E154" s="98"/>
      <c r="F154" s="98"/>
      <c r="G154" s="80"/>
      <c r="H154" s="80"/>
    </row>
    <row r="155" spans="3:8">
      <c r="C155" s="98"/>
      <c r="D155" s="98"/>
      <c r="E155" s="98"/>
      <c r="F155" s="98"/>
      <c r="G155" s="80"/>
      <c r="H155" s="80"/>
    </row>
    <row r="156" spans="3:8">
      <c r="C156" s="98"/>
      <c r="D156" s="98"/>
      <c r="E156" s="98"/>
      <c r="F156" s="98"/>
      <c r="G156" s="80"/>
      <c r="H156" s="80"/>
    </row>
    <row r="157" spans="3:8">
      <c r="C157" s="98"/>
      <c r="D157" s="98"/>
      <c r="E157" s="98"/>
      <c r="F157" s="98"/>
      <c r="G157" s="80"/>
      <c r="H157" s="80"/>
    </row>
    <row r="158" spans="3:8">
      <c r="C158" s="98"/>
      <c r="D158" s="98"/>
      <c r="E158" s="98"/>
      <c r="F158" s="98"/>
      <c r="G158" s="80"/>
      <c r="H158" s="80"/>
    </row>
    <row r="159" spans="3:8">
      <c r="C159" s="98"/>
      <c r="D159" s="98"/>
      <c r="E159" s="98"/>
      <c r="F159" s="98"/>
      <c r="G159" s="80"/>
      <c r="H159" s="80"/>
    </row>
    <row r="160" spans="3:8">
      <c r="C160" s="98"/>
      <c r="D160" s="98"/>
      <c r="E160" s="98"/>
      <c r="F160" s="98"/>
      <c r="G160" s="80"/>
      <c r="H160" s="80"/>
    </row>
    <row r="161" spans="3:8">
      <c r="C161" s="98"/>
      <c r="D161" s="98"/>
      <c r="E161" s="98"/>
      <c r="F161" s="98"/>
      <c r="G161" s="80"/>
      <c r="H161" s="80"/>
    </row>
    <row r="162" spans="3:8">
      <c r="C162" s="98"/>
      <c r="D162" s="98"/>
      <c r="E162" s="98"/>
      <c r="F162" s="98"/>
      <c r="G162" s="80"/>
      <c r="H162" s="80"/>
    </row>
    <row r="163" spans="3:8">
      <c r="C163" s="98"/>
      <c r="D163" s="98"/>
      <c r="E163" s="98"/>
      <c r="F163" s="98"/>
      <c r="G163" s="80"/>
      <c r="H163" s="80"/>
    </row>
    <row r="164" spans="3:8">
      <c r="C164" s="98"/>
      <c r="D164" s="98"/>
      <c r="E164" s="98"/>
      <c r="F164" s="98"/>
      <c r="G164" s="80"/>
      <c r="H164" s="80"/>
    </row>
    <row r="165" spans="3:8">
      <c r="C165" s="98"/>
      <c r="D165" s="98"/>
      <c r="E165" s="98"/>
      <c r="F165" s="98"/>
      <c r="G165" s="80"/>
      <c r="H165" s="80"/>
    </row>
    <row r="166" spans="3:8">
      <c r="C166" s="98"/>
      <c r="D166" s="98"/>
      <c r="E166" s="98"/>
      <c r="F166" s="98"/>
      <c r="G166" s="80"/>
      <c r="H166" s="80"/>
    </row>
    <row r="167" spans="3:8">
      <c r="C167" s="98"/>
      <c r="D167" s="98"/>
      <c r="E167" s="98"/>
      <c r="F167" s="98"/>
      <c r="G167" s="80"/>
      <c r="H167" s="80"/>
    </row>
    <row r="168" spans="3:8">
      <c r="C168" s="98"/>
      <c r="D168" s="98"/>
      <c r="E168" s="98"/>
      <c r="F168" s="98"/>
      <c r="G168" s="80"/>
      <c r="H168" s="80"/>
    </row>
    <row r="169" spans="3:8">
      <c r="C169" s="98"/>
      <c r="D169" s="98"/>
      <c r="E169" s="98"/>
      <c r="F169" s="98"/>
      <c r="G169" s="80"/>
      <c r="H169" s="80"/>
    </row>
    <row r="170" spans="3:8">
      <c r="C170" s="98"/>
      <c r="D170" s="98"/>
      <c r="E170" s="98"/>
      <c r="F170" s="98"/>
      <c r="G170" s="80"/>
      <c r="H170" s="80"/>
    </row>
    <row r="171" spans="3:8">
      <c r="C171" s="98"/>
      <c r="D171" s="98"/>
      <c r="E171" s="98"/>
      <c r="F171" s="98"/>
      <c r="G171" s="80"/>
      <c r="H171" s="80"/>
    </row>
    <row r="172" spans="3:8">
      <c r="C172" s="98"/>
      <c r="D172" s="98"/>
      <c r="E172" s="98"/>
      <c r="F172" s="98"/>
      <c r="G172" s="80"/>
      <c r="H172" s="80"/>
    </row>
    <row r="173" spans="3:8">
      <c r="C173" s="98"/>
      <c r="D173" s="98"/>
      <c r="E173" s="98"/>
      <c r="F173" s="98"/>
      <c r="G173" s="80"/>
      <c r="H173" s="80"/>
    </row>
    <row r="174" spans="3:8">
      <c r="C174" s="98"/>
      <c r="D174" s="98"/>
      <c r="E174" s="98"/>
      <c r="F174" s="98"/>
      <c r="G174" s="80"/>
      <c r="H174" s="80"/>
    </row>
    <row r="175" spans="3:8">
      <c r="C175" s="98"/>
      <c r="D175" s="98"/>
      <c r="E175" s="98"/>
      <c r="F175" s="98"/>
      <c r="G175" s="80"/>
      <c r="H175" s="80"/>
    </row>
    <row r="176" spans="3:8">
      <c r="C176" s="98"/>
      <c r="D176" s="98"/>
      <c r="E176" s="98"/>
      <c r="F176" s="98"/>
      <c r="G176" s="80"/>
      <c r="H176" s="80"/>
    </row>
    <row r="177" spans="3:8">
      <c r="C177" s="98"/>
      <c r="D177" s="98"/>
      <c r="E177" s="98"/>
      <c r="F177" s="98"/>
      <c r="G177" s="80"/>
      <c r="H177" s="80"/>
    </row>
    <row r="178" spans="3:8">
      <c r="C178" s="98"/>
      <c r="D178" s="98"/>
      <c r="E178" s="98"/>
      <c r="F178" s="98"/>
      <c r="G178" s="80"/>
      <c r="H178" s="80"/>
    </row>
    <row r="179" spans="3:8">
      <c r="C179" s="98"/>
      <c r="D179" s="98"/>
      <c r="E179" s="98"/>
      <c r="F179" s="98"/>
      <c r="G179" s="80"/>
      <c r="H179" s="80"/>
    </row>
    <row r="180" spans="3:8">
      <c r="C180" s="98"/>
      <c r="D180" s="98"/>
      <c r="E180" s="98"/>
      <c r="F180" s="98"/>
      <c r="G180" s="80"/>
      <c r="H180" s="80"/>
    </row>
    <row r="181" spans="3:8">
      <c r="C181" s="98"/>
      <c r="D181" s="98"/>
      <c r="E181" s="98"/>
      <c r="F181" s="98"/>
      <c r="G181" s="80"/>
      <c r="H181" s="80"/>
    </row>
    <row r="182" spans="3:8">
      <c r="C182" s="98"/>
      <c r="D182" s="98"/>
      <c r="E182" s="98"/>
      <c r="F182" s="98"/>
      <c r="G182" s="80"/>
      <c r="H182" s="80"/>
    </row>
    <row r="183" spans="3:8">
      <c r="C183" s="98"/>
      <c r="D183" s="98"/>
      <c r="E183" s="98"/>
      <c r="F183" s="98"/>
      <c r="G183" s="80"/>
      <c r="H183" s="80"/>
    </row>
    <row r="184" spans="3:8">
      <c r="C184" s="98"/>
      <c r="D184" s="98"/>
      <c r="E184" s="98"/>
      <c r="F184" s="98"/>
      <c r="G184" s="80"/>
      <c r="H184" s="80"/>
    </row>
    <row r="185" spans="3:8">
      <c r="C185" s="98"/>
      <c r="D185" s="98"/>
      <c r="E185" s="98"/>
      <c r="F185" s="98"/>
      <c r="G185" s="80"/>
      <c r="H185" s="80"/>
    </row>
    <row r="186" spans="3:8">
      <c r="C186" s="98"/>
      <c r="D186" s="98"/>
      <c r="E186" s="98"/>
      <c r="F186" s="98"/>
      <c r="G186" s="80"/>
      <c r="H186" s="80"/>
    </row>
    <row r="187" spans="3:8">
      <c r="C187" s="98"/>
      <c r="D187" s="98"/>
      <c r="E187" s="98"/>
      <c r="F187" s="98"/>
      <c r="G187" s="80"/>
      <c r="H187" s="80"/>
    </row>
    <row r="188" spans="3:8">
      <c r="C188" s="98"/>
      <c r="D188" s="98"/>
      <c r="E188" s="98"/>
      <c r="F188" s="98"/>
      <c r="G188" s="80"/>
      <c r="H188" s="80"/>
    </row>
    <row r="189" spans="3:8">
      <c r="C189" s="98"/>
      <c r="D189" s="98"/>
      <c r="E189" s="98"/>
      <c r="F189" s="98"/>
      <c r="G189" s="80"/>
      <c r="H189" s="80"/>
    </row>
    <row r="190" spans="3:8">
      <c r="C190" s="98"/>
      <c r="D190" s="98"/>
      <c r="E190" s="98"/>
      <c r="F190" s="98"/>
      <c r="G190" s="80"/>
      <c r="H190" s="80"/>
    </row>
    <row r="191" spans="3:8">
      <c r="C191" s="98"/>
      <c r="D191" s="98"/>
      <c r="E191" s="98"/>
      <c r="F191" s="98"/>
      <c r="G191" s="80"/>
      <c r="H191" s="80"/>
    </row>
    <row r="192" spans="3:8">
      <c r="C192" s="98"/>
      <c r="D192" s="98"/>
      <c r="E192" s="98"/>
      <c r="F192" s="98"/>
      <c r="G192" s="80"/>
      <c r="H192" s="80"/>
    </row>
    <row r="193" spans="3:8">
      <c r="C193" s="98"/>
      <c r="D193" s="98"/>
      <c r="E193" s="98"/>
      <c r="F193" s="98"/>
      <c r="G193" s="80"/>
      <c r="H193" s="80"/>
    </row>
    <row r="194" spans="3:8">
      <c r="C194" s="98"/>
      <c r="D194" s="98"/>
      <c r="E194" s="98"/>
      <c r="F194" s="98"/>
      <c r="G194" s="80"/>
      <c r="H194" s="80"/>
    </row>
    <row r="195" spans="3:8">
      <c r="C195" s="98"/>
      <c r="D195" s="98"/>
      <c r="E195" s="98"/>
      <c r="F195" s="98"/>
      <c r="G195" s="80"/>
      <c r="H195" s="80"/>
    </row>
    <row r="196" spans="3:8">
      <c r="C196" s="98"/>
      <c r="D196" s="98"/>
      <c r="E196" s="98"/>
      <c r="F196" s="98"/>
      <c r="G196" s="80"/>
      <c r="H196" s="80"/>
    </row>
    <row r="197" spans="3:8">
      <c r="C197" s="98"/>
      <c r="D197" s="98"/>
      <c r="E197" s="98"/>
      <c r="F197" s="98"/>
      <c r="G197" s="80"/>
      <c r="H197" s="80"/>
    </row>
    <row r="198" spans="3:8">
      <c r="C198" s="98"/>
      <c r="D198" s="98"/>
      <c r="E198" s="98"/>
      <c r="F198" s="98"/>
      <c r="G198" s="80"/>
      <c r="H198" s="80"/>
    </row>
    <row r="199" spans="3:8">
      <c r="C199" s="98"/>
      <c r="D199" s="98"/>
      <c r="E199" s="98"/>
      <c r="F199" s="98"/>
      <c r="G199" s="80"/>
      <c r="H199" s="80"/>
    </row>
    <row r="200" spans="3:8">
      <c r="C200" s="98"/>
      <c r="D200" s="98"/>
      <c r="E200" s="98"/>
      <c r="F200" s="98"/>
      <c r="G200" s="80"/>
      <c r="H200" s="80"/>
    </row>
    <row r="201" spans="3:8">
      <c r="C201" s="98"/>
      <c r="D201" s="98"/>
      <c r="E201" s="98"/>
      <c r="F201" s="98"/>
      <c r="G201" s="80"/>
      <c r="H201" s="80"/>
    </row>
    <row r="202" spans="3:8">
      <c r="C202" s="98"/>
      <c r="D202" s="98"/>
      <c r="E202" s="98"/>
      <c r="F202" s="98"/>
      <c r="G202" s="80"/>
      <c r="H202" s="80"/>
    </row>
    <row r="203" spans="3:8">
      <c r="C203" s="98"/>
      <c r="D203" s="98"/>
      <c r="E203" s="98"/>
      <c r="F203" s="98"/>
      <c r="G203" s="80"/>
      <c r="H203" s="80"/>
    </row>
    <row r="204" spans="3:8">
      <c r="C204" s="98"/>
      <c r="D204" s="98"/>
      <c r="E204" s="98"/>
      <c r="F204" s="98"/>
      <c r="G204" s="80"/>
      <c r="H204" s="80"/>
    </row>
    <row r="205" spans="3:8">
      <c r="C205" s="98"/>
      <c r="D205" s="98"/>
      <c r="E205" s="98"/>
      <c r="F205" s="98"/>
      <c r="G205" s="80"/>
      <c r="H205" s="80"/>
    </row>
    <row r="206" spans="3:8">
      <c r="C206" s="98"/>
      <c r="D206" s="98"/>
      <c r="E206" s="98"/>
      <c r="F206" s="98"/>
      <c r="G206" s="80"/>
      <c r="H206" s="80"/>
    </row>
    <row r="207" spans="3:8">
      <c r="C207" s="98"/>
      <c r="D207" s="98"/>
      <c r="E207" s="98"/>
      <c r="F207" s="98"/>
      <c r="G207" s="80"/>
      <c r="H207" s="80"/>
    </row>
    <row r="208" spans="3:8">
      <c r="C208" s="98"/>
      <c r="D208" s="98"/>
      <c r="E208" s="98"/>
      <c r="F208" s="98"/>
      <c r="G208" s="80"/>
      <c r="H208" s="80"/>
    </row>
    <row r="209" spans="3:8">
      <c r="C209" s="98"/>
      <c r="D209" s="98"/>
      <c r="E209" s="98"/>
      <c r="F209" s="98"/>
      <c r="G209" s="80"/>
      <c r="H209" s="80"/>
    </row>
    <row r="210" spans="3:8">
      <c r="C210" s="98"/>
      <c r="D210" s="98"/>
      <c r="E210" s="98"/>
      <c r="F210" s="98"/>
      <c r="G210" s="80"/>
      <c r="H210" s="80"/>
    </row>
    <row r="211" spans="3:8">
      <c r="C211" s="98"/>
      <c r="D211" s="98"/>
      <c r="E211" s="98"/>
      <c r="F211" s="98"/>
      <c r="G211" s="80"/>
      <c r="H211" s="80"/>
    </row>
    <row r="212" spans="3:8">
      <c r="C212" s="98"/>
      <c r="D212" s="98"/>
      <c r="E212" s="98"/>
      <c r="F212" s="98"/>
      <c r="G212" s="80"/>
      <c r="H212" s="80"/>
    </row>
    <row r="213" spans="3:8">
      <c r="C213" s="98"/>
      <c r="D213" s="98"/>
      <c r="E213" s="98"/>
      <c r="F213" s="98"/>
      <c r="G213" s="80"/>
      <c r="H213" s="80"/>
    </row>
    <row r="214" spans="3:8">
      <c r="C214" s="98"/>
      <c r="D214" s="98"/>
      <c r="E214" s="98"/>
      <c r="F214" s="98"/>
      <c r="G214" s="80"/>
      <c r="H214" s="80"/>
    </row>
    <row r="215" spans="3:8">
      <c r="C215" s="98"/>
      <c r="D215" s="98"/>
      <c r="E215" s="98"/>
      <c r="F215" s="98"/>
      <c r="G215" s="80"/>
      <c r="H215" s="80"/>
    </row>
    <row r="216" spans="3:8">
      <c r="C216" s="98"/>
      <c r="D216" s="98"/>
      <c r="E216" s="98"/>
      <c r="F216" s="98"/>
      <c r="G216" s="80"/>
      <c r="H216" s="80"/>
    </row>
    <row r="217" spans="3:8">
      <c r="C217" s="98"/>
      <c r="D217" s="98"/>
      <c r="E217" s="98"/>
      <c r="F217" s="98"/>
      <c r="G217" s="80"/>
      <c r="H217" s="80"/>
    </row>
    <row r="218" spans="3:8">
      <c r="C218" s="98"/>
      <c r="D218" s="98"/>
      <c r="E218" s="98"/>
      <c r="F218" s="98"/>
      <c r="G218" s="80"/>
      <c r="H218" s="80"/>
    </row>
    <row r="219" spans="3:8">
      <c r="C219" s="98"/>
      <c r="D219" s="98"/>
      <c r="E219" s="98"/>
      <c r="F219" s="98"/>
      <c r="G219" s="80"/>
      <c r="H219" s="80"/>
    </row>
    <row r="220" spans="3:8">
      <c r="C220" s="98"/>
      <c r="D220" s="98"/>
      <c r="E220" s="98"/>
      <c r="F220" s="98"/>
      <c r="G220" s="80"/>
      <c r="H220" s="80"/>
    </row>
    <row r="221" spans="3:8">
      <c r="C221" s="98"/>
      <c r="D221" s="98"/>
      <c r="E221" s="98"/>
      <c r="F221" s="98"/>
      <c r="G221" s="80"/>
      <c r="H221" s="80"/>
    </row>
    <row r="222" spans="3:8">
      <c r="C222" s="98"/>
      <c r="D222" s="98"/>
      <c r="E222" s="98"/>
      <c r="F222" s="98"/>
      <c r="G222" s="80"/>
      <c r="H222" s="80"/>
    </row>
    <row r="223" spans="3:8">
      <c r="C223" s="98"/>
      <c r="D223" s="98"/>
      <c r="E223" s="98"/>
      <c r="F223" s="98"/>
      <c r="G223" s="80"/>
      <c r="H223" s="80"/>
    </row>
    <row r="224" spans="3:8">
      <c r="C224" s="98"/>
      <c r="D224" s="98"/>
      <c r="E224" s="98"/>
      <c r="F224" s="98"/>
      <c r="G224" s="80"/>
      <c r="H224" s="80"/>
    </row>
    <row r="225" spans="3:8">
      <c r="C225" s="98"/>
      <c r="D225" s="98"/>
      <c r="E225" s="98"/>
      <c r="F225" s="98"/>
      <c r="G225" s="80"/>
      <c r="H225" s="80"/>
    </row>
    <row r="226" spans="3:8">
      <c r="C226" s="98"/>
      <c r="D226" s="98"/>
      <c r="E226" s="98"/>
      <c r="F226" s="98"/>
      <c r="G226" s="80"/>
      <c r="H226" s="80"/>
    </row>
    <row r="227" spans="3:8">
      <c r="C227" s="98"/>
      <c r="D227" s="98"/>
      <c r="E227" s="98"/>
      <c r="F227" s="98"/>
      <c r="G227" s="80"/>
      <c r="H227" s="80"/>
    </row>
    <row r="228" spans="3:8">
      <c r="C228" s="98"/>
      <c r="D228" s="98"/>
      <c r="E228" s="98"/>
      <c r="F228" s="98"/>
      <c r="G228" s="80"/>
      <c r="H228" s="80"/>
    </row>
    <row r="229" spans="3:8">
      <c r="C229" s="98"/>
      <c r="D229" s="98"/>
      <c r="E229" s="98"/>
      <c r="F229" s="98"/>
      <c r="G229" s="80"/>
      <c r="H229" s="80"/>
    </row>
    <row r="230" spans="3:8">
      <c r="C230" s="98"/>
      <c r="D230" s="98"/>
      <c r="E230" s="98"/>
      <c r="F230" s="98"/>
      <c r="G230" s="80"/>
      <c r="H230" s="80"/>
    </row>
    <row r="231" spans="3:8">
      <c r="C231" s="98"/>
      <c r="D231" s="98"/>
      <c r="E231" s="98"/>
      <c r="F231" s="98"/>
      <c r="G231" s="80"/>
      <c r="H231" s="80"/>
    </row>
    <row r="232" spans="3:8">
      <c r="C232" s="98"/>
      <c r="D232" s="98"/>
      <c r="E232" s="98"/>
      <c r="F232" s="98"/>
      <c r="G232" s="80"/>
      <c r="H232" s="80"/>
    </row>
    <row r="233" spans="3:8">
      <c r="C233" s="98"/>
      <c r="D233" s="98"/>
      <c r="E233" s="98"/>
      <c r="F233" s="98"/>
      <c r="G233" s="80"/>
      <c r="H233" s="80"/>
    </row>
    <row r="234" spans="3:8">
      <c r="C234" s="98"/>
      <c r="D234" s="98"/>
      <c r="E234" s="98"/>
      <c r="F234" s="98"/>
      <c r="G234" s="80"/>
      <c r="H234" s="80"/>
    </row>
    <row r="235" spans="3:8">
      <c r="C235" s="98"/>
      <c r="D235" s="98"/>
      <c r="E235" s="98"/>
      <c r="F235" s="98"/>
      <c r="G235" s="80"/>
      <c r="H235" s="80"/>
    </row>
    <row r="236" spans="3:8">
      <c r="C236" s="98"/>
      <c r="D236" s="98"/>
      <c r="E236" s="98"/>
      <c r="F236" s="98"/>
      <c r="G236" s="80"/>
      <c r="H236" s="80"/>
    </row>
    <row r="237" spans="3:8">
      <c r="C237" s="98"/>
      <c r="D237" s="98"/>
      <c r="E237" s="98"/>
      <c r="F237" s="98"/>
      <c r="G237" s="80"/>
      <c r="H237" s="80"/>
    </row>
    <row r="238" spans="3:8">
      <c r="C238" s="98"/>
      <c r="D238" s="98"/>
      <c r="E238" s="98"/>
      <c r="F238" s="98"/>
      <c r="G238" s="80"/>
      <c r="H238" s="80"/>
    </row>
    <row r="239" spans="3:8">
      <c r="C239" s="98"/>
      <c r="D239" s="98"/>
      <c r="E239" s="98"/>
      <c r="F239" s="98"/>
      <c r="G239" s="80"/>
      <c r="H239" s="80"/>
    </row>
    <row r="240" spans="3:8">
      <c r="C240" s="98"/>
      <c r="D240" s="98"/>
      <c r="E240" s="98"/>
      <c r="F240" s="98"/>
      <c r="G240" s="80"/>
      <c r="H240" s="80"/>
    </row>
    <row r="241" spans="3:8">
      <c r="C241" s="98"/>
      <c r="D241" s="98"/>
      <c r="E241" s="98"/>
      <c r="F241" s="98"/>
      <c r="G241" s="80"/>
      <c r="H241" s="80"/>
    </row>
    <row r="242" spans="3:8">
      <c r="C242" s="98"/>
      <c r="D242" s="98"/>
      <c r="E242" s="98"/>
      <c r="F242" s="98"/>
      <c r="G242" s="80"/>
      <c r="H242" s="80"/>
    </row>
    <row r="243" spans="3:8">
      <c r="C243" s="98"/>
      <c r="D243" s="98"/>
      <c r="E243" s="98"/>
      <c r="F243" s="98"/>
      <c r="G243" s="80"/>
      <c r="H243" s="80"/>
    </row>
    <row r="244" spans="3:8">
      <c r="C244" s="98"/>
      <c r="D244" s="98"/>
      <c r="E244" s="98"/>
      <c r="F244" s="98"/>
      <c r="G244" s="80"/>
      <c r="H244" s="80"/>
    </row>
    <row r="245" spans="3:8">
      <c r="C245" s="98"/>
      <c r="D245" s="98"/>
      <c r="E245" s="98"/>
      <c r="F245" s="98"/>
      <c r="G245" s="80"/>
      <c r="H245" s="80"/>
    </row>
    <row r="246" spans="3:8">
      <c r="C246" s="98"/>
      <c r="D246" s="98"/>
      <c r="E246" s="98"/>
      <c r="F246" s="98"/>
      <c r="G246" s="80"/>
      <c r="H246" s="80"/>
    </row>
    <row r="247" spans="3:8">
      <c r="C247" s="98"/>
      <c r="D247" s="98"/>
      <c r="E247" s="98"/>
      <c r="F247" s="98"/>
      <c r="G247" s="80"/>
      <c r="H247" s="80"/>
    </row>
    <row r="248" spans="3:8">
      <c r="C248" s="98"/>
      <c r="D248" s="98"/>
      <c r="E248" s="98"/>
      <c r="F248" s="98"/>
      <c r="G248" s="80"/>
      <c r="H248" s="80"/>
    </row>
    <row r="249" spans="3:8">
      <c r="C249" s="98"/>
      <c r="D249" s="98"/>
      <c r="E249" s="98"/>
      <c r="F249" s="98"/>
      <c r="G249" s="80"/>
      <c r="H249" s="80"/>
    </row>
    <row r="250" spans="3:8">
      <c r="C250" s="98"/>
      <c r="D250" s="98"/>
      <c r="E250" s="98"/>
      <c r="F250" s="98"/>
      <c r="G250" s="80"/>
      <c r="H250" s="80"/>
    </row>
    <row r="251" spans="3:8">
      <c r="C251" s="98"/>
      <c r="D251" s="98"/>
      <c r="E251" s="98"/>
      <c r="F251" s="98"/>
      <c r="G251" s="80"/>
      <c r="H251" s="80"/>
    </row>
    <row r="252" spans="3:8">
      <c r="C252" s="98"/>
      <c r="D252" s="98"/>
      <c r="E252" s="98"/>
      <c r="F252" s="98"/>
      <c r="G252" s="80"/>
      <c r="H252" s="80"/>
    </row>
    <row r="253" spans="3:8">
      <c r="C253" s="98"/>
      <c r="D253" s="98"/>
      <c r="E253" s="98"/>
      <c r="F253" s="98"/>
      <c r="G253" s="80"/>
      <c r="H253" s="80"/>
    </row>
    <row r="254" spans="3:8">
      <c r="C254" s="98"/>
      <c r="D254" s="98"/>
      <c r="E254" s="98"/>
      <c r="F254" s="98"/>
      <c r="G254" s="80"/>
      <c r="H254" s="80"/>
    </row>
    <row r="255" spans="3:8">
      <c r="C255" s="98"/>
      <c r="D255" s="98"/>
      <c r="E255" s="98"/>
      <c r="F255" s="98"/>
      <c r="G255" s="80"/>
      <c r="H255" s="80"/>
    </row>
    <row r="256" spans="3:8">
      <c r="C256" s="98"/>
      <c r="D256" s="98"/>
      <c r="E256" s="98"/>
      <c r="F256" s="98"/>
      <c r="G256" s="80"/>
      <c r="H256" s="80"/>
    </row>
    <row r="257" spans="3:8">
      <c r="C257" s="98"/>
      <c r="D257" s="98"/>
      <c r="E257" s="98"/>
      <c r="F257" s="98"/>
      <c r="G257" s="80"/>
      <c r="H257" s="80"/>
    </row>
    <row r="258" spans="3:8">
      <c r="C258" s="98"/>
      <c r="D258" s="98"/>
      <c r="E258" s="98"/>
      <c r="F258" s="98"/>
      <c r="G258" s="80"/>
      <c r="H258" s="80"/>
    </row>
    <row r="259" spans="3:8">
      <c r="C259" s="98"/>
      <c r="D259" s="98"/>
      <c r="E259" s="98"/>
      <c r="F259" s="98"/>
      <c r="G259" s="80"/>
      <c r="H259" s="80"/>
    </row>
    <row r="260" spans="3:8">
      <c r="C260" s="98"/>
      <c r="D260" s="98"/>
      <c r="E260" s="98"/>
      <c r="F260" s="98"/>
      <c r="G260" s="80"/>
      <c r="H260" s="80"/>
    </row>
    <row r="261" spans="3:8">
      <c r="C261" s="98"/>
      <c r="D261" s="98"/>
      <c r="E261" s="98"/>
      <c r="F261" s="98"/>
      <c r="G261" s="80"/>
      <c r="H261" s="80"/>
    </row>
    <row r="262" spans="3:8">
      <c r="C262" s="98"/>
      <c r="D262" s="98"/>
      <c r="E262" s="98"/>
      <c r="F262" s="98"/>
      <c r="G262" s="80"/>
      <c r="H262" s="80"/>
    </row>
    <row r="263" spans="3:8">
      <c r="C263" s="98"/>
      <c r="D263" s="98"/>
      <c r="E263" s="98"/>
      <c r="F263" s="98"/>
      <c r="G263" s="80"/>
      <c r="H263" s="80"/>
    </row>
    <row r="264" spans="3:8">
      <c r="C264" s="98"/>
      <c r="D264" s="98"/>
      <c r="E264" s="98"/>
      <c r="F264" s="98"/>
      <c r="G264" s="80"/>
      <c r="H264" s="80"/>
    </row>
    <row r="265" spans="3:8">
      <c r="C265" s="98"/>
      <c r="D265" s="98"/>
      <c r="E265" s="98"/>
      <c r="F265" s="98"/>
      <c r="G265" s="80"/>
      <c r="H265" s="80"/>
    </row>
    <row r="266" spans="3:8">
      <c r="C266" s="98"/>
      <c r="D266" s="98"/>
      <c r="E266" s="98"/>
      <c r="F266" s="98"/>
      <c r="G266" s="80"/>
      <c r="H266" s="80"/>
    </row>
    <row r="267" spans="3:8">
      <c r="C267" s="98"/>
      <c r="D267" s="98"/>
      <c r="E267" s="98"/>
      <c r="F267" s="98"/>
      <c r="G267" s="80"/>
      <c r="H267" s="80"/>
    </row>
    <row r="268" spans="3:8">
      <c r="C268" s="98"/>
      <c r="D268" s="98"/>
      <c r="E268" s="98"/>
      <c r="F268" s="98"/>
      <c r="G268" s="80"/>
      <c r="H268" s="80"/>
    </row>
    <row r="269" spans="3:8">
      <c r="C269" s="98"/>
      <c r="D269" s="98"/>
      <c r="E269" s="98"/>
      <c r="F269" s="98"/>
      <c r="G269" s="80"/>
      <c r="H269" s="80"/>
    </row>
    <row r="270" spans="3:8">
      <c r="C270" s="98"/>
      <c r="D270" s="98"/>
      <c r="E270" s="98"/>
      <c r="F270" s="98"/>
      <c r="G270" s="80"/>
      <c r="H270" s="80"/>
    </row>
    <row r="271" spans="3:8">
      <c r="C271" s="98"/>
      <c r="D271" s="98"/>
      <c r="E271" s="98"/>
      <c r="F271" s="98"/>
      <c r="G271" s="80"/>
      <c r="H271" s="80"/>
    </row>
    <row r="272" spans="3:8">
      <c r="C272" s="98"/>
      <c r="D272" s="98"/>
      <c r="E272" s="98"/>
      <c r="F272" s="98"/>
      <c r="G272" s="80"/>
      <c r="H272" s="80"/>
    </row>
    <row r="273" spans="3:8">
      <c r="C273" s="98"/>
      <c r="D273" s="98"/>
      <c r="E273" s="98"/>
      <c r="F273" s="98"/>
      <c r="G273" s="80"/>
      <c r="H273" s="80"/>
    </row>
    <row r="274" spans="3:8">
      <c r="C274" s="98"/>
      <c r="D274" s="98"/>
      <c r="E274" s="98"/>
      <c r="F274" s="98"/>
      <c r="G274" s="80"/>
      <c r="H274" s="80"/>
    </row>
    <row r="275" spans="3:8">
      <c r="C275" s="98"/>
      <c r="D275" s="98"/>
      <c r="E275" s="98"/>
      <c r="F275" s="98"/>
      <c r="G275" s="80"/>
      <c r="H275" s="80"/>
    </row>
    <row r="276" spans="3:8">
      <c r="C276" s="98"/>
      <c r="D276" s="98"/>
      <c r="E276" s="98"/>
      <c r="F276" s="98"/>
      <c r="G276" s="80"/>
      <c r="H276" s="80"/>
    </row>
    <row r="277" spans="3:8">
      <c r="C277" s="98"/>
      <c r="D277" s="98"/>
      <c r="E277" s="98"/>
      <c r="F277" s="98"/>
      <c r="G277" s="80"/>
      <c r="H277" s="80"/>
    </row>
    <row r="278" spans="3:8">
      <c r="C278" s="98"/>
      <c r="D278" s="98"/>
      <c r="E278" s="98"/>
      <c r="F278" s="98"/>
      <c r="G278" s="80"/>
      <c r="H278" s="80"/>
    </row>
    <row r="279" spans="3:8">
      <c r="C279" s="98"/>
      <c r="D279" s="98"/>
      <c r="E279" s="98"/>
      <c r="F279" s="98"/>
      <c r="G279" s="80"/>
      <c r="H279" s="80"/>
    </row>
    <row r="280" spans="3:8">
      <c r="C280" s="98"/>
      <c r="D280" s="98"/>
      <c r="E280" s="98"/>
      <c r="F280" s="98"/>
      <c r="G280" s="80"/>
      <c r="H280" s="80"/>
    </row>
    <row r="281" spans="3:8">
      <c r="C281" s="98"/>
      <c r="D281" s="98"/>
      <c r="E281" s="98"/>
      <c r="F281" s="98"/>
      <c r="G281" s="80"/>
      <c r="H281" s="80"/>
    </row>
    <row r="282" spans="3:8">
      <c r="C282" s="98"/>
      <c r="D282" s="98"/>
      <c r="E282" s="98"/>
      <c r="F282" s="98"/>
      <c r="G282" s="80"/>
      <c r="H282" s="80"/>
    </row>
    <row r="283" spans="3:8">
      <c r="C283" s="98"/>
      <c r="D283" s="98"/>
      <c r="E283" s="98"/>
      <c r="F283" s="98"/>
      <c r="G283" s="80"/>
      <c r="H283" s="80"/>
    </row>
    <row r="284" spans="3:8">
      <c r="C284" s="98"/>
      <c r="D284" s="98"/>
      <c r="E284" s="98"/>
      <c r="F284" s="98"/>
      <c r="G284" s="80"/>
      <c r="H284" s="80"/>
    </row>
    <row r="285" spans="3:8">
      <c r="C285" s="98"/>
      <c r="D285" s="98"/>
      <c r="E285" s="98"/>
      <c r="F285" s="98"/>
      <c r="G285" s="80"/>
      <c r="H285" s="80"/>
    </row>
    <row r="286" spans="3:8">
      <c r="C286" s="98"/>
      <c r="D286" s="98"/>
      <c r="E286" s="98"/>
      <c r="F286" s="98"/>
      <c r="G286" s="80"/>
      <c r="H286" s="80"/>
    </row>
    <row r="287" spans="3:8">
      <c r="C287" s="98"/>
      <c r="D287" s="98"/>
      <c r="E287" s="98"/>
      <c r="F287" s="98"/>
      <c r="G287" s="80"/>
      <c r="H287" s="80"/>
    </row>
    <row r="288" spans="3:8">
      <c r="C288" s="98"/>
      <c r="D288" s="98"/>
      <c r="E288" s="98"/>
      <c r="F288" s="98"/>
      <c r="G288" s="80"/>
      <c r="H288" s="80"/>
    </row>
    <row r="289" spans="3:8">
      <c r="C289" s="98"/>
      <c r="D289" s="98"/>
      <c r="E289" s="98"/>
      <c r="F289" s="98"/>
      <c r="G289" s="80"/>
      <c r="H289" s="80"/>
    </row>
    <row r="290" spans="3:8">
      <c r="C290" s="98"/>
      <c r="D290" s="98"/>
      <c r="E290" s="98"/>
      <c r="F290" s="98"/>
      <c r="G290" s="80"/>
      <c r="H290" s="80"/>
    </row>
    <row r="291" spans="3:8">
      <c r="C291" s="98"/>
      <c r="D291" s="98"/>
      <c r="E291" s="98"/>
      <c r="F291" s="98"/>
      <c r="G291" s="80"/>
      <c r="H291" s="80"/>
    </row>
    <row r="292" spans="3:8">
      <c r="C292" s="98"/>
      <c r="D292" s="98"/>
      <c r="E292" s="98"/>
      <c r="F292" s="98"/>
      <c r="G292" s="80"/>
      <c r="H292" s="80"/>
    </row>
    <row r="293" spans="3:8">
      <c r="C293" s="98"/>
      <c r="D293" s="98"/>
      <c r="E293" s="98"/>
      <c r="F293" s="98"/>
      <c r="G293" s="80"/>
      <c r="H293" s="80"/>
    </row>
    <row r="294" spans="3:8">
      <c r="C294" s="98"/>
      <c r="D294" s="98"/>
      <c r="E294" s="98"/>
      <c r="F294" s="98"/>
      <c r="G294" s="80"/>
      <c r="H294" s="80"/>
    </row>
    <row r="295" spans="3:8">
      <c r="C295" s="98"/>
      <c r="D295" s="98"/>
      <c r="E295" s="98"/>
      <c r="F295" s="98"/>
      <c r="G295" s="80"/>
      <c r="H295" s="80"/>
    </row>
    <row r="296" spans="3:8">
      <c r="C296" s="98"/>
      <c r="D296" s="98"/>
      <c r="E296" s="98"/>
      <c r="F296" s="98"/>
      <c r="G296" s="80"/>
      <c r="H296" s="80"/>
    </row>
    <row r="297" spans="3:8">
      <c r="C297" s="98"/>
      <c r="D297" s="98"/>
      <c r="E297" s="98"/>
      <c r="F297" s="98"/>
      <c r="G297" s="80"/>
      <c r="H297" s="80"/>
    </row>
    <row r="298" spans="3:8">
      <c r="C298" s="98"/>
      <c r="D298" s="98"/>
      <c r="E298" s="98"/>
      <c r="F298" s="98"/>
      <c r="G298" s="80"/>
      <c r="H298" s="80"/>
    </row>
    <row r="299" spans="3:8">
      <c r="C299" s="98"/>
      <c r="D299" s="98"/>
      <c r="E299" s="98"/>
      <c r="F299" s="98"/>
      <c r="G299" s="80"/>
      <c r="H299" s="80"/>
    </row>
    <row r="300" spans="3:8">
      <c r="C300" s="98"/>
      <c r="D300" s="98"/>
      <c r="E300" s="98"/>
      <c r="F300" s="98"/>
      <c r="G300" s="80"/>
      <c r="H300" s="80"/>
    </row>
    <row r="301" spans="3:8">
      <c r="C301" s="98"/>
      <c r="D301" s="98"/>
      <c r="E301" s="98"/>
      <c r="F301" s="98"/>
      <c r="G301" s="80"/>
      <c r="H301" s="80"/>
    </row>
    <row r="302" spans="3:8">
      <c r="C302" s="98"/>
      <c r="D302" s="98"/>
      <c r="E302" s="98"/>
      <c r="F302" s="98"/>
      <c r="G302" s="80"/>
      <c r="H302" s="80"/>
    </row>
    <row r="303" spans="3:8">
      <c r="C303" s="98"/>
      <c r="D303" s="98"/>
      <c r="E303" s="98"/>
      <c r="F303" s="98"/>
      <c r="G303" s="80"/>
      <c r="H303" s="80"/>
    </row>
    <row r="304" spans="3:8">
      <c r="C304" s="98"/>
      <c r="D304" s="98"/>
      <c r="E304" s="98"/>
      <c r="F304" s="98"/>
      <c r="G304" s="80"/>
      <c r="H304" s="80"/>
    </row>
    <row r="305" spans="3:8">
      <c r="C305" s="98"/>
      <c r="D305" s="98"/>
      <c r="E305" s="98"/>
      <c r="F305" s="98"/>
      <c r="G305" s="80"/>
      <c r="H305" s="80"/>
    </row>
    <row r="306" spans="3:8">
      <c r="C306" s="98"/>
      <c r="D306" s="98"/>
      <c r="E306" s="98"/>
      <c r="F306" s="98"/>
      <c r="G306" s="80"/>
      <c r="H306" s="80"/>
    </row>
    <row r="307" spans="3:8">
      <c r="C307" s="98"/>
      <c r="D307" s="98"/>
      <c r="E307" s="98"/>
      <c r="F307" s="98"/>
      <c r="G307" s="80"/>
      <c r="H307" s="80"/>
    </row>
    <row r="308" spans="3:8">
      <c r="C308" s="98"/>
      <c r="D308" s="98"/>
      <c r="E308" s="98"/>
      <c r="F308" s="98"/>
      <c r="G308" s="80"/>
      <c r="H308" s="80"/>
    </row>
    <row r="309" spans="3:8">
      <c r="C309" s="98"/>
      <c r="D309" s="98"/>
      <c r="E309" s="98"/>
      <c r="F309" s="98"/>
      <c r="G309" s="80"/>
      <c r="H309" s="80"/>
    </row>
    <row r="310" spans="3:8">
      <c r="C310" s="98"/>
      <c r="D310" s="98"/>
      <c r="E310" s="98"/>
      <c r="F310" s="98"/>
      <c r="G310" s="80"/>
      <c r="H310" s="80"/>
    </row>
    <row r="311" spans="3:8">
      <c r="C311" s="98"/>
      <c r="D311" s="98"/>
      <c r="E311" s="98"/>
      <c r="F311" s="98"/>
      <c r="G311" s="80"/>
      <c r="H311" s="80"/>
    </row>
    <row r="312" spans="3:8">
      <c r="C312" s="98"/>
      <c r="D312" s="98"/>
      <c r="E312" s="98"/>
      <c r="F312" s="98"/>
      <c r="G312" s="80"/>
      <c r="H312" s="80"/>
    </row>
    <row r="313" spans="3:8">
      <c r="C313" s="98"/>
      <c r="D313" s="98"/>
      <c r="E313" s="98"/>
      <c r="F313" s="98"/>
      <c r="G313" s="80"/>
      <c r="H313" s="80"/>
    </row>
    <row r="314" spans="3:8">
      <c r="C314" s="98"/>
      <c r="D314" s="98"/>
      <c r="E314" s="98"/>
      <c r="F314" s="98"/>
      <c r="G314" s="80"/>
      <c r="H314" s="80"/>
    </row>
    <row r="315" spans="3:8">
      <c r="C315" s="98"/>
      <c r="D315" s="98"/>
      <c r="E315" s="98"/>
      <c r="F315" s="98"/>
      <c r="G315" s="80"/>
      <c r="H315" s="80"/>
    </row>
    <row r="316" spans="3:8">
      <c r="C316" s="98"/>
      <c r="D316" s="98"/>
      <c r="E316" s="98"/>
      <c r="F316" s="98"/>
      <c r="G316" s="80"/>
      <c r="H316" s="80"/>
    </row>
    <row r="317" spans="3:8">
      <c r="C317" s="98"/>
      <c r="D317" s="98"/>
      <c r="E317" s="98"/>
      <c r="F317" s="98"/>
      <c r="G317" s="80"/>
      <c r="H317" s="80"/>
    </row>
    <row r="318" spans="3:8">
      <c r="C318" s="98"/>
      <c r="D318" s="98"/>
      <c r="E318" s="98"/>
      <c r="F318" s="98"/>
      <c r="G318" s="80"/>
      <c r="H318" s="80"/>
    </row>
    <row r="319" spans="3:8">
      <c r="C319" s="98"/>
      <c r="D319" s="98"/>
      <c r="E319" s="98"/>
      <c r="F319" s="98"/>
      <c r="G319" s="80"/>
      <c r="H319" s="80"/>
    </row>
    <row r="320" spans="3:8">
      <c r="C320" s="98"/>
      <c r="D320" s="98"/>
      <c r="E320" s="98"/>
      <c r="F320" s="98"/>
      <c r="G320" s="80"/>
      <c r="H320" s="80"/>
    </row>
    <row r="321" spans="3:8">
      <c r="C321" s="98"/>
      <c r="D321" s="98"/>
      <c r="E321" s="98"/>
      <c r="F321" s="98"/>
      <c r="G321" s="80"/>
      <c r="H321" s="80"/>
    </row>
    <row r="322" spans="3:8">
      <c r="C322" s="98"/>
      <c r="D322" s="98"/>
      <c r="E322" s="98"/>
      <c r="F322" s="98"/>
      <c r="G322" s="80"/>
      <c r="H322" s="80"/>
    </row>
    <row r="323" spans="3:8">
      <c r="C323" s="98"/>
      <c r="D323" s="98"/>
      <c r="E323" s="98"/>
      <c r="F323" s="98"/>
      <c r="G323" s="80"/>
      <c r="H323" s="80"/>
    </row>
    <row r="324" spans="3:8">
      <c r="C324" s="98"/>
      <c r="D324" s="98"/>
      <c r="E324" s="98"/>
      <c r="F324" s="98"/>
      <c r="G324" s="80"/>
      <c r="H324" s="80"/>
    </row>
    <row r="325" spans="3:8">
      <c r="C325" s="98"/>
      <c r="D325" s="98"/>
      <c r="E325" s="98"/>
      <c r="F325" s="98"/>
      <c r="G325" s="80"/>
      <c r="H325" s="80"/>
    </row>
    <row r="326" spans="3:8">
      <c r="C326" s="98"/>
      <c r="D326" s="98"/>
      <c r="E326" s="98"/>
      <c r="F326" s="98"/>
      <c r="G326" s="80"/>
      <c r="H326" s="80"/>
    </row>
    <row r="327" spans="3:8">
      <c r="C327" s="98"/>
      <c r="D327" s="98"/>
      <c r="E327" s="98"/>
      <c r="F327" s="98"/>
      <c r="G327" s="80"/>
      <c r="H327" s="80"/>
    </row>
    <row r="328" spans="3:8">
      <c r="C328" s="98"/>
      <c r="D328" s="98"/>
      <c r="E328" s="98"/>
      <c r="F328" s="98"/>
      <c r="G328" s="80"/>
      <c r="H328" s="80"/>
    </row>
    <row r="329" spans="3:8">
      <c r="C329" s="98"/>
      <c r="D329" s="98"/>
      <c r="E329" s="98"/>
      <c r="F329" s="98"/>
      <c r="G329" s="80"/>
      <c r="H329" s="80"/>
    </row>
    <row r="330" spans="3:8">
      <c r="C330" s="98"/>
      <c r="D330" s="98"/>
      <c r="E330" s="98"/>
      <c r="F330" s="98"/>
      <c r="G330" s="80"/>
      <c r="H330" s="80"/>
    </row>
    <row r="331" spans="3:8">
      <c r="C331" s="98"/>
      <c r="D331" s="98"/>
      <c r="E331" s="98"/>
      <c r="F331" s="98"/>
      <c r="G331" s="80"/>
      <c r="H331" s="80"/>
    </row>
    <row r="332" spans="3:8">
      <c r="C332" s="98"/>
      <c r="D332" s="98"/>
      <c r="E332" s="98"/>
      <c r="F332" s="98"/>
      <c r="G332" s="80"/>
      <c r="H332" s="80"/>
    </row>
    <row r="333" spans="3:8">
      <c r="C333" s="98"/>
      <c r="D333" s="98"/>
      <c r="E333" s="98"/>
      <c r="F333" s="98"/>
      <c r="G333" s="80"/>
      <c r="H333" s="80"/>
    </row>
    <row r="334" spans="3:8">
      <c r="C334" s="98"/>
      <c r="D334" s="98"/>
      <c r="E334" s="98"/>
      <c r="F334" s="98"/>
      <c r="G334" s="80"/>
      <c r="H334" s="80"/>
    </row>
    <row r="335" spans="3:8">
      <c r="C335" s="98"/>
      <c r="D335" s="98"/>
      <c r="E335" s="98"/>
      <c r="F335" s="98"/>
      <c r="G335" s="80"/>
      <c r="H335" s="80"/>
    </row>
    <row r="336" spans="3:8">
      <c r="C336" s="98"/>
      <c r="D336" s="98"/>
      <c r="E336" s="98"/>
      <c r="F336" s="98"/>
      <c r="G336" s="80"/>
      <c r="H336" s="80"/>
    </row>
    <row r="337" spans="3:8">
      <c r="C337" s="98"/>
      <c r="D337" s="98"/>
      <c r="E337" s="98"/>
      <c r="F337" s="98"/>
      <c r="G337" s="80"/>
      <c r="H337" s="80"/>
    </row>
    <row r="338" spans="3:8">
      <c r="C338" s="98"/>
      <c r="D338" s="98"/>
      <c r="E338" s="98"/>
      <c r="F338" s="98"/>
      <c r="G338" s="80"/>
      <c r="H338" s="80"/>
    </row>
    <row r="339" spans="3:8">
      <c r="C339" s="98"/>
      <c r="D339" s="98"/>
      <c r="E339" s="98"/>
      <c r="F339" s="98"/>
      <c r="G339" s="80"/>
      <c r="H339" s="80"/>
    </row>
    <row r="340" spans="3:8">
      <c r="C340" s="98"/>
      <c r="D340" s="98"/>
      <c r="E340" s="98"/>
      <c r="F340" s="98"/>
      <c r="G340" s="80"/>
      <c r="H340" s="80"/>
    </row>
    <row r="341" spans="3:8">
      <c r="C341" s="98"/>
      <c r="D341" s="98"/>
      <c r="E341" s="98"/>
      <c r="F341" s="98"/>
      <c r="G341" s="80"/>
      <c r="H341" s="80"/>
    </row>
    <row r="342" spans="3:8">
      <c r="C342" s="98"/>
      <c r="D342" s="98"/>
      <c r="E342" s="98"/>
      <c r="F342" s="98"/>
      <c r="G342" s="80"/>
      <c r="H342" s="80"/>
    </row>
    <row r="343" spans="3:8">
      <c r="C343" s="98"/>
      <c r="D343" s="98"/>
      <c r="E343" s="98"/>
      <c r="F343" s="98"/>
      <c r="G343" s="80"/>
      <c r="H343" s="80"/>
    </row>
    <row r="344" spans="3:8">
      <c r="C344" s="98"/>
      <c r="D344" s="98"/>
      <c r="E344" s="98"/>
      <c r="F344" s="98"/>
      <c r="G344" s="80"/>
      <c r="H344" s="80"/>
    </row>
    <row r="345" spans="3:8">
      <c r="C345" s="98"/>
      <c r="D345" s="98"/>
      <c r="E345" s="98"/>
      <c r="F345" s="98"/>
      <c r="G345" s="80"/>
      <c r="H345" s="80"/>
    </row>
    <row r="346" spans="3:8">
      <c r="C346" s="98"/>
      <c r="D346" s="98"/>
      <c r="E346" s="98"/>
      <c r="F346" s="98"/>
      <c r="G346" s="80"/>
      <c r="H346" s="80"/>
    </row>
    <row r="347" spans="3:8">
      <c r="C347" s="98"/>
      <c r="D347" s="98"/>
      <c r="E347" s="98"/>
      <c r="F347" s="98"/>
      <c r="G347" s="80"/>
      <c r="H347" s="80"/>
    </row>
    <row r="348" spans="3:8">
      <c r="C348" s="98"/>
      <c r="D348" s="98"/>
      <c r="E348" s="98"/>
      <c r="F348" s="98"/>
      <c r="G348" s="80"/>
      <c r="H348" s="80"/>
    </row>
    <row r="349" spans="3:8">
      <c r="C349" s="98"/>
      <c r="D349" s="98"/>
      <c r="E349" s="98"/>
      <c r="F349" s="98"/>
      <c r="G349" s="80"/>
      <c r="H349" s="80"/>
    </row>
    <row r="350" spans="3:8">
      <c r="C350" s="98"/>
      <c r="D350" s="98"/>
      <c r="E350" s="98"/>
      <c r="F350" s="98"/>
      <c r="G350" s="80"/>
      <c r="H350" s="80"/>
    </row>
    <row r="351" spans="3:8">
      <c r="C351" s="98"/>
      <c r="D351" s="98"/>
      <c r="E351" s="98"/>
      <c r="F351" s="98"/>
      <c r="G351" s="80"/>
      <c r="H351" s="80"/>
    </row>
    <row r="352" spans="3:8">
      <c r="C352" s="98"/>
      <c r="D352" s="98"/>
      <c r="E352" s="98"/>
      <c r="F352" s="98"/>
      <c r="G352" s="80"/>
      <c r="H352" s="80"/>
    </row>
    <row r="353" spans="3:8">
      <c r="C353" s="98"/>
      <c r="D353" s="98"/>
      <c r="E353" s="98"/>
      <c r="F353" s="98"/>
      <c r="G353" s="80"/>
      <c r="H353" s="80"/>
    </row>
    <row r="354" spans="3:8">
      <c r="C354" s="98"/>
      <c r="D354" s="98"/>
      <c r="E354" s="98"/>
      <c r="F354" s="98"/>
      <c r="G354" s="80"/>
      <c r="H354" s="80"/>
    </row>
    <row r="355" spans="3:8">
      <c r="C355" s="98"/>
      <c r="D355" s="98"/>
      <c r="E355" s="98"/>
      <c r="F355" s="98"/>
      <c r="G355" s="80"/>
      <c r="H355" s="80"/>
    </row>
    <row r="356" spans="3:8">
      <c r="C356" s="98"/>
      <c r="D356" s="98"/>
      <c r="E356" s="98"/>
      <c r="F356" s="98"/>
      <c r="G356" s="80"/>
      <c r="H356" s="80"/>
    </row>
    <row r="357" spans="3:8">
      <c r="C357" s="98"/>
      <c r="D357" s="98"/>
      <c r="E357" s="98"/>
      <c r="F357" s="98"/>
      <c r="G357" s="80"/>
      <c r="H357" s="80"/>
    </row>
    <row r="358" spans="3:8">
      <c r="C358" s="98"/>
      <c r="D358" s="98"/>
      <c r="E358" s="98"/>
      <c r="F358" s="98"/>
    </row>
    <row r="359" spans="3:8">
      <c r="C359" s="98"/>
      <c r="D359" s="98"/>
      <c r="E359" s="98"/>
      <c r="F359" s="98"/>
    </row>
    <row r="360" spans="3:8">
      <c r="C360" s="98"/>
      <c r="D360" s="98"/>
      <c r="E360" s="98"/>
      <c r="F360" s="98"/>
    </row>
    <row r="361" spans="3:8">
      <c r="C361" s="98"/>
      <c r="D361" s="98"/>
      <c r="E361" s="98"/>
      <c r="F361" s="98"/>
    </row>
    <row r="362" spans="3:8">
      <c r="C362" s="98"/>
      <c r="D362" s="98"/>
      <c r="E362" s="98"/>
      <c r="F362" s="98"/>
    </row>
    <row r="363" spans="3:8">
      <c r="C363" s="98"/>
      <c r="D363" s="98"/>
      <c r="E363" s="98"/>
      <c r="F363" s="98"/>
    </row>
    <row r="364" spans="3:8">
      <c r="C364" s="98"/>
      <c r="D364" s="98"/>
      <c r="E364" s="98"/>
      <c r="F364" s="98"/>
    </row>
    <row r="365" spans="3:8">
      <c r="C365" s="98"/>
      <c r="D365" s="98"/>
      <c r="E365" s="98"/>
      <c r="F365" s="98"/>
    </row>
    <row r="366" spans="3:8">
      <c r="C366" s="98"/>
      <c r="D366" s="98"/>
      <c r="E366" s="98"/>
      <c r="F366" s="98"/>
    </row>
    <row r="367" spans="3:8">
      <c r="C367" s="98"/>
      <c r="D367" s="98"/>
      <c r="E367" s="98"/>
      <c r="F367" s="98"/>
    </row>
    <row r="368" spans="3:8">
      <c r="C368" s="98"/>
      <c r="D368" s="98"/>
      <c r="E368" s="98"/>
      <c r="F368" s="98"/>
    </row>
    <row r="369" spans="3:6">
      <c r="C369" s="98"/>
      <c r="D369" s="98"/>
      <c r="E369" s="98"/>
      <c r="F369" s="98"/>
    </row>
    <row r="370" spans="3:6">
      <c r="C370" s="98"/>
      <c r="D370" s="98"/>
      <c r="E370" s="98"/>
      <c r="F370" s="98"/>
    </row>
    <row r="371" spans="3:6">
      <c r="C371" s="98"/>
      <c r="D371" s="98"/>
      <c r="E371" s="98"/>
      <c r="F371" s="98"/>
    </row>
    <row r="372" spans="3:6">
      <c r="C372" s="98"/>
      <c r="D372" s="98"/>
      <c r="E372" s="98"/>
      <c r="F372" s="98"/>
    </row>
    <row r="373" spans="3:6">
      <c r="C373" s="98"/>
      <c r="D373" s="98"/>
      <c r="E373" s="98"/>
      <c r="F373" s="98"/>
    </row>
    <row r="374" spans="3:6">
      <c r="C374" s="98"/>
      <c r="D374" s="98"/>
      <c r="E374" s="98"/>
      <c r="F374" s="98"/>
    </row>
    <row r="375" spans="3:6">
      <c r="C375" s="98"/>
      <c r="D375" s="98"/>
      <c r="E375" s="98"/>
      <c r="F375" s="98"/>
    </row>
    <row r="376" spans="3:6">
      <c r="C376" s="98"/>
      <c r="D376" s="98"/>
      <c r="E376" s="98"/>
      <c r="F376" s="98"/>
    </row>
    <row r="377" spans="3:6">
      <c r="C377" s="98"/>
      <c r="D377" s="98"/>
      <c r="E377" s="98"/>
      <c r="F377" s="98"/>
    </row>
    <row r="378" spans="3:6">
      <c r="C378" s="98"/>
      <c r="D378" s="98"/>
      <c r="E378" s="98"/>
      <c r="F378" s="98"/>
    </row>
    <row r="379" spans="3:6">
      <c r="C379" s="98"/>
      <c r="D379" s="98"/>
      <c r="E379" s="98"/>
      <c r="F379" s="98"/>
    </row>
    <row r="380" spans="3:6">
      <c r="C380" s="98"/>
      <c r="D380" s="98"/>
      <c r="E380" s="98"/>
      <c r="F380" s="98"/>
    </row>
    <row r="381" spans="3:6">
      <c r="C381" s="98"/>
      <c r="D381" s="98"/>
      <c r="E381" s="98"/>
      <c r="F381" s="98"/>
    </row>
    <row r="382" spans="3:6">
      <c r="C382" s="98"/>
      <c r="D382" s="98"/>
      <c r="E382" s="98"/>
      <c r="F382" s="98"/>
    </row>
    <row r="383" spans="3:6">
      <c r="C383" s="98"/>
      <c r="D383" s="98"/>
      <c r="E383" s="98"/>
      <c r="F383" s="98"/>
    </row>
    <row r="384" spans="3:6">
      <c r="C384" s="98"/>
      <c r="D384" s="98"/>
      <c r="E384" s="98"/>
      <c r="F384" s="98"/>
    </row>
    <row r="385" spans="3:6">
      <c r="C385" s="98"/>
      <c r="D385" s="98"/>
      <c r="E385" s="98"/>
      <c r="F385" s="98"/>
    </row>
    <row r="386" spans="3:6">
      <c r="C386" s="98"/>
      <c r="D386" s="98"/>
      <c r="E386" s="98"/>
      <c r="F386" s="98"/>
    </row>
    <row r="387" spans="3:6">
      <c r="C387" s="98"/>
      <c r="D387" s="98"/>
      <c r="E387" s="98"/>
      <c r="F387" s="98"/>
    </row>
    <row r="388" spans="3:6">
      <c r="C388" s="98"/>
      <c r="D388" s="98"/>
      <c r="E388" s="98"/>
      <c r="F388" s="98"/>
    </row>
    <row r="389" spans="3:6">
      <c r="C389" s="98"/>
      <c r="D389" s="98"/>
      <c r="E389" s="98"/>
      <c r="F389" s="98"/>
    </row>
    <row r="390" spans="3:6">
      <c r="C390" s="98"/>
      <c r="D390" s="98"/>
      <c r="E390" s="98"/>
      <c r="F390" s="98"/>
    </row>
    <row r="391" spans="3:6">
      <c r="C391" s="98"/>
      <c r="D391" s="98"/>
      <c r="E391" s="98"/>
      <c r="F391" s="98"/>
    </row>
    <row r="392" spans="3:6">
      <c r="C392" s="98"/>
      <c r="D392" s="98"/>
      <c r="E392" s="98"/>
      <c r="F392" s="98"/>
    </row>
    <row r="393" spans="3:6">
      <c r="C393" s="98"/>
      <c r="D393" s="98"/>
      <c r="E393" s="98"/>
      <c r="F393" s="98"/>
    </row>
    <row r="394" spans="3:6">
      <c r="C394" s="98"/>
      <c r="D394" s="98"/>
      <c r="E394" s="98"/>
      <c r="F394" s="98"/>
    </row>
    <row r="395" spans="3:6">
      <c r="C395" s="98"/>
      <c r="D395" s="98"/>
      <c r="E395" s="98"/>
      <c r="F395" s="98"/>
    </row>
    <row r="396" spans="3:6">
      <c r="C396" s="98"/>
      <c r="D396" s="98"/>
      <c r="E396" s="98"/>
      <c r="F396" s="98"/>
    </row>
    <row r="397" spans="3:6">
      <c r="C397" s="98"/>
      <c r="D397" s="98"/>
      <c r="E397" s="98"/>
      <c r="F397" s="98"/>
    </row>
    <row r="398" spans="3:6">
      <c r="C398" s="98"/>
      <c r="D398" s="98"/>
      <c r="E398" s="98"/>
      <c r="F398" s="98"/>
    </row>
    <row r="399" spans="3:6">
      <c r="C399" s="98"/>
      <c r="D399" s="98"/>
      <c r="E399" s="98"/>
      <c r="F399" s="98"/>
    </row>
    <row r="400" spans="3:6">
      <c r="C400" s="98"/>
      <c r="D400" s="98"/>
      <c r="E400" s="98"/>
      <c r="F400" s="98"/>
    </row>
    <row r="401" spans="3:6">
      <c r="C401" s="98"/>
      <c r="D401" s="98"/>
      <c r="E401" s="98"/>
      <c r="F401" s="98"/>
    </row>
    <row r="402" spans="3:6">
      <c r="C402" s="98"/>
      <c r="D402" s="98"/>
      <c r="E402" s="98"/>
      <c r="F402" s="98"/>
    </row>
    <row r="403" spans="3:6">
      <c r="C403" s="98"/>
      <c r="D403" s="98"/>
      <c r="E403" s="98"/>
      <c r="F403" s="98"/>
    </row>
    <row r="404" spans="3:6">
      <c r="C404" s="98"/>
      <c r="D404" s="98"/>
      <c r="E404" s="98"/>
      <c r="F404" s="98"/>
    </row>
    <row r="405" spans="3:6">
      <c r="C405" s="98"/>
      <c r="D405" s="98"/>
      <c r="E405" s="98"/>
      <c r="F405" s="98"/>
    </row>
    <row r="406" spans="3:6">
      <c r="C406" s="98"/>
      <c r="D406" s="98"/>
      <c r="E406" s="98"/>
      <c r="F406" s="98"/>
    </row>
    <row r="407" spans="3:6">
      <c r="C407" s="98"/>
      <c r="D407" s="98"/>
      <c r="E407" s="98"/>
      <c r="F407" s="98"/>
    </row>
    <row r="408" spans="3:6">
      <c r="C408" s="98"/>
      <c r="D408" s="98"/>
      <c r="E408" s="98"/>
      <c r="F408" s="98"/>
    </row>
    <row r="409" spans="3:6">
      <c r="C409" s="98"/>
      <c r="D409" s="98"/>
      <c r="E409" s="98"/>
      <c r="F409" s="98"/>
    </row>
    <row r="410" spans="3:6">
      <c r="C410" s="98"/>
      <c r="D410" s="98"/>
      <c r="E410" s="98"/>
      <c r="F410" s="98"/>
    </row>
    <row r="411" spans="3:6">
      <c r="C411" s="98"/>
      <c r="D411" s="98"/>
      <c r="E411" s="98"/>
      <c r="F411" s="98"/>
    </row>
    <row r="412" spans="3:6">
      <c r="C412" s="98"/>
      <c r="D412" s="98"/>
      <c r="E412" s="98"/>
      <c r="F412" s="98"/>
    </row>
    <row r="413" spans="3:6">
      <c r="C413" s="98"/>
      <c r="D413" s="98"/>
      <c r="E413" s="98"/>
      <c r="F413" s="98"/>
    </row>
    <row r="414" spans="3:6">
      <c r="C414" s="98"/>
      <c r="D414" s="98"/>
      <c r="E414" s="98"/>
      <c r="F414" s="98"/>
    </row>
    <row r="415" spans="3:6">
      <c r="C415" s="98"/>
      <c r="D415" s="98"/>
      <c r="E415" s="98"/>
      <c r="F415" s="98"/>
    </row>
    <row r="416" spans="3:6">
      <c r="C416" s="98"/>
      <c r="D416" s="98"/>
      <c r="E416" s="98"/>
      <c r="F416" s="98"/>
    </row>
    <row r="417" spans="3:6">
      <c r="C417" s="98"/>
      <c r="D417" s="98"/>
      <c r="E417" s="98"/>
      <c r="F417" s="98"/>
    </row>
    <row r="418" spans="3:6">
      <c r="C418" s="98"/>
      <c r="D418" s="98"/>
      <c r="E418" s="98"/>
      <c r="F418" s="98"/>
    </row>
    <row r="419" spans="3:6">
      <c r="C419" s="98"/>
      <c r="D419" s="98"/>
      <c r="E419" s="98"/>
      <c r="F419" s="98"/>
    </row>
    <row r="420" spans="3:6">
      <c r="C420" s="98"/>
      <c r="D420" s="98"/>
      <c r="E420" s="98"/>
      <c r="F420" s="98"/>
    </row>
    <row r="421" spans="3:6">
      <c r="C421" s="98"/>
      <c r="D421" s="98"/>
      <c r="E421" s="98"/>
      <c r="F421" s="98"/>
    </row>
    <row r="422" spans="3:6">
      <c r="C422" s="98"/>
      <c r="D422" s="98"/>
      <c r="E422" s="98"/>
      <c r="F422" s="98"/>
    </row>
    <row r="423" spans="3:6">
      <c r="C423" s="98"/>
      <c r="D423" s="98"/>
      <c r="E423" s="98"/>
      <c r="F423" s="98"/>
    </row>
    <row r="424" spans="3:6">
      <c r="C424" s="98"/>
      <c r="D424" s="98"/>
      <c r="E424" s="98"/>
      <c r="F424" s="98"/>
    </row>
    <row r="425" spans="3:6">
      <c r="C425" s="98"/>
      <c r="D425" s="98"/>
      <c r="E425" s="98"/>
      <c r="F425" s="98"/>
    </row>
    <row r="426" spans="3:6">
      <c r="C426" s="98"/>
      <c r="D426" s="98"/>
      <c r="E426" s="98"/>
      <c r="F426" s="98"/>
    </row>
    <row r="427" spans="3:6">
      <c r="C427" s="98"/>
      <c r="D427" s="98"/>
      <c r="E427" s="98"/>
      <c r="F427" s="98"/>
    </row>
    <row r="428" spans="3:6">
      <c r="C428" s="98"/>
      <c r="D428" s="98"/>
      <c r="E428" s="98"/>
      <c r="F428" s="98"/>
    </row>
    <row r="429" spans="3:6">
      <c r="C429" s="98"/>
      <c r="D429" s="98"/>
      <c r="E429" s="98"/>
      <c r="F429" s="98"/>
    </row>
    <row r="430" spans="3:6">
      <c r="C430" s="98"/>
      <c r="D430" s="98"/>
      <c r="E430" s="98"/>
      <c r="F430" s="98"/>
    </row>
    <row r="431" spans="3:6">
      <c r="C431" s="98"/>
      <c r="D431" s="98"/>
      <c r="E431" s="98"/>
      <c r="F431" s="98"/>
    </row>
    <row r="432" spans="3:6">
      <c r="C432" s="98"/>
      <c r="D432" s="98"/>
      <c r="E432" s="98"/>
      <c r="F432" s="98"/>
    </row>
    <row r="433" spans="3:6">
      <c r="C433" s="98"/>
      <c r="D433" s="98"/>
      <c r="E433" s="98"/>
      <c r="F433" s="98"/>
    </row>
    <row r="434" spans="3:6">
      <c r="C434" s="98"/>
      <c r="D434" s="98"/>
      <c r="E434" s="98"/>
      <c r="F434" s="98"/>
    </row>
    <row r="435" spans="3:6">
      <c r="C435" s="98"/>
      <c r="D435" s="98"/>
      <c r="E435" s="98"/>
      <c r="F435" s="98"/>
    </row>
    <row r="436" spans="3:6">
      <c r="C436" s="98"/>
      <c r="D436" s="98"/>
      <c r="E436" s="98"/>
      <c r="F436" s="98"/>
    </row>
    <row r="437" spans="3:6">
      <c r="C437" s="98"/>
      <c r="D437" s="98"/>
      <c r="E437" s="98"/>
      <c r="F437" s="98"/>
    </row>
    <row r="438" spans="3:6">
      <c r="C438" s="98"/>
      <c r="D438" s="98"/>
      <c r="E438" s="98"/>
      <c r="F438" s="98"/>
    </row>
    <row r="439" spans="3:6">
      <c r="C439" s="98"/>
      <c r="D439" s="98"/>
      <c r="E439" s="98"/>
      <c r="F439" s="98"/>
    </row>
    <row r="440" spans="3:6">
      <c r="C440" s="98"/>
      <c r="D440" s="98"/>
      <c r="E440" s="98"/>
      <c r="F440" s="98"/>
    </row>
    <row r="441" spans="3:6">
      <c r="C441" s="98"/>
      <c r="D441" s="98"/>
      <c r="E441" s="98"/>
      <c r="F441" s="98"/>
    </row>
    <row r="442" spans="3:6">
      <c r="C442" s="98"/>
      <c r="D442" s="98"/>
      <c r="E442" s="98"/>
      <c r="F442" s="98"/>
    </row>
    <row r="443" spans="3:6">
      <c r="C443" s="98"/>
      <c r="D443" s="98"/>
      <c r="E443" s="98"/>
      <c r="F443" s="98"/>
    </row>
    <row r="444" spans="3:6">
      <c r="C444" s="98"/>
      <c r="D444" s="98"/>
      <c r="E444" s="98"/>
      <c r="F444" s="98"/>
    </row>
    <row r="445" spans="3:6">
      <c r="C445" s="98"/>
      <c r="D445" s="98"/>
      <c r="E445" s="98"/>
      <c r="F445" s="98"/>
    </row>
    <row r="446" spans="3:6">
      <c r="C446" s="98"/>
      <c r="D446" s="98"/>
      <c r="E446" s="98"/>
      <c r="F446" s="98"/>
    </row>
    <row r="447" spans="3:6">
      <c r="C447" s="98"/>
      <c r="D447" s="98"/>
      <c r="E447" s="98"/>
      <c r="F447" s="98"/>
    </row>
    <row r="448" spans="3:6">
      <c r="C448" s="98"/>
      <c r="D448" s="98"/>
      <c r="E448" s="98"/>
      <c r="F448" s="98"/>
    </row>
    <row r="449" spans="3:6">
      <c r="C449" s="98"/>
      <c r="D449" s="98"/>
      <c r="E449" s="98"/>
      <c r="F449" s="98"/>
    </row>
    <row r="450" spans="3:6">
      <c r="C450" s="98"/>
      <c r="D450" s="98"/>
      <c r="E450" s="98"/>
      <c r="F450" s="98"/>
    </row>
    <row r="451" spans="3:6">
      <c r="C451" s="98"/>
      <c r="D451" s="98"/>
      <c r="E451" s="98"/>
      <c r="F451" s="98"/>
    </row>
    <row r="452" spans="3:6">
      <c r="C452" s="98"/>
      <c r="D452" s="98"/>
      <c r="E452" s="98"/>
      <c r="F452" s="98"/>
    </row>
    <row r="453" spans="3:6">
      <c r="C453" s="98"/>
      <c r="D453" s="98"/>
      <c r="E453" s="98"/>
      <c r="F453" s="98"/>
    </row>
    <row r="454" spans="3:6">
      <c r="C454" s="98"/>
      <c r="D454" s="98"/>
      <c r="E454" s="98"/>
      <c r="F454" s="98"/>
    </row>
    <row r="455" spans="3:6">
      <c r="C455" s="98"/>
      <c r="D455" s="98"/>
      <c r="E455" s="98"/>
      <c r="F455" s="98"/>
    </row>
    <row r="456" spans="3:6">
      <c r="C456" s="98"/>
      <c r="D456" s="98"/>
      <c r="E456" s="98"/>
      <c r="F456" s="98"/>
    </row>
    <row r="457" spans="3:6">
      <c r="C457" s="98"/>
      <c r="D457" s="98"/>
      <c r="E457" s="98"/>
      <c r="F457" s="98"/>
    </row>
    <row r="458" spans="3:6">
      <c r="C458" s="98"/>
      <c r="D458" s="98"/>
      <c r="E458" s="98"/>
      <c r="F458" s="98"/>
    </row>
    <row r="459" spans="3:6">
      <c r="C459" s="98"/>
      <c r="D459" s="98"/>
      <c r="E459" s="98"/>
      <c r="F459" s="98"/>
    </row>
    <row r="460" spans="3:6">
      <c r="C460" s="98"/>
      <c r="D460" s="98"/>
      <c r="E460" s="98"/>
      <c r="F460" s="98"/>
    </row>
    <row r="461" spans="3:6">
      <c r="C461" s="98"/>
      <c r="D461" s="98"/>
      <c r="E461" s="98"/>
      <c r="F461" s="98"/>
    </row>
    <row r="462" spans="3:6">
      <c r="C462" s="98"/>
      <c r="D462" s="98"/>
      <c r="E462" s="98"/>
      <c r="F462" s="98"/>
    </row>
    <row r="463" spans="3:6">
      <c r="C463" s="98"/>
      <c r="D463" s="98"/>
      <c r="E463" s="98"/>
      <c r="F463" s="98"/>
    </row>
    <row r="464" spans="3:6">
      <c r="C464" s="98"/>
      <c r="D464" s="98"/>
      <c r="E464" s="98"/>
      <c r="F464" s="98"/>
    </row>
    <row r="465" spans="3:6">
      <c r="C465" s="98"/>
      <c r="D465" s="98"/>
      <c r="E465" s="98"/>
      <c r="F465" s="98"/>
    </row>
    <row r="466" spans="3:6">
      <c r="C466" s="98"/>
      <c r="D466" s="98"/>
      <c r="E466" s="98"/>
      <c r="F466" s="98"/>
    </row>
    <row r="467" spans="3:6">
      <c r="C467" s="98"/>
      <c r="D467" s="98"/>
      <c r="E467" s="98"/>
      <c r="F467" s="98"/>
    </row>
    <row r="468" spans="3:6">
      <c r="C468" s="98"/>
      <c r="D468" s="98"/>
      <c r="E468" s="98"/>
      <c r="F468" s="98"/>
    </row>
    <row r="469" spans="3:6">
      <c r="C469" s="98"/>
      <c r="D469" s="98"/>
      <c r="E469" s="98"/>
      <c r="F469" s="98"/>
    </row>
    <row r="470" spans="3:6">
      <c r="C470" s="98"/>
      <c r="D470" s="98"/>
      <c r="E470" s="98"/>
      <c r="F470" s="98"/>
    </row>
    <row r="471" spans="3:6">
      <c r="C471" s="98"/>
      <c r="D471" s="98"/>
      <c r="E471" s="98"/>
      <c r="F471" s="98"/>
    </row>
    <row r="472" spans="3:6">
      <c r="C472" s="98"/>
      <c r="D472" s="98"/>
      <c r="E472" s="98"/>
      <c r="F472" s="98"/>
    </row>
    <row r="473" spans="3:6">
      <c r="C473" s="98"/>
      <c r="D473" s="98"/>
      <c r="E473" s="98"/>
      <c r="F473" s="98"/>
    </row>
    <row r="474" spans="3:6">
      <c r="C474" s="98"/>
      <c r="D474" s="98"/>
      <c r="E474" s="98"/>
      <c r="F474" s="98"/>
    </row>
    <row r="475" spans="3:6">
      <c r="C475" s="98"/>
      <c r="D475" s="98"/>
      <c r="E475" s="98"/>
      <c r="F475" s="98"/>
    </row>
    <row r="476" spans="3:6">
      <c r="C476" s="98"/>
      <c r="D476" s="98"/>
      <c r="E476" s="98"/>
      <c r="F476" s="98"/>
    </row>
    <row r="477" spans="3:6">
      <c r="C477" s="98"/>
      <c r="D477" s="98"/>
      <c r="E477" s="98"/>
      <c r="F477" s="98"/>
    </row>
    <row r="478" spans="3:6">
      <c r="C478" s="98"/>
      <c r="D478" s="98"/>
      <c r="E478" s="98"/>
      <c r="F478" s="98"/>
    </row>
    <row r="479" spans="3:6">
      <c r="C479" s="98"/>
      <c r="D479" s="98"/>
      <c r="E479" s="98"/>
      <c r="F479" s="98"/>
    </row>
    <row r="480" spans="3:6">
      <c r="C480" s="98"/>
      <c r="D480" s="98"/>
      <c r="E480" s="98"/>
      <c r="F480" s="98"/>
    </row>
    <row r="481" spans="3:6">
      <c r="C481" s="98"/>
      <c r="D481" s="98"/>
      <c r="E481" s="98"/>
      <c r="F481" s="98"/>
    </row>
    <row r="482" spans="3:6">
      <c r="C482" s="98"/>
      <c r="D482" s="98"/>
      <c r="E482" s="98"/>
      <c r="F482" s="98"/>
    </row>
    <row r="483" spans="3:6">
      <c r="C483" s="98"/>
      <c r="D483" s="98"/>
      <c r="E483" s="98"/>
      <c r="F483" s="98"/>
    </row>
    <row r="484" spans="3:6">
      <c r="C484" s="98"/>
      <c r="D484" s="98"/>
      <c r="E484" s="98"/>
      <c r="F484" s="98"/>
    </row>
    <row r="485" spans="3:6">
      <c r="C485" s="98"/>
      <c r="D485" s="98"/>
      <c r="E485" s="98"/>
      <c r="F485" s="98"/>
    </row>
    <row r="486" spans="3:6">
      <c r="C486" s="98"/>
      <c r="D486" s="98"/>
      <c r="E486" s="98"/>
      <c r="F486" s="98"/>
    </row>
    <row r="487" spans="3:6">
      <c r="C487" s="98"/>
      <c r="D487" s="98"/>
      <c r="E487" s="98"/>
      <c r="F487" s="98"/>
    </row>
    <row r="488" spans="3:6">
      <c r="C488" s="98"/>
      <c r="D488" s="98"/>
      <c r="E488" s="98"/>
      <c r="F488" s="98"/>
    </row>
    <row r="489" spans="3:6">
      <c r="C489" s="98"/>
      <c r="D489" s="98"/>
      <c r="E489" s="98"/>
      <c r="F489" s="98"/>
    </row>
    <row r="490" spans="3:6">
      <c r="C490" s="98"/>
      <c r="D490" s="98"/>
      <c r="E490" s="98"/>
      <c r="F490" s="98"/>
    </row>
    <row r="491" spans="3:6">
      <c r="C491" s="98"/>
      <c r="D491" s="98"/>
      <c r="E491" s="98"/>
      <c r="F491" s="98"/>
    </row>
    <row r="492" spans="3:6">
      <c r="C492" s="98"/>
      <c r="D492" s="98"/>
      <c r="E492" s="98"/>
      <c r="F492" s="98"/>
    </row>
    <row r="493" spans="3:6">
      <c r="C493" s="98"/>
      <c r="D493" s="98"/>
      <c r="E493" s="98"/>
      <c r="F493" s="98"/>
    </row>
    <row r="494" spans="3:6">
      <c r="C494" s="98"/>
      <c r="D494" s="98"/>
      <c r="E494" s="98"/>
      <c r="F494" s="98"/>
    </row>
    <row r="495" spans="3:6">
      <c r="C495" s="98"/>
      <c r="D495" s="98"/>
      <c r="E495" s="98"/>
      <c r="F495" s="98"/>
    </row>
    <row r="496" spans="3:6">
      <c r="C496" s="98"/>
      <c r="D496" s="98"/>
      <c r="E496" s="98"/>
      <c r="F496" s="98"/>
    </row>
    <row r="497" spans="3:6">
      <c r="C497" s="98"/>
      <c r="D497" s="98"/>
      <c r="E497" s="98"/>
      <c r="F497" s="98"/>
    </row>
    <row r="498" spans="3:6">
      <c r="C498" s="98"/>
      <c r="D498" s="98"/>
      <c r="E498" s="98"/>
      <c r="F498" s="98"/>
    </row>
    <row r="499" spans="3:6">
      <c r="C499" s="98"/>
      <c r="D499" s="98"/>
      <c r="E499" s="98"/>
      <c r="F499" s="98"/>
    </row>
    <row r="500" spans="3:6">
      <c r="C500" s="98"/>
      <c r="D500" s="98"/>
      <c r="E500" s="98"/>
      <c r="F500" s="98"/>
    </row>
    <row r="501" spans="3:6">
      <c r="C501" s="98"/>
      <c r="D501" s="98"/>
      <c r="E501" s="98"/>
      <c r="F501" s="98"/>
    </row>
    <row r="502" spans="3:6">
      <c r="C502" s="98"/>
      <c r="D502" s="98"/>
      <c r="E502" s="98"/>
      <c r="F502" s="98"/>
    </row>
    <row r="503" spans="3:6">
      <c r="C503" s="98"/>
      <c r="D503" s="98"/>
      <c r="E503" s="98"/>
      <c r="F503" s="98"/>
    </row>
    <row r="504" spans="3:6">
      <c r="C504" s="98"/>
      <c r="D504" s="98"/>
      <c r="E504" s="98"/>
      <c r="F504" s="98"/>
    </row>
    <row r="505" spans="3:6">
      <c r="C505" s="98"/>
      <c r="D505" s="98"/>
      <c r="E505" s="98"/>
      <c r="F505" s="98"/>
    </row>
    <row r="506" spans="3:6">
      <c r="C506" s="98"/>
      <c r="D506" s="98"/>
      <c r="E506" s="98"/>
      <c r="F506" s="98"/>
    </row>
    <row r="507" spans="3:6">
      <c r="C507" s="98"/>
      <c r="D507" s="98"/>
      <c r="E507" s="98"/>
      <c r="F507" s="98"/>
    </row>
    <row r="508" spans="3:6">
      <c r="C508" s="98"/>
      <c r="D508" s="98"/>
      <c r="E508" s="98"/>
      <c r="F508" s="98"/>
    </row>
    <row r="509" spans="3:6">
      <c r="C509" s="98"/>
      <c r="D509" s="98"/>
      <c r="E509" s="98"/>
      <c r="F509" s="98"/>
    </row>
    <row r="510" spans="3:6">
      <c r="C510" s="98"/>
      <c r="D510" s="98"/>
      <c r="E510" s="98"/>
      <c r="F510" s="98"/>
    </row>
    <row r="511" spans="3:6">
      <c r="C511" s="98"/>
      <c r="D511" s="98"/>
      <c r="E511" s="98"/>
      <c r="F511" s="98"/>
    </row>
    <row r="512" spans="3:6">
      <c r="C512" s="98"/>
      <c r="D512" s="98"/>
      <c r="E512" s="98"/>
      <c r="F512" s="98"/>
    </row>
    <row r="513" spans="3:6">
      <c r="C513" s="98"/>
      <c r="D513" s="98"/>
      <c r="E513" s="98"/>
      <c r="F513" s="98"/>
    </row>
    <row r="514" spans="3:6">
      <c r="C514" s="98"/>
      <c r="D514" s="98"/>
      <c r="E514" s="98"/>
      <c r="F514" s="98"/>
    </row>
    <row r="515" spans="3:6">
      <c r="C515" s="98"/>
      <c r="D515" s="98"/>
      <c r="E515" s="98"/>
      <c r="F515" s="98"/>
    </row>
    <row r="516" spans="3:6">
      <c r="C516" s="98"/>
      <c r="D516" s="98"/>
      <c r="E516" s="98"/>
      <c r="F516" s="98"/>
    </row>
    <row r="517" spans="3:6">
      <c r="C517" s="98"/>
      <c r="D517" s="98"/>
      <c r="E517" s="98"/>
      <c r="F517" s="98"/>
    </row>
    <row r="518" spans="3:6">
      <c r="C518" s="98"/>
      <c r="D518" s="98"/>
      <c r="E518" s="98"/>
      <c r="F518" s="98"/>
    </row>
    <row r="519" spans="3:6">
      <c r="C519" s="98"/>
      <c r="D519" s="98"/>
      <c r="E519" s="98"/>
      <c r="F519" s="98"/>
    </row>
    <row r="520" spans="3:6">
      <c r="C520" s="98"/>
      <c r="D520" s="98"/>
      <c r="E520" s="98"/>
      <c r="F520" s="98"/>
    </row>
    <row r="521" spans="3:6">
      <c r="C521" s="98"/>
      <c r="D521" s="98"/>
      <c r="E521" s="98"/>
      <c r="F521" s="98"/>
    </row>
    <row r="522" spans="3:6">
      <c r="C522" s="98"/>
      <c r="D522" s="98"/>
      <c r="E522" s="98"/>
      <c r="F522" s="98"/>
    </row>
    <row r="523" spans="3:6">
      <c r="C523" s="98"/>
      <c r="D523" s="98"/>
      <c r="E523" s="98"/>
      <c r="F523" s="98"/>
    </row>
    <row r="524" spans="3:6">
      <c r="C524" s="98"/>
      <c r="D524" s="98"/>
      <c r="E524" s="98"/>
      <c r="F524" s="98"/>
    </row>
    <row r="525" spans="3:6">
      <c r="C525" s="98"/>
      <c r="D525" s="98"/>
      <c r="E525" s="98"/>
      <c r="F525" s="98"/>
    </row>
    <row r="526" spans="3:6">
      <c r="C526" s="98"/>
      <c r="D526" s="98"/>
      <c r="E526" s="98"/>
      <c r="F526" s="98"/>
    </row>
    <row r="527" spans="3:6">
      <c r="C527" s="98"/>
      <c r="D527" s="98"/>
      <c r="E527" s="98"/>
      <c r="F527" s="98"/>
    </row>
  </sheetData>
  <mergeCells count="5">
    <mergeCell ref="A4:I4"/>
    <mergeCell ref="A106:A107"/>
    <mergeCell ref="I106:I107"/>
    <mergeCell ref="A9:A10"/>
    <mergeCell ref="I9:I10"/>
  </mergeCells>
  <phoneticPr fontId="14" type="noConversion"/>
  <pageMargins left="0.75" right="0.15" top="0.51" bottom="0.14000000000000001" header="0.5" footer="0.5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M552"/>
  <sheetViews>
    <sheetView topLeftCell="A39" zoomScale="130" workbookViewId="0">
      <selection activeCell="A42" sqref="A42"/>
    </sheetView>
  </sheetViews>
  <sheetFormatPr defaultRowHeight="21"/>
  <cols>
    <col min="1" max="1" width="8.5703125" style="10" customWidth="1"/>
    <col min="2" max="2" width="8.7109375" style="98" customWidth="1"/>
    <col min="3" max="3" width="9.140625" style="10"/>
    <col min="4" max="4" width="10.5703125" style="10" customWidth="1"/>
    <col min="5" max="5" width="9.140625" style="10"/>
    <col min="6" max="6" width="9.7109375" style="10" customWidth="1"/>
    <col min="7" max="7" width="10.7109375" style="10" customWidth="1"/>
    <col min="8" max="8" width="10.5703125" style="10" customWidth="1"/>
    <col min="9" max="9" width="25.140625" style="10" customWidth="1"/>
    <col min="10" max="10" width="9.140625" style="13"/>
    <col min="11" max="11" width="10.7109375" style="13" customWidth="1"/>
    <col min="12" max="12" width="10.140625" style="13" customWidth="1"/>
    <col min="13" max="13" width="9.140625" style="13"/>
    <col min="14" max="14" width="10.140625" style="13" customWidth="1"/>
    <col min="15" max="15" width="9.7109375" style="13" customWidth="1"/>
    <col min="16" max="18" width="9.140625" style="13"/>
    <col min="19" max="16384" width="9.140625" style="10"/>
  </cols>
  <sheetData>
    <row r="1" spans="1:39" s="2" customFormat="1" ht="23.25">
      <c r="A1" s="9" t="s">
        <v>57</v>
      </c>
      <c r="B1" s="22"/>
      <c r="C1" s="3"/>
      <c r="D1" s="90"/>
      <c r="E1" s="5"/>
      <c r="F1" s="5"/>
      <c r="G1" s="5"/>
      <c r="I1" s="7" t="s">
        <v>0</v>
      </c>
      <c r="J1" s="6"/>
      <c r="K1" s="6"/>
      <c r="L1" s="6"/>
      <c r="M1" s="6"/>
      <c r="N1" s="6"/>
      <c r="O1" s="6"/>
      <c r="P1" s="6"/>
      <c r="Q1" s="6"/>
      <c r="R1" s="6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s="2" customFormat="1" ht="21.75">
      <c r="A2" s="100" t="s">
        <v>1</v>
      </c>
      <c r="B2" s="22"/>
      <c r="C2" s="4"/>
      <c r="D2" s="90"/>
      <c r="E2" s="5"/>
      <c r="F2" s="5"/>
      <c r="G2" s="5"/>
      <c r="J2" s="6"/>
      <c r="K2" s="6"/>
      <c r="L2" s="6"/>
      <c r="M2" s="6"/>
      <c r="N2" s="6"/>
      <c r="O2" s="6"/>
      <c r="P2" s="6"/>
      <c r="Q2" s="6"/>
      <c r="R2" s="6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s="91" customFormat="1" ht="26.25">
      <c r="A3" s="102"/>
      <c r="B3" s="228"/>
      <c r="C3" s="92"/>
      <c r="D3" s="103"/>
      <c r="E3" s="93"/>
      <c r="F3" s="93"/>
      <c r="G3" s="93"/>
      <c r="J3" s="13"/>
      <c r="K3" s="13"/>
      <c r="L3" s="13"/>
      <c r="M3" s="13"/>
      <c r="N3" s="13"/>
      <c r="O3" s="13"/>
      <c r="P3" s="13"/>
      <c r="Q3" s="13"/>
      <c r="R3" s="13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</row>
    <row r="4" spans="1:39" s="16" customFormat="1" ht="26.25" customHeight="1">
      <c r="A4" s="106"/>
      <c r="B4" s="212"/>
      <c r="C4" s="17" t="s">
        <v>2</v>
      </c>
      <c r="D4" s="107"/>
      <c r="E4" s="18"/>
      <c r="F4" s="18"/>
      <c r="G4" s="18"/>
      <c r="J4" s="19"/>
      <c r="K4" s="19"/>
      <c r="L4" s="19"/>
      <c r="M4" s="19"/>
      <c r="N4" s="19"/>
      <c r="O4" s="19"/>
      <c r="P4" s="19"/>
      <c r="Q4" s="19"/>
      <c r="R4" s="19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16" customFormat="1" ht="26.25">
      <c r="A5" s="106"/>
      <c r="B5" s="212"/>
      <c r="C5" s="17"/>
      <c r="D5" s="107"/>
      <c r="E5" s="18"/>
      <c r="F5" s="18"/>
      <c r="G5" s="18"/>
      <c r="J5" s="13"/>
      <c r="K5" s="13"/>
      <c r="L5" s="13"/>
      <c r="M5" s="13"/>
      <c r="N5" s="13"/>
      <c r="O5" s="13"/>
      <c r="P5" s="13"/>
      <c r="Q5" s="13"/>
      <c r="R5" s="13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48" customFormat="1" ht="21.75">
      <c r="A6" s="109" t="s">
        <v>132</v>
      </c>
      <c r="B6" s="94"/>
      <c r="C6" s="51"/>
      <c r="D6" s="50" t="s">
        <v>55</v>
      </c>
      <c r="E6" s="50" t="s">
        <v>78</v>
      </c>
      <c r="G6" s="50" t="s">
        <v>79</v>
      </c>
      <c r="I6" s="110"/>
      <c r="J6" s="6"/>
      <c r="K6" s="6"/>
      <c r="L6" s="6"/>
      <c r="M6" s="6"/>
      <c r="N6" s="6"/>
      <c r="O6" s="6"/>
      <c r="P6" s="6"/>
      <c r="Q6" s="6"/>
      <c r="R6" s="6"/>
    </row>
    <row r="7" spans="1:39" s="48" customFormat="1" ht="21.75">
      <c r="A7" s="109" t="s">
        <v>80</v>
      </c>
      <c r="B7" s="94"/>
      <c r="C7" s="51" t="s">
        <v>81</v>
      </c>
      <c r="D7" s="50" t="s">
        <v>77</v>
      </c>
      <c r="E7" s="50"/>
      <c r="G7" s="50" t="s">
        <v>46</v>
      </c>
      <c r="J7" s="6"/>
      <c r="K7" s="6"/>
      <c r="L7" s="6"/>
      <c r="M7" s="6"/>
      <c r="N7" s="6"/>
      <c r="O7" s="6"/>
      <c r="P7" s="6"/>
      <c r="Q7" s="6"/>
      <c r="R7" s="6"/>
    </row>
    <row r="8" spans="1:39" s="48" customFormat="1" ht="21.75">
      <c r="A8" s="109" t="s">
        <v>8</v>
      </c>
      <c r="B8" s="94"/>
      <c r="C8" s="52">
        <v>341.20499999999998</v>
      </c>
      <c r="D8" s="50" t="s">
        <v>18</v>
      </c>
      <c r="E8" s="51"/>
      <c r="F8" s="66"/>
      <c r="G8" s="257" t="s">
        <v>280</v>
      </c>
      <c r="H8" s="53"/>
      <c r="J8" s="6"/>
      <c r="K8" s="6"/>
      <c r="L8" s="6"/>
      <c r="M8" s="6"/>
      <c r="N8" s="6"/>
      <c r="O8" s="6"/>
      <c r="P8" s="6"/>
      <c r="Q8" s="6"/>
      <c r="R8" s="6"/>
    </row>
    <row r="9" spans="1:39" s="6" customFormat="1" ht="21.75">
      <c r="A9" s="423" t="s">
        <v>10</v>
      </c>
      <c r="B9" s="122" t="s">
        <v>11</v>
      </c>
      <c r="C9" s="122" t="s">
        <v>11</v>
      </c>
      <c r="D9" s="122" t="s">
        <v>12</v>
      </c>
      <c r="E9" s="122" t="s">
        <v>13</v>
      </c>
      <c r="F9" s="122" t="s">
        <v>14</v>
      </c>
      <c r="G9" s="131" t="s">
        <v>15</v>
      </c>
      <c r="H9" s="131" t="s">
        <v>16</v>
      </c>
      <c r="I9" s="423" t="s">
        <v>17</v>
      </c>
      <c r="X9" s="2" t="s">
        <v>31</v>
      </c>
      <c r="Y9" s="22">
        <f>+B22</f>
        <v>-0.22</v>
      </c>
      <c r="Z9" s="22">
        <f>+F22</f>
        <v>1.2</v>
      </c>
      <c r="AA9" s="23">
        <f>+G22</f>
        <v>1.3333333333333334E-2</v>
      </c>
    </row>
    <row r="10" spans="1:39" s="6" customFormat="1" ht="21.75">
      <c r="A10" s="424"/>
      <c r="B10" s="121" t="s">
        <v>18</v>
      </c>
      <c r="C10" s="124" t="s">
        <v>9</v>
      </c>
      <c r="D10" s="124" t="s">
        <v>19</v>
      </c>
      <c r="E10" s="124" t="s">
        <v>20</v>
      </c>
      <c r="F10" s="124" t="s">
        <v>21</v>
      </c>
      <c r="G10" s="132" t="s">
        <v>22</v>
      </c>
      <c r="H10" s="132" t="s">
        <v>23</v>
      </c>
      <c r="I10" s="424"/>
      <c r="X10" s="2" t="s">
        <v>31</v>
      </c>
      <c r="Y10" s="22" t="e">
        <f>+#REF!</f>
        <v>#REF!</v>
      </c>
      <c r="Z10" s="22" t="e">
        <f>+#REF!</f>
        <v>#REF!</v>
      </c>
      <c r="AA10" s="23" t="e">
        <f>+#REF!</f>
        <v>#REF!</v>
      </c>
    </row>
    <row r="11" spans="1:39" s="28" customFormat="1" ht="21" customHeight="1">
      <c r="A11" s="264" t="s">
        <v>286</v>
      </c>
      <c r="B11" s="232">
        <v>-0.22</v>
      </c>
      <c r="C11" s="126">
        <f>B11+C8</f>
        <v>340.98499999999996</v>
      </c>
      <c r="D11" s="232" t="s">
        <v>300</v>
      </c>
      <c r="E11" s="232">
        <v>4.5</v>
      </c>
      <c r="F11" s="26">
        <v>1.06</v>
      </c>
      <c r="G11" s="126">
        <f>H11/F11</f>
        <v>1.509433962264151E-2</v>
      </c>
      <c r="H11" s="37">
        <v>1.6E-2</v>
      </c>
      <c r="I11" s="381" t="s">
        <v>56</v>
      </c>
      <c r="J11" s="28">
        <v>0.45</v>
      </c>
    </row>
    <row r="12" spans="1:39" s="28" customFormat="1" ht="21" customHeight="1">
      <c r="A12" s="114" t="s">
        <v>164</v>
      </c>
      <c r="B12" s="26">
        <v>-0.22</v>
      </c>
      <c r="C12" s="27">
        <f>B12+C8</f>
        <v>340.98499999999996</v>
      </c>
      <c r="D12" s="26" t="s">
        <v>301</v>
      </c>
      <c r="E12" s="26">
        <v>4.5</v>
      </c>
      <c r="F12" s="26">
        <v>1.07</v>
      </c>
      <c r="G12" s="27">
        <f>H12/F12</f>
        <v>1.5887850467289719E-2</v>
      </c>
      <c r="H12" s="27">
        <v>1.7000000000000001E-2</v>
      </c>
      <c r="I12" s="279" t="s">
        <v>150</v>
      </c>
    </row>
    <row r="13" spans="1:39" s="28" customFormat="1" ht="21" customHeight="1">
      <c r="A13" s="114" t="s">
        <v>173</v>
      </c>
      <c r="B13" s="26">
        <v>-0.22</v>
      </c>
      <c r="C13" s="27">
        <f>B13+C8</f>
        <v>340.98499999999996</v>
      </c>
      <c r="D13" s="26" t="s">
        <v>360</v>
      </c>
      <c r="E13" s="206">
        <v>4.5</v>
      </c>
      <c r="F13" s="29">
        <v>1.02</v>
      </c>
      <c r="G13" s="27">
        <f>H13/F13</f>
        <v>1.0784313725490196E-2</v>
      </c>
      <c r="H13" s="27">
        <v>1.0999999999999999E-2</v>
      </c>
      <c r="I13" s="276" t="s">
        <v>56</v>
      </c>
    </row>
    <row r="14" spans="1:39" s="28" customFormat="1" ht="21" customHeight="1">
      <c r="A14" s="114" t="s">
        <v>169</v>
      </c>
      <c r="B14" s="26">
        <v>-0.22</v>
      </c>
      <c r="C14" s="27">
        <f>B14+C8</f>
        <v>340.98499999999996</v>
      </c>
      <c r="D14" s="26" t="s">
        <v>361</v>
      </c>
      <c r="E14" s="26">
        <v>4.5</v>
      </c>
      <c r="F14" s="378">
        <v>1.02</v>
      </c>
      <c r="G14" s="27">
        <f>H14/F14</f>
        <v>1.1764705882352941E-2</v>
      </c>
      <c r="H14" s="27">
        <v>1.2E-2</v>
      </c>
      <c r="I14" s="276" t="s">
        <v>150</v>
      </c>
    </row>
    <row r="15" spans="1:39" s="28" customFormat="1" ht="21" customHeight="1">
      <c r="A15" s="114" t="s">
        <v>179</v>
      </c>
      <c r="B15" s="26">
        <v>-0.22</v>
      </c>
      <c r="C15" s="27">
        <f>B15+C8</f>
        <v>340.98499999999996</v>
      </c>
      <c r="D15" s="26" t="s">
        <v>362</v>
      </c>
      <c r="E15" s="67">
        <v>4.5</v>
      </c>
      <c r="F15" s="29">
        <v>0.99</v>
      </c>
      <c r="G15" s="27">
        <f>H15/F15</f>
        <v>1.0101010101010102E-2</v>
      </c>
      <c r="H15" s="27">
        <v>0.01</v>
      </c>
      <c r="I15" s="276" t="s">
        <v>150</v>
      </c>
    </row>
    <row r="16" spans="1:39" s="28" customFormat="1" ht="21" customHeight="1">
      <c r="A16" s="114" t="s">
        <v>181</v>
      </c>
      <c r="B16" s="26">
        <v>-0.23</v>
      </c>
      <c r="C16" s="27">
        <f>B16+C8</f>
        <v>340.97499999999997</v>
      </c>
      <c r="D16" s="26" t="s">
        <v>436</v>
      </c>
      <c r="E16" s="26">
        <v>4.5</v>
      </c>
      <c r="F16" s="26">
        <v>1.02</v>
      </c>
      <c r="G16" s="27">
        <f t="shared" ref="G16:G39" si="0">H16/F16</f>
        <v>1.0784313725490196E-2</v>
      </c>
      <c r="H16" s="27">
        <v>1.0999999999999999E-2</v>
      </c>
      <c r="I16" s="276" t="s">
        <v>56</v>
      </c>
    </row>
    <row r="17" spans="1:9" s="28" customFormat="1" ht="21" customHeight="1">
      <c r="A17" s="114" t="s">
        <v>416</v>
      </c>
      <c r="B17" s="26">
        <v>-0.24</v>
      </c>
      <c r="C17" s="27">
        <f>B17+C8</f>
        <v>340.96499999999997</v>
      </c>
      <c r="D17" s="26" t="s">
        <v>437</v>
      </c>
      <c r="E17" s="26">
        <v>4.5</v>
      </c>
      <c r="F17" s="26">
        <v>1.08</v>
      </c>
      <c r="G17" s="27">
        <f t="shared" si="0"/>
        <v>1.111111111111111E-2</v>
      </c>
      <c r="H17" s="27">
        <v>1.2E-2</v>
      </c>
      <c r="I17" s="276" t="s">
        <v>150</v>
      </c>
    </row>
    <row r="18" spans="1:9" s="246" customFormat="1" ht="21" customHeight="1">
      <c r="A18" s="114" t="s">
        <v>183</v>
      </c>
      <c r="B18" s="248">
        <v>-0.23</v>
      </c>
      <c r="C18" s="27">
        <f>B18+C8</f>
        <v>340.97499999999997</v>
      </c>
      <c r="D18" s="248" t="s">
        <v>438</v>
      </c>
      <c r="E18" s="248">
        <v>4.5</v>
      </c>
      <c r="F18" s="248">
        <v>1.1000000000000001</v>
      </c>
      <c r="G18" s="27">
        <f t="shared" si="0"/>
        <v>1.1818181818181816E-2</v>
      </c>
      <c r="H18" s="247">
        <v>1.2999999999999999E-2</v>
      </c>
      <c r="I18" s="276" t="s">
        <v>150</v>
      </c>
    </row>
    <row r="19" spans="1:9" s="246" customFormat="1" ht="21" customHeight="1">
      <c r="A19" s="114" t="s">
        <v>200</v>
      </c>
      <c r="B19" s="248">
        <v>-0.23</v>
      </c>
      <c r="C19" s="27">
        <f>B19+C8</f>
        <v>340.97499999999997</v>
      </c>
      <c r="D19" s="248" t="s">
        <v>513</v>
      </c>
      <c r="E19" s="248">
        <v>4.5</v>
      </c>
      <c r="F19" s="248">
        <v>1.1100000000000001</v>
      </c>
      <c r="G19" s="27">
        <f t="shared" si="0"/>
        <v>1.171171171171171E-2</v>
      </c>
      <c r="H19" s="247">
        <v>1.2999999999999999E-2</v>
      </c>
      <c r="I19" s="276" t="s">
        <v>56</v>
      </c>
    </row>
    <row r="20" spans="1:9" s="246" customFormat="1" ht="21" customHeight="1">
      <c r="A20" s="114" t="s">
        <v>194</v>
      </c>
      <c r="B20" s="248">
        <v>-0.23</v>
      </c>
      <c r="C20" s="27">
        <f>B20+C8</f>
        <v>340.97499999999997</v>
      </c>
      <c r="D20" s="248" t="s">
        <v>514</v>
      </c>
      <c r="E20" s="248">
        <v>4.5</v>
      </c>
      <c r="F20" s="248">
        <v>1.1399999999999999</v>
      </c>
      <c r="G20" s="27">
        <f t="shared" si="0"/>
        <v>1.1403508771929825E-2</v>
      </c>
      <c r="H20" s="247">
        <v>1.2999999999999999E-2</v>
      </c>
      <c r="I20" s="276" t="s">
        <v>150</v>
      </c>
    </row>
    <row r="21" spans="1:9" s="246" customFormat="1" ht="21" customHeight="1">
      <c r="A21" s="114" t="s">
        <v>193</v>
      </c>
      <c r="B21" s="248">
        <v>-0.23</v>
      </c>
      <c r="C21" s="27">
        <f>B21+C8</f>
        <v>340.97499999999997</v>
      </c>
      <c r="D21" s="248" t="s">
        <v>515</v>
      </c>
      <c r="E21" s="248">
        <v>4.5</v>
      </c>
      <c r="F21" s="248">
        <v>1.17</v>
      </c>
      <c r="G21" s="27">
        <f t="shared" si="0"/>
        <v>1.1111111111111112E-2</v>
      </c>
      <c r="H21" s="247">
        <v>1.2999999999999999E-2</v>
      </c>
      <c r="I21" s="276" t="s">
        <v>150</v>
      </c>
    </row>
    <row r="22" spans="1:9" s="28" customFormat="1" ht="21" customHeight="1">
      <c r="A22" s="114" t="s">
        <v>207</v>
      </c>
      <c r="B22" s="26">
        <v>-0.22</v>
      </c>
      <c r="C22" s="27">
        <f>B22+C8</f>
        <v>340.98499999999996</v>
      </c>
      <c r="D22" s="26" t="s">
        <v>592</v>
      </c>
      <c r="E22" s="26">
        <v>4.5</v>
      </c>
      <c r="F22" s="26">
        <v>1.2</v>
      </c>
      <c r="G22" s="27">
        <f t="shared" si="0"/>
        <v>1.3333333333333334E-2</v>
      </c>
      <c r="H22" s="27">
        <v>1.6E-2</v>
      </c>
      <c r="I22" s="276" t="s">
        <v>56</v>
      </c>
    </row>
    <row r="23" spans="1:9" s="28" customFormat="1" ht="21" customHeight="1">
      <c r="A23" s="114" t="s">
        <v>204</v>
      </c>
      <c r="B23" s="26">
        <v>-0.2</v>
      </c>
      <c r="C23" s="27">
        <f>B23+C8</f>
        <v>341.005</v>
      </c>
      <c r="D23" s="26" t="s">
        <v>593</v>
      </c>
      <c r="E23" s="26">
        <v>4.5</v>
      </c>
      <c r="F23" s="26">
        <v>1.21</v>
      </c>
      <c r="G23" s="27">
        <f t="shared" si="0"/>
        <v>1.322314049586777E-2</v>
      </c>
      <c r="H23" s="27">
        <v>1.6E-2</v>
      </c>
      <c r="I23" s="276" t="s">
        <v>150</v>
      </c>
    </row>
    <row r="24" spans="1:9" s="28" customFormat="1" ht="21" customHeight="1">
      <c r="A24" s="114" t="s">
        <v>202</v>
      </c>
      <c r="B24" s="26">
        <v>-0.2</v>
      </c>
      <c r="C24" s="27">
        <f>B24+C8</f>
        <v>341.005</v>
      </c>
      <c r="D24" s="26" t="s">
        <v>594</v>
      </c>
      <c r="E24" s="26">
        <v>4.5</v>
      </c>
      <c r="F24" s="26">
        <v>1.24</v>
      </c>
      <c r="G24" s="27">
        <f t="shared" si="0"/>
        <v>1.1290322580645162E-2</v>
      </c>
      <c r="H24" s="27">
        <v>1.4E-2</v>
      </c>
      <c r="I24" s="276" t="s">
        <v>150</v>
      </c>
    </row>
    <row r="25" spans="1:9" s="28" customFormat="1" ht="21" customHeight="1">
      <c r="A25" s="114" t="s">
        <v>220</v>
      </c>
      <c r="B25" s="26">
        <v>-0.14000000000000001</v>
      </c>
      <c r="C25" s="27">
        <f>B25+C8</f>
        <v>341.065</v>
      </c>
      <c r="D25" s="26" t="s">
        <v>671</v>
      </c>
      <c r="E25" s="26">
        <v>5</v>
      </c>
      <c r="F25" s="26">
        <v>1.56</v>
      </c>
      <c r="G25" s="27">
        <f t="shared" si="0"/>
        <v>1.5384615384615384E-2</v>
      </c>
      <c r="H25" s="27">
        <v>2.4E-2</v>
      </c>
      <c r="I25" s="276" t="s">
        <v>56</v>
      </c>
    </row>
    <row r="26" spans="1:9" s="28" customFormat="1" ht="21" customHeight="1">
      <c r="A26" s="114" t="s">
        <v>225</v>
      </c>
      <c r="B26" s="26">
        <v>-0.14000000000000001</v>
      </c>
      <c r="C26" s="27">
        <f>B26+C8</f>
        <v>341.065</v>
      </c>
      <c r="D26" s="26" t="s">
        <v>672</v>
      </c>
      <c r="E26" s="26">
        <v>5</v>
      </c>
      <c r="F26" s="26">
        <v>1.58</v>
      </c>
      <c r="G26" s="27">
        <f t="shared" si="0"/>
        <v>1.5189873417721518E-2</v>
      </c>
      <c r="H26" s="27">
        <v>2.4E-2</v>
      </c>
      <c r="I26" s="276" t="s">
        <v>150</v>
      </c>
    </row>
    <row r="27" spans="1:9" s="28" customFormat="1" ht="21" customHeight="1">
      <c r="A27" s="114" t="s">
        <v>219</v>
      </c>
      <c r="B27" s="26">
        <v>-0.14000000000000001</v>
      </c>
      <c r="C27" s="27">
        <f>B27+C8</f>
        <v>341.065</v>
      </c>
      <c r="D27" s="26" t="s">
        <v>673</v>
      </c>
      <c r="E27" s="26">
        <v>5</v>
      </c>
      <c r="F27" s="26">
        <v>1.57</v>
      </c>
      <c r="G27" s="27">
        <f t="shared" si="0"/>
        <v>1.5286624203821656E-2</v>
      </c>
      <c r="H27" s="27">
        <v>2.4E-2</v>
      </c>
      <c r="I27" s="276" t="s">
        <v>150</v>
      </c>
    </row>
    <row r="28" spans="1:9" s="28" customFormat="1" ht="21" customHeight="1">
      <c r="A28" s="114" t="s">
        <v>235</v>
      </c>
      <c r="B28" s="305">
        <v>-0.14000000000000001</v>
      </c>
      <c r="C28" s="307">
        <f>B28+C8</f>
        <v>341.065</v>
      </c>
      <c r="D28" s="305" t="s">
        <v>750</v>
      </c>
      <c r="E28" s="305">
        <v>5</v>
      </c>
      <c r="F28" s="305">
        <v>1.53</v>
      </c>
      <c r="G28" s="307">
        <f t="shared" si="0"/>
        <v>1.5686274509803921E-2</v>
      </c>
      <c r="H28" s="307">
        <v>2.4E-2</v>
      </c>
      <c r="I28" s="276" t="s">
        <v>56</v>
      </c>
    </row>
    <row r="29" spans="1:9" s="28" customFormat="1" ht="21" customHeight="1">
      <c r="A29" s="114" t="s">
        <v>717</v>
      </c>
      <c r="B29" s="305">
        <v>-0.14000000000000001</v>
      </c>
      <c r="C29" s="307">
        <f>B29+C8</f>
        <v>341.065</v>
      </c>
      <c r="D29" s="305" t="s">
        <v>751</v>
      </c>
      <c r="E29" s="305">
        <v>5</v>
      </c>
      <c r="F29" s="305">
        <v>1.52</v>
      </c>
      <c r="G29" s="307">
        <f t="shared" si="0"/>
        <v>1.4473684210526314E-2</v>
      </c>
      <c r="H29" s="307">
        <v>2.1999999999999999E-2</v>
      </c>
      <c r="I29" s="276" t="s">
        <v>150</v>
      </c>
    </row>
    <row r="30" spans="1:9" s="28" customFormat="1" ht="21" customHeight="1">
      <c r="A30" s="114" t="s">
        <v>227</v>
      </c>
      <c r="B30" s="305">
        <v>-0.2</v>
      </c>
      <c r="C30" s="307">
        <f>B30+C8</f>
        <v>341.005</v>
      </c>
      <c r="D30" s="305" t="s">
        <v>752</v>
      </c>
      <c r="E30" s="305">
        <v>5</v>
      </c>
      <c r="F30" s="305">
        <v>1.24</v>
      </c>
      <c r="G30" s="307">
        <f t="shared" si="0"/>
        <v>7.4999999999999997E-2</v>
      </c>
      <c r="H30" s="307">
        <v>9.2999999999999999E-2</v>
      </c>
      <c r="I30" s="276" t="s">
        <v>150</v>
      </c>
    </row>
    <row r="31" spans="1:9" s="28" customFormat="1" ht="21" customHeight="1">
      <c r="A31" s="114" t="s">
        <v>783</v>
      </c>
      <c r="B31" s="305">
        <v>-0.2</v>
      </c>
      <c r="C31" s="307">
        <f>B31+C8</f>
        <v>341.005</v>
      </c>
      <c r="D31" s="305" t="s">
        <v>820</v>
      </c>
      <c r="E31" s="305">
        <v>5</v>
      </c>
      <c r="F31" s="305">
        <v>1.24</v>
      </c>
      <c r="G31" s="307">
        <f t="shared" si="0"/>
        <v>8.0645161290322592E-2</v>
      </c>
      <c r="H31" s="307">
        <v>0.1</v>
      </c>
      <c r="I31" s="276" t="s">
        <v>56</v>
      </c>
    </row>
    <row r="32" spans="1:9" s="28" customFormat="1" ht="21" customHeight="1">
      <c r="A32" s="114" t="s">
        <v>796</v>
      </c>
      <c r="B32" s="305">
        <v>-0.22</v>
      </c>
      <c r="C32" s="307">
        <f>B32+C8</f>
        <v>340.98499999999996</v>
      </c>
      <c r="D32" s="305" t="s">
        <v>821</v>
      </c>
      <c r="E32" s="305">
        <v>5</v>
      </c>
      <c r="F32" s="305">
        <v>1.1599999999999999</v>
      </c>
      <c r="G32" s="307">
        <f t="shared" si="0"/>
        <v>3.8793103448275863E-2</v>
      </c>
      <c r="H32" s="307">
        <v>4.4999999999999998E-2</v>
      </c>
      <c r="I32" s="276" t="s">
        <v>150</v>
      </c>
    </row>
    <row r="33" spans="1:9" s="28" customFormat="1" ht="21" customHeight="1">
      <c r="A33" s="114" t="s">
        <v>810</v>
      </c>
      <c r="B33" s="26">
        <v>-0.23</v>
      </c>
      <c r="C33" s="27">
        <f>B33+C8</f>
        <v>340.97499999999997</v>
      </c>
      <c r="D33" s="26" t="s">
        <v>822</v>
      </c>
      <c r="E33" s="26">
        <v>5</v>
      </c>
      <c r="F33" s="26">
        <v>1.1499999999999999</v>
      </c>
      <c r="G33" s="27">
        <f t="shared" si="0"/>
        <v>9.5652173913043474E-3</v>
      </c>
      <c r="H33" s="27">
        <v>1.0999999999999999E-2</v>
      </c>
      <c r="I33" s="276" t="s">
        <v>150</v>
      </c>
    </row>
    <row r="34" spans="1:9" s="28" customFormat="1" ht="21" customHeight="1">
      <c r="A34" s="114" t="s">
        <v>244</v>
      </c>
      <c r="B34" s="26">
        <v>-0.23</v>
      </c>
      <c r="C34" s="27">
        <f>B34+C8</f>
        <v>340.97499999999997</v>
      </c>
      <c r="D34" s="229" t="s">
        <v>894</v>
      </c>
      <c r="E34" s="26">
        <v>5</v>
      </c>
      <c r="F34" s="26">
        <v>1.1599999999999999</v>
      </c>
      <c r="G34" s="27">
        <f t="shared" si="0"/>
        <v>9.482758620689655E-3</v>
      </c>
      <c r="H34" s="27">
        <v>1.0999999999999999E-2</v>
      </c>
      <c r="I34" s="276" t="s">
        <v>56</v>
      </c>
    </row>
    <row r="35" spans="1:9" s="28" customFormat="1" ht="21" customHeight="1">
      <c r="A35" s="114" t="s">
        <v>248</v>
      </c>
      <c r="B35" s="26">
        <v>-0.23</v>
      </c>
      <c r="C35" s="27">
        <f>B35+C8</f>
        <v>340.97499999999997</v>
      </c>
      <c r="D35" s="26" t="s">
        <v>895</v>
      </c>
      <c r="E35" s="26">
        <v>5</v>
      </c>
      <c r="F35" s="26">
        <v>1.18</v>
      </c>
      <c r="G35" s="27">
        <f t="shared" si="0"/>
        <v>9.3220338983050852E-3</v>
      </c>
      <c r="H35" s="27">
        <v>1.0999999999999999E-2</v>
      </c>
      <c r="I35" s="276" t="s">
        <v>150</v>
      </c>
    </row>
    <row r="36" spans="1:9" s="28" customFormat="1" ht="21" customHeight="1">
      <c r="A36" s="114" t="s">
        <v>245</v>
      </c>
      <c r="B36" s="26">
        <v>-0.23</v>
      </c>
      <c r="C36" s="27">
        <f>B36+C8</f>
        <v>340.97499999999997</v>
      </c>
      <c r="D36" s="26" t="s">
        <v>896</v>
      </c>
      <c r="E36" s="26">
        <v>5</v>
      </c>
      <c r="F36" s="26">
        <v>1.17</v>
      </c>
      <c r="G36" s="27">
        <f t="shared" si="0"/>
        <v>9.4017094017094013E-3</v>
      </c>
      <c r="H36" s="27">
        <v>1.0999999999999999E-2</v>
      </c>
      <c r="I36" s="276" t="s">
        <v>150</v>
      </c>
    </row>
    <row r="37" spans="1:9" s="28" customFormat="1" ht="21" customHeight="1">
      <c r="A37" s="114" t="s">
        <v>931</v>
      </c>
      <c r="B37" s="26">
        <v>-0.12</v>
      </c>
      <c r="C37" s="27">
        <f>B37+C8</f>
        <v>341.08499999999998</v>
      </c>
      <c r="D37" s="26" t="s">
        <v>954</v>
      </c>
      <c r="E37" s="26">
        <v>5.2</v>
      </c>
      <c r="F37" s="26">
        <v>1.66</v>
      </c>
      <c r="G37" s="27">
        <f t="shared" si="0"/>
        <v>7.2289156626506026E-3</v>
      </c>
      <c r="H37" s="27">
        <v>1.2E-2</v>
      </c>
      <c r="I37" s="276" t="s">
        <v>56</v>
      </c>
    </row>
    <row r="38" spans="1:9" s="28" customFormat="1" ht="21" customHeight="1">
      <c r="A38" s="114" t="s">
        <v>253</v>
      </c>
      <c r="B38" s="26">
        <v>-0.12</v>
      </c>
      <c r="C38" s="27">
        <f>B38+C8</f>
        <v>341.08499999999998</v>
      </c>
      <c r="D38" s="26" t="s">
        <v>955</v>
      </c>
      <c r="E38" s="26">
        <v>5.2</v>
      </c>
      <c r="F38" s="26">
        <v>1.73</v>
      </c>
      <c r="G38" s="27">
        <f t="shared" si="0"/>
        <v>8.0924855491329474E-3</v>
      </c>
      <c r="H38" s="27">
        <v>1.4E-2</v>
      </c>
      <c r="I38" s="276" t="s">
        <v>150</v>
      </c>
    </row>
    <row r="39" spans="1:9" s="28" customFormat="1" ht="21" customHeight="1">
      <c r="A39" s="70" t="s">
        <v>254</v>
      </c>
      <c r="B39" s="34">
        <v>-0.12</v>
      </c>
      <c r="C39" s="35">
        <f>B39+C8</f>
        <v>341.08499999999998</v>
      </c>
      <c r="D39" s="34" t="s">
        <v>956</v>
      </c>
      <c r="E39" s="34">
        <v>5.2</v>
      </c>
      <c r="F39" s="34">
        <v>1.71</v>
      </c>
      <c r="G39" s="35">
        <f t="shared" si="0"/>
        <v>7.6023391812865496E-3</v>
      </c>
      <c r="H39" s="35">
        <v>1.2999999999999999E-2</v>
      </c>
      <c r="I39" s="309" t="s">
        <v>150</v>
      </c>
    </row>
    <row r="40" spans="1:9" s="28" customFormat="1" ht="21" customHeight="1">
      <c r="A40" s="120" t="s">
        <v>986</v>
      </c>
      <c r="B40" s="67">
        <v>-0.12</v>
      </c>
      <c r="C40" s="113">
        <f>B40+C8</f>
        <v>341.08499999999998</v>
      </c>
      <c r="D40" s="67" t="s">
        <v>750</v>
      </c>
      <c r="E40" s="67">
        <v>5.2</v>
      </c>
      <c r="F40" s="67">
        <v>1.72</v>
      </c>
      <c r="G40" s="113">
        <f t="shared" ref="G40:G43" si="1">H40/F40</f>
        <v>7.5581395348837208E-3</v>
      </c>
      <c r="H40" s="113">
        <v>1.2999999999999999E-2</v>
      </c>
      <c r="I40" s="276" t="s">
        <v>56</v>
      </c>
    </row>
    <row r="41" spans="1:9" s="28" customFormat="1" ht="21" customHeight="1">
      <c r="A41" s="114" t="s">
        <v>261</v>
      </c>
      <c r="B41" s="26">
        <v>-0.12</v>
      </c>
      <c r="C41" s="27">
        <f>B41+C8</f>
        <v>341.08499999999998</v>
      </c>
      <c r="D41" s="26" t="s">
        <v>1000</v>
      </c>
      <c r="E41" s="26">
        <v>5.2</v>
      </c>
      <c r="F41" s="26">
        <v>1.68</v>
      </c>
      <c r="G41" s="27">
        <f t="shared" si="1"/>
        <v>7.7380952380952384E-3</v>
      </c>
      <c r="H41" s="27">
        <v>1.2999999999999999E-2</v>
      </c>
      <c r="I41" s="276" t="s">
        <v>150</v>
      </c>
    </row>
    <row r="42" spans="1:9" s="28" customFormat="1" ht="21" customHeight="1">
      <c r="A42" s="114" t="s">
        <v>1041</v>
      </c>
      <c r="B42" s="26">
        <v>-0.24</v>
      </c>
      <c r="C42" s="27">
        <f>B42+C8</f>
        <v>340.96499999999997</v>
      </c>
      <c r="D42" s="26" t="s">
        <v>1042</v>
      </c>
      <c r="E42" s="26">
        <v>4.7</v>
      </c>
      <c r="F42" s="26">
        <v>1.1200000000000001</v>
      </c>
      <c r="G42" s="27">
        <f t="shared" si="1"/>
        <v>8.0357142857142849E-3</v>
      </c>
      <c r="H42" s="27">
        <v>8.9999999999999993E-3</v>
      </c>
      <c r="I42" s="276" t="s">
        <v>56</v>
      </c>
    </row>
    <row r="43" spans="1:9" s="28" customFormat="1" ht="21" customHeight="1">
      <c r="A43" s="70" t="s">
        <v>268</v>
      </c>
      <c r="B43" s="34">
        <v>-0.24</v>
      </c>
      <c r="C43" s="35">
        <f>B43+C8</f>
        <v>340.96499999999997</v>
      </c>
      <c r="D43" s="34" t="s">
        <v>514</v>
      </c>
      <c r="E43" s="34">
        <v>4.7</v>
      </c>
      <c r="F43" s="34">
        <v>1.1200000000000001</v>
      </c>
      <c r="G43" s="35">
        <f t="shared" si="1"/>
        <v>8.0357142857142849E-3</v>
      </c>
      <c r="H43" s="35">
        <v>8.9999999999999993E-3</v>
      </c>
      <c r="I43" s="309" t="s">
        <v>150</v>
      </c>
    </row>
    <row r="44" spans="1:9" s="28" customFormat="1" ht="21" customHeight="1">
      <c r="D44" s="29"/>
      <c r="E44" s="29"/>
      <c r="F44" s="29"/>
      <c r="G44" s="30"/>
      <c r="H44" s="30"/>
      <c r="I44" s="79"/>
    </row>
    <row r="45" spans="1:9" s="28" customFormat="1" ht="21" customHeight="1">
      <c r="D45" s="29"/>
      <c r="E45" s="29"/>
      <c r="F45" s="29"/>
      <c r="G45" s="30"/>
      <c r="H45" s="30"/>
      <c r="I45" s="79"/>
    </row>
    <row r="46" spans="1:9" s="28" customFormat="1" ht="21" customHeight="1">
      <c r="A46" s="115"/>
      <c r="B46" s="29"/>
      <c r="C46" s="29"/>
      <c r="D46" s="29"/>
      <c r="E46" s="29"/>
      <c r="F46" s="29"/>
      <c r="G46" s="30"/>
      <c r="H46" s="30"/>
      <c r="I46" s="79"/>
    </row>
    <row r="47" spans="1:9" s="28" customFormat="1" ht="21" customHeight="1">
      <c r="A47" s="115"/>
      <c r="B47" s="29"/>
      <c r="C47" s="29"/>
      <c r="D47" s="29"/>
      <c r="E47" s="29"/>
      <c r="F47" s="29"/>
      <c r="G47" s="30"/>
      <c r="H47" s="30"/>
      <c r="I47" s="79"/>
    </row>
    <row r="48" spans="1:9" s="28" customFormat="1" ht="21" customHeight="1">
      <c r="A48" s="115"/>
      <c r="B48" s="29"/>
      <c r="C48" s="29"/>
      <c r="D48" s="29"/>
      <c r="E48" s="29"/>
      <c r="F48" s="29"/>
      <c r="G48" s="30"/>
      <c r="H48" s="30"/>
      <c r="I48" s="79"/>
    </row>
    <row r="49" spans="1:9" s="28" customFormat="1" ht="21" customHeight="1">
      <c r="A49" s="115"/>
      <c r="B49" s="29"/>
      <c r="C49" s="29"/>
      <c r="D49" s="29"/>
      <c r="E49" s="29"/>
      <c r="F49" s="29"/>
      <c r="G49" s="30"/>
      <c r="H49" s="30"/>
      <c r="I49" s="79"/>
    </row>
    <row r="50" spans="1:9" s="28" customFormat="1" ht="21" customHeight="1">
      <c r="A50" s="115"/>
      <c r="B50" s="29"/>
      <c r="C50" s="29"/>
      <c r="D50" s="29"/>
      <c r="E50" s="29"/>
      <c r="F50" s="29"/>
      <c r="G50" s="30"/>
      <c r="H50" s="30"/>
      <c r="I50" s="79"/>
    </row>
    <row r="51" spans="1:9" s="28" customFormat="1" ht="21" customHeight="1">
      <c r="A51" s="115"/>
      <c r="B51" s="29"/>
      <c r="C51" s="29"/>
      <c r="D51" s="29"/>
      <c r="E51" s="29"/>
      <c r="F51" s="29"/>
      <c r="G51" s="30"/>
      <c r="H51" s="30"/>
      <c r="I51" s="79"/>
    </row>
    <row r="52" spans="1:9" s="28" customFormat="1" ht="21" customHeight="1">
      <c r="A52" s="115"/>
      <c r="B52" s="29"/>
      <c r="C52" s="29"/>
      <c r="D52" s="29"/>
      <c r="E52" s="29"/>
      <c r="F52" s="29"/>
      <c r="G52" s="30"/>
      <c r="H52" s="30"/>
      <c r="I52" s="79"/>
    </row>
    <row r="53" spans="1:9" s="28" customFormat="1" ht="21" customHeight="1">
      <c r="A53" s="115"/>
      <c r="B53" s="29"/>
      <c r="C53" s="29"/>
      <c r="D53" s="29"/>
      <c r="E53" s="29"/>
      <c r="F53" s="29"/>
      <c r="G53" s="30"/>
      <c r="H53" s="30"/>
      <c r="I53" s="79"/>
    </row>
    <row r="54" spans="1:9" s="28" customFormat="1" ht="21" customHeight="1">
      <c r="A54" s="115"/>
      <c r="B54" s="29"/>
      <c r="C54" s="29"/>
      <c r="D54" s="29"/>
      <c r="E54" s="29"/>
      <c r="F54" s="29"/>
      <c r="G54" s="30"/>
      <c r="H54" s="30"/>
      <c r="I54" s="79"/>
    </row>
    <row r="55" spans="1:9" s="28" customFormat="1" ht="21" customHeight="1">
      <c r="A55" s="115"/>
      <c r="B55" s="29"/>
      <c r="C55" s="29"/>
      <c r="D55" s="29"/>
      <c r="E55" s="29"/>
      <c r="F55" s="29"/>
      <c r="G55" s="30"/>
      <c r="H55" s="30"/>
      <c r="I55" s="79"/>
    </row>
    <row r="56" spans="1:9" s="28" customFormat="1" ht="21" customHeight="1">
      <c r="A56" s="115"/>
      <c r="B56" s="29"/>
      <c r="C56" s="29"/>
      <c r="D56" s="29"/>
      <c r="E56" s="29"/>
      <c r="F56" s="29"/>
      <c r="G56" s="30"/>
      <c r="H56" s="30"/>
      <c r="I56" s="79"/>
    </row>
    <row r="57" spans="1:9" s="28" customFormat="1" ht="21" customHeight="1">
      <c r="A57" s="115"/>
      <c r="B57" s="29"/>
      <c r="C57" s="29"/>
      <c r="D57" s="29"/>
      <c r="E57" s="29"/>
      <c r="F57" s="29"/>
      <c r="G57" s="30"/>
      <c r="H57" s="30"/>
      <c r="I57" s="79"/>
    </row>
    <row r="58" spans="1:9" s="28" customFormat="1" ht="21" customHeight="1">
      <c r="A58" s="115"/>
      <c r="B58" s="29"/>
      <c r="C58" s="29"/>
      <c r="D58" s="29"/>
      <c r="E58" s="29"/>
      <c r="F58" s="29"/>
      <c r="G58" s="30"/>
      <c r="H58" s="30"/>
      <c r="I58" s="79"/>
    </row>
    <row r="59" spans="1:9" s="28" customFormat="1" ht="21" customHeight="1">
      <c r="A59" s="115"/>
      <c r="B59" s="29"/>
      <c r="D59" s="29"/>
      <c r="E59" s="29"/>
      <c r="F59" s="29"/>
      <c r="G59" s="30"/>
      <c r="H59" s="30"/>
      <c r="I59" s="79"/>
    </row>
    <row r="60" spans="1:9" s="28" customFormat="1" ht="21" customHeight="1">
      <c r="A60" s="332" t="s">
        <v>159</v>
      </c>
      <c r="B60" s="29"/>
      <c r="C60" s="29"/>
      <c r="D60" s="29"/>
      <c r="E60" s="29"/>
      <c r="F60" s="29"/>
      <c r="G60" s="30"/>
      <c r="H60" s="30"/>
      <c r="I60" s="79"/>
    </row>
    <row r="61" spans="1:9" s="28" customFormat="1" ht="21" customHeight="1">
      <c r="A61" s="115" t="s">
        <v>160</v>
      </c>
      <c r="B61" s="333">
        <f>+COUNT(B11:B43)</f>
        <v>33</v>
      </c>
      <c r="C61" s="29" t="s">
        <v>158</v>
      </c>
      <c r="D61" s="29"/>
      <c r="E61" s="29"/>
      <c r="F61" s="29"/>
      <c r="G61" s="30"/>
      <c r="H61" s="30"/>
      <c r="I61" s="79"/>
    </row>
    <row r="62" spans="1:9" s="28" customFormat="1" ht="21" customHeight="1">
      <c r="A62" s="115"/>
      <c r="B62" s="29"/>
      <c r="C62" s="29"/>
      <c r="D62" s="29"/>
      <c r="E62" s="29"/>
      <c r="F62" s="29"/>
      <c r="G62" s="30"/>
      <c r="H62" s="30"/>
      <c r="I62" s="79"/>
    </row>
    <row r="63" spans="1:9" s="28" customFormat="1" ht="21" customHeight="1">
      <c r="A63" s="115"/>
      <c r="B63" s="29"/>
      <c r="C63" s="29"/>
      <c r="D63" s="29"/>
      <c r="E63" s="29"/>
      <c r="F63" s="29"/>
      <c r="G63" s="30"/>
      <c r="H63" s="30"/>
      <c r="I63" s="79"/>
    </row>
    <row r="64" spans="1:9" s="28" customFormat="1" ht="21" customHeight="1">
      <c r="A64" s="115"/>
      <c r="B64" s="29"/>
      <c r="C64" s="29"/>
      <c r="D64" s="29"/>
      <c r="E64" s="29"/>
      <c r="F64" s="29"/>
      <c r="G64" s="30"/>
      <c r="H64" s="30"/>
      <c r="I64" s="79"/>
    </row>
    <row r="65" spans="1:19" s="28" customFormat="1" ht="21" customHeight="1">
      <c r="A65" s="115"/>
      <c r="B65" s="29"/>
      <c r="C65" s="29"/>
      <c r="D65" s="29"/>
      <c r="E65" s="29"/>
      <c r="F65" s="29"/>
      <c r="G65" s="30"/>
      <c r="H65" s="30"/>
      <c r="I65" s="79"/>
    </row>
    <row r="66" spans="1:19" s="28" customFormat="1" ht="21" customHeight="1">
      <c r="A66" s="115"/>
      <c r="B66" s="29"/>
      <c r="C66" s="29"/>
      <c r="D66" s="29"/>
      <c r="E66" s="29"/>
      <c r="F66" s="29"/>
      <c r="G66" s="242"/>
      <c r="H66" s="30"/>
      <c r="I66" s="79"/>
    </row>
    <row r="67" spans="1:19" s="28" customFormat="1" ht="21" customHeight="1">
      <c r="A67" s="115"/>
      <c r="B67" s="29"/>
      <c r="C67" s="29"/>
      <c r="D67" s="29"/>
      <c r="E67" s="29"/>
      <c r="F67" s="29"/>
      <c r="G67" s="242"/>
      <c r="H67" s="30"/>
      <c r="I67" s="79"/>
      <c r="Q67" s="28" t="s">
        <v>24</v>
      </c>
      <c r="S67" s="33"/>
    </row>
    <row r="68" spans="1:19" s="33" customFormat="1" ht="21" customHeight="1">
      <c r="A68" s="115"/>
      <c r="B68" s="29"/>
      <c r="C68" s="29"/>
      <c r="D68" s="29"/>
      <c r="E68" s="29"/>
      <c r="F68" s="29"/>
      <c r="G68" s="242"/>
      <c r="H68" s="30"/>
      <c r="I68" s="79"/>
      <c r="J68" s="28"/>
      <c r="K68" s="28"/>
      <c r="L68" s="28"/>
      <c r="M68" s="28"/>
      <c r="N68" s="28"/>
      <c r="O68" s="28"/>
      <c r="P68" s="28"/>
      <c r="Q68" s="28"/>
      <c r="R68" s="28"/>
      <c r="S68" s="28"/>
    </row>
    <row r="69" spans="1:19" s="28" customFormat="1" ht="21" customHeight="1">
      <c r="A69" s="115"/>
      <c r="B69" s="243"/>
      <c r="C69" s="29"/>
      <c r="D69" s="29"/>
      <c r="E69" s="29"/>
      <c r="F69" s="29"/>
      <c r="G69" s="242"/>
      <c r="H69" s="30"/>
      <c r="I69" s="79"/>
      <c r="S69" s="10"/>
    </row>
    <row r="70" spans="1:19">
      <c r="A70" s="115"/>
      <c r="B70" s="29"/>
      <c r="C70" s="29"/>
      <c r="D70" s="29"/>
      <c r="E70" s="29"/>
      <c r="F70" s="29"/>
      <c r="G70" s="242"/>
      <c r="H70" s="30"/>
      <c r="I70" s="79"/>
      <c r="J70" s="28"/>
      <c r="K70" s="28"/>
      <c r="L70" s="28"/>
      <c r="M70" s="28"/>
      <c r="N70" s="28"/>
      <c r="O70" s="28"/>
      <c r="P70" s="28"/>
      <c r="Q70" s="28"/>
      <c r="R70" s="28"/>
    </row>
    <row r="71" spans="1:19">
      <c r="A71" s="115"/>
      <c r="B71" s="29"/>
      <c r="C71" s="29"/>
      <c r="D71" s="29"/>
      <c r="E71" s="29"/>
      <c r="F71" s="29"/>
      <c r="G71" s="242"/>
      <c r="H71" s="30"/>
      <c r="I71" s="79"/>
      <c r="J71" s="28"/>
      <c r="K71" s="28"/>
      <c r="L71" s="28"/>
      <c r="M71" s="28"/>
      <c r="N71" s="28"/>
      <c r="O71" s="28"/>
      <c r="P71" s="28"/>
      <c r="Q71" s="28"/>
      <c r="R71" s="28"/>
    </row>
    <row r="72" spans="1:19">
      <c r="A72" s="115"/>
      <c r="B72" s="29"/>
      <c r="C72" s="29"/>
      <c r="D72" s="29"/>
      <c r="E72" s="29"/>
      <c r="F72" s="29"/>
      <c r="G72" s="242"/>
      <c r="H72" s="30"/>
      <c r="I72" s="79"/>
      <c r="J72" s="28"/>
      <c r="K72" s="28"/>
      <c r="L72" s="28"/>
      <c r="M72" s="28"/>
      <c r="N72" s="28"/>
      <c r="O72" s="28"/>
      <c r="P72" s="28"/>
      <c r="Q72" s="28"/>
      <c r="R72" s="28"/>
    </row>
    <row r="73" spans="1:19">
      <c r="A73" s="115"/>
      <c r="B73" s="29"/>
      <c r="C73" s="29"/>
      <c r="D73" s="29"/>
      <c r="E73" s="29"/>
      <c r="F73" s="29"/>
      <c r="G73" s="242"/>
      <c r="H73" s="30"/>
      <c r="I73" s="79"/>
      <c r="J73" s="28"/>
      <c r="K73" s="28"/>
      <c r="L73" s="28"/>
      <c r="M73" s="28"/>
      <c r="N73" s="28"/>
      <c r="O73" s="28"/>
      <c r="P73" s="28"/>
      <c r="Q73" s="28"/>
      <c r="R73" s="28"/>
    </row>
    <row r="74" spans="1:19">
      <c r="A74" s="115"/>
      <c r="B74" s="29"/>
      <c r="C74" s="29"/>
      <c r="D74" s="29"/>
      <c r="E74" s="29"/>
      <c r="F74" s="29"/>
      <c r="G74" s="242"/>
      <c r="H74" s="30"/>
      <c r="I74" s="79"/>
      <c r="J74" s="28"/>
      <c r="K74" s="28"/>
      <c r="L74" s="28"/>
      <c r="M74" s="28"/>
      <c r="N74" s="28"/>
      <c r="O74" s="28"/>
      <c r="P74" s="28"/>
      <c r="Q74" s="28"/>
      <c r="R74" s="28"/>
    </row>
    <row r="75" spans="1:19">
      <c r="A75" s="115"/>
      <c r="B75" s="29"/>
      <c r="C75" s="29"/>
      <c r="D75" s="29"/>
      <c r="E75" s="29"/>
      <c r="F75" s="29"/>
      <c r="G75" s="242"/>
      <c r="H75" s="30"/>
      <c r="I75" s="79"/>
      <c r="J75" s="28"/>
      <c r="K75" s="28"/>
      <c r="L75" s="28"/>
      <c r="M75" s="28"/>
      <c r="N75" s="28"/>
      <c r="O75" s="28"/>
      <c r="P75" s="28"/>
      <c r="Q75" s="28"/>
      <c r="R75" s="28"/>
    </row>
    <row r="76" spans="1:19">
      <c r="A76" s="115"/>
      <c r="B76" s="29"/>
      <c r="C76" s="29"/>
      <c r="D76" s="29"/>
      <c r="E76" s="29"/>
      <c r="F76" s="29"/>
      <c r="G76" s="242"/>
      <c r="H76" s="30"/>
      <c r="I76" s="79"/>
      <c r="J76" s="28"/>
      <c r="K76" s="28"/>
      <c r="L76" s="28"/>
      <c r="M76" s="28"/>
      <c r="N76" s="28"/>
      <c r="O76" s="28"/>
      <c r="P76" s="28"/>
      <c r="Q76" s="28"/>
      <c r="R76" s="28"/>
    </row>
    <row r="77" spans="1:19">
      <c r="A77" s="115"/>
      <c r="B77" s="29"/>
      <c r="C77" s="29"/>
      <c r="D77" s="29"/>
      <c r="E77" s="29"/>
      <c r="F77" s="29"/>
      <c r="G77" s="242"/>
      <c r="H77" s="30"/>
      <c r="I77" s="79"/>
      <c r="J77" s="28"/>
      <c r="K77" s="28"/>
      <c r="L77" s="28"/>
      <c r="M77" s="28"/>
      <c r="N77" s="28"/>
      <c r="O77" s="28"/>
      <c r="P77" s="28"/>
      <c r="Q77" s="28"/>
      <c r="R77" s="28"/>
    </row>
    <row r="78" spans="1:19">
      <c r="A78" s="115"/>
      <c r="B78" s="29"/>
      <c r="C78" s="29"/>
      <c r="D78" s="29"/>
      <c r="E78" s="29"/>
      <c r="F78" s="29"/>
      <c r="G78" s="242"/>
      <c r="H78" s="30"/>
      <c r="I78" s="79"/>
      <c r="J78" s="28"/>
      <c r="K78" s="28"/>
      <c r="L78" s="28"/>
      <c r="M78" s="28"/>
      <c r="N78" s="28"/>
      <c r="O78" s="28"/>
      <c r="P78" s="28"/>
      <c r="Q78" s="28"/>
      <c r="R78" s="28"/>
    </row>
    <row r="79" spans="1:19">
      <c r="A79" s="115"/>
      <c r="B79" s="29"/>
      <c r="C79" s="29"/>
      <c r="D79" s="29"/>
      <c r="E79" s="29"/>
      <c r="F79" s="29"/>
      <c r="G79" s="242"/>
      <c r="H79" s="30"/>
      <c r="I79" s="79"/>
      <c r="J79" s="28"/>
      <c r="K79" s="28"/>
      <c r="L79" s="28"/>
      <c r="M79" s="28"/>
      <c r="N79" s="28"/>
      <c r="O79" s="28"/>
      <c r="P79" s="28"/>
      <c r="Q79" s="28"/>
      <c r="R79" s="28"/>
    </row>
    <row r="80" spans="1:19">
      <c r="A80" s="115"/>
      <c r="B80" s="29"/>
      <c r="C80" s="29"/>
      <c r="D80" s="29"/>
      <c r="E80" s="29"/>
      <c r="F80" s="29"/>
      <c r="G80" s="242"/>
      <c r="H80" s="30"/>
      <c r="I80" s="79"/>
      <c r="J80" s="28"/>
      <c r="K80" s="28"/>
      <c r="L80" s="28"/>
      <c r="M80" s="28"/>
      <c r="N80" s="28"/>
      <c r="O80" s="28"/>
      <c r="P80" s="28"/>
      <c r="Q80" s="28"/>
      <c r="R80" s="28"/>
    </row>
    <row r="81" spans="1:18">
      <c r="A81" s="115"/>
      <c r="B81" s="29"/>
      <c r="C81" s="29"/>
      <c r="D81" s="29"/>
      <c r="E81" s="29"/>
      <c r="F81" s="29"/>
      <c r="G81" s="242"/>
      <c r="H81" s="30"/>
      <c r="I81" s="79"/>
      <c r="J81" s="28"/>
      <c r="K81" s="28"/>
      <c r="L81" s="28"/>
      <c r="M81" s="28"/>
      <c r="N81" s="28"/>
      <c r="O81" s="28"/>
      <c r="P81" s="28"/>
      <c r="Q81" s="28"/>
      <c r="R81" s="28"/>
    </row>
    <row r="82" spans="1:18">
      <c r="A82" s="115"/>
      <c r="B82" s="29"/>
      <c r="C82" s="29"/>
      <c r="D82" s="29"/>
      <c r="E82" s="29"/>
      <c r="F82" s="29"/>
      <c r="G82" s="242"/>
      <c r="H82" s="30"/>
      <c r="I82" s="79"/>
      <c r="J82" s="28"/>
      <c r="K82" s="28"/>
      <c r="L82" s="28"/>
      <c r="M82" s="28"/>
      <c r="N82" s="28"/>
      <c r="O82" s="28"/>
      <c r="P82" s="28"/>
      <c r="Q82" s="28"/>
      <c r="R82" s="28"/>
    </row>
    <row r="83" spans="1:18">
      <c r="A83" s="115"/>
      <c r="B83" s="29"/>
      <c r="C83" s="29"/>
      <c r="D83" s="29"/>
      <c r="E83" s="29"/>
      <c r="F83" s="29"/>
      <c r="G83" s="242"/>
      <c r="H83" s="30"/>
      <c r="I83" s="79"/>
      <c r="J83" s="28"/>
      <c r="K83" s="28"/>
      <c r="L83" s="28"/>
      <c r="M83" s="28"/>
      <c r="N83" s="28"/>
      <c r="O83" s="28"/>
      <c r="P83" s="28"/>
      <c r="Q83" s="28"/>
      <c r="R83" s="28"/>
    </row>
    <row r="84" spans="1:18">
      <c r="A84" s="115"/>
      <c r="B84" s="29"/>
      <c r="C84" s="29"/>
      <c r="D84" s="29"/>
      <c r="E84" s="29"/>
      <c r="F84" s="29"/>
      <c r="G84" s="242"/>
      <c r="H84" s="30"/>
      <c r="I84" s="79"/>
      <c r="J84" s="28"/>
      <c r="K84" s="28"/>
      <c r="L84" s="28"/>
      <c r="M84" s="28"/>
      <c r="N84" s="28"/>
      <c r="O84" s="28"/>
      <c r="P84" s="28"/>
      <c r="Q84" s="28"/>
      <c r="R84" s="28"/>
    </row>
    <row r="85" spans="1:18">
      <c r="A85" s="115"/>
      <c r="B85" s="29"/>
      <c r="C85" s="29"/>
      <c r="D85" s="29"/>
      <c r="E85" s="29"/>
      <c r="F85" s="29"/>
      <c r="G85" s="30"/>
      <c r="H85" s="30"/>
      <c r="I85" s="79"/>
      <c r="J85" s="32"/>
      <c r="K85" s="32"/>
      <c r="L85" s="32"/>
      <c r="M85" s="32"/>
      <c r="N85" s="32"/>
      <c r="O85" s="32"/>
      <c r="P85" s="32"/>
      <c r="Q85" s="32"/>
      <c r="R85" s="32"/>
    </row>
    <row r="86" spans="1:18">
      <c r="A86" s="115"/>
      <c r="B86" s="29"/>
      <c r="C86" s="29"/>
      <c r="D86" s="29"/>
      <c r="E86" s="29"/>
      <c r="F86" s="29"/>
      <c r="G86" s="30"/>
      <c r="H86" s="30"/>
      <c r="I86" s="79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21.75">
      <c r="A87" s="115"/>
      <c r="B87" s="29"/>
      <c r="C87" s="29"/>
      <c r="D87" s="29"/>
      <c r="E87" s="29"/>
      <c r="F87" s="29"/>
      <c r="G87" s="30"/>
      <c r="H87" s="30"/>
      <c r="I87" s="79"/>
      <c r="J87"/>
      <c r="K87"/>
      <c r="L87"/>
      <c r="M87"/>
      <c r="N87"/>
      <c r="O87"/>
      <c r="P87"/>
      <c r="Q87"/>
      <c r="R87"/>
    </row>
    <row r="88" spans="1:18" ht="21.75">
      <c r="A88" s="115"/>
      <c r="B88" s="29"/>
      <c r="C88" s="29"/>
      <c r="D88" s="29"/>
      <c r="E88" s="29"/>
      <c r="F88" s="29"/>
      <c r="G88" s="30"/>
      <c r="H88" s="30"/>
      <c r="I88" s="79"/>
      <c r="J88"/>
      <c r="K88"/>
      <c r="L88"/>
      <c r="M88"/>
      <c r="N88"/>
      <c r="O88"/>
      <c r="P88"/>
      <c r="Q88"/>
      <c r="R88"/>
    </row>
    <row r="89" spans="1:18" ht="21.75">
      <c r="A89" s="115"/>
      <c r="B89" s="29"/>
      <c r="C89" s="29"/>
      <c r="D89" s="29"/>
      <c r="E89" s="29"/>
      <c r="F89" s="29"/>
      <c r="G89" s="30"/>
      <c r="H89" s="30"/>
      <c r="I89" s="79"/>
      <c r="J89"/>
      <c r="K89"/>
      <c r="L89"/>
      <c r="M89"/>
      <c r="N89"/>
      <c r="O89"/>
      <c r="P89"/>
      <c r="Q89"/>
      <c r="R89"/>
    </row>
    <row r="90" spans="1:18" ht="21.75">
      <c r="A90" s="115"/>
      <c r="B90" s="29"/>
      <c r="C90" s="29"/>
      <c r="D90" s="29"/>
      <c r="E90" s="29"/>
      <c r="F90" s="29"/>
      <c r="G90" s="30"/>
      <c r="H90" s="30"/>
      <c r="I90" s="79"/>
      <c r="J90"/>
      <c r="K90"/>
      <c r="L90"/>
      <c r="M90"/>
      <c r="N90"/>
      <c r="O90"/>
      <c r="P90"/>
      <c r="Q90"/>
      <c r="R90"/>
    </row>
    <row r="91" spans="1:18" ht="21.75">
      <c r="A91" s="115"/>
      <c r="B91" s="29"/>
      <c r="C91" s="29"/>
      <c r="D91" s="29"/>
      <c r="E91" s="29"/>
      <c r="F91" s="29"/>
      <c r="G91" s="30"/>
      <c r="H91" s="30"/>
      <c r="I91" s="79"/>
      <c r="J91"/>
      <c r="K91"/>
      <c r="L91"/>
      <c r="M91"/>
      <c r="N91"/>
      <c r="O91"/>
      <c r="P91"/>
      <c r="Q91"/>
      <c r="R91"/>
    </row>
    <row r="92" spans="1:18" ht="21.75">
      <c r="A92" s="115"/>
      <c r="B92" s="29"/>
      <c r="C92" s="29"/>
      <c r="D92" s="29"/>
      <c r="E92" s="29"/>
      <c r="F92" s="29"/>
      <c r="G92" s="30"/>
      <c r="H92" s="30"/>
      <c r="I92" s="79"/>
      <c r="J92"/>
      <c r="K92"/>
      <c r="L92"/>
      <c r="M92"/>
      <c r="N92"/>
      <c r="O92"/>
      <c r="P92"/>
      <c r="Q92"/>
      <c r="R92"/>
    </row>
    <row r="93" spans="1:18" ht="21.75">
      <c r="A93" s="115"/>
      <c r="B93" s="29"/>
      <c r="C93" s="29"/>
      <c r="D93" s="29"/>
      <c r="E93" s="29"/>
      <c r="F93" s="29"/>
      <c r="G93" s="30"/>
      <c r="H93" s="30"/>
      <c r="I93" s="79"/>
      <c r="J93"/>
      <c r="K93"/>
      <c r="L93"/>
      <c r="M93"/>
      <c r="N93"/>
      <c r="O93"/>
      <c r="P93"/>
      <c r="Q93"/>
      <c r="R93"/>
    </row>
    <row r="94" spans="1:18" ht="21.75">
      <c r="A94" s="115"/>
      <c r="B94" s="29"/>
      <c r="C94" s="29"/>
      <c r="D94" s="29"/>
      <c r="E94" s="29"/>
      <c r="F94" s="29"/>
      <c r="G94" s="30"/>
      <c r="H94" s="30"/>
      <c r="I94" s="79"/>
      <c r="J94"/>
      <c r="K94"/>
      <c r="L94"/>
      <c r="M94"/>
      <c r="N94"/>
      <c r="O94"/>
      <c r="P94"/>
      <c r="Q94"/>
      <c r="R94"/>
    </row>
    <row r="95" spans="1:18" ht="21.75">
      <c r="A95" s="115"/>
      <c r="B95" s="29"/>
      <c r="C95" s="29"/>
      <c r="D95" s="29"/>
      <c r="E95" s="29"/>
      <c r="F95" s="29"/>
      <c r="G95" s="30"/>
      <c r="H95" s="30"/>
      <c r="I95" s="79"/>
      <c r="J95"/>
      <c r="K95"/>
      <c r="L95"/>
      <c r="M95"/>
      <c r="N95"/>
      <c r="O95"/>
      <c r="P95"/>
      <c r="Q95"/>
      <c r="R95"/>
    </row>
    <row r="96" spans="1:18" ht="21.75">
      <c r="A96" s="115"/>
      <c r="B96" s="29"/>
      <c r="C96" s="29"/>
      <c r="D96" s="29"/>
      <c r="E96" s="29"/>
      <c r="F96" s="29"/>
      <c r="G96" s="30"/>
      <c r="H96" s="30"/>
      <c r="I96" s="79"/>
      <c r="J96"/>
      <c r="K96"/>
      <c r="L96"/>
      <c r="M96"/>
      <c r="N96"/>
      <c r="O96"/>
      <c r="P96"/>
      <c r="Q96"/>
      <c r="R96"/>
    </row>
    <row r="97" spans="1:18" ht="21.75">
      <c r="A97" s="115"/>
      <c r="B97" s="29"/>
      <c r="C97" s="29"/>
      <c r="D97" s="29"/>
      <c r="E97" s="29"/>
      <c r="F97" s="29"/>
      <c r="G97" s="30"/>
      <c r="H97" s="30"/>
      <c r="I97" s="79"/>
      <c r="J97"/>
      <c r="K97"/>
      <c r="L97"/>
      <c r="M97"/>
      <c r="N97"/>
      <c r="O97"/>
      <c r="P97"/>
      <c r="Q97"/>
      <c r="R97"/>
    </row>
    <row r="98" spans="1:18" ht="21.75">
      <c r="A98" s="115"/>
      <c r="B98" s="29"/>
      <c r="C98" s="29"/>
      <c r="D98" s="29"/>
      <c r="E98" s="29"/>
      <c r="F98" s="29"/>
      <c r="G98" s="30"/>
      <c r="H98" s="30"/>
      <c r="I98" s="79"/>
      <c r="J98"/>
      <c r="K98"/>
      <c r="L98"/>
      <c r="M98"/>
      <c r="N98"/>
      <c r="O98"/>
      <c r="P98"/>
      <c r="Q98"/>
      <c r="R98"/>
    </row>
    <row r="99" spans="1:18" ht="21.75">
      <c r="A99" s="236"/>
      <c r="B99" s="29"/>
      <c r="C99" s="29"/>
      <c r="D99" s="29"/>
      <c r="E99" s="29"/>
      <c r="F99" s="29"/>
      <c r="G99" s="30"/>
      <c r="H99" s="30"/>
      <c r="I99" s="79"/>
      <c r="J99"/>
      <c r="K99"/>
      <c r="L99"/>
      <c r="M99"/>
      <c r="N99"/>
      <c r="O99"/>
      <c r="P99"/>
      <c r="Q99"/>
      <c r="R99"/>
    </row>
    <row r="100" spans="1:18" ht="21.75">
      <c r="A100" s="236"/>
      <c r="B100" s="29"/>
      <c r="C100" s="29"/>
      <c r="D100" s="29"/>
      <c r="E100" s="29"/>
      <c r="F100" s="29"/>
      <c r="G100" s="30"/>
      <c r="H100" s="30"/>
      <c r="I100" s="79"/>
      <c r="J100"/>
      <c r="K100"/>
      <c r="L100"/>
      <c r="M100"/>
      <c r="N100"/>
      <c r="O100"/>
      <c r="P100"/>
      <c r="Q100"/>
      <c r="R100"/>
    </row>
    <row r="101" spans="1:18" ht="21.75">
      <c r="A101" s="236"/>
      <c r="B101" s="29"/>
      <c r="C101" s="29"/>
      <c r="D101" s="29"/>
      <c r="E101" s="29"/>
      <c r="F101" s="29"/>
      <c r="G101" s="30"/>
      <c r="H101" s="30"/>
      <c r="I101" s="79"/>
      <c r="J101"/>
      <c r="K101"/>
      <c r="L101"/>
      <c r="M101"/>
      <c r="N101"/>
      <c r="O101"/>
      <c r="P101"/>
      <c r="Q101"/>
      <c r="R101"/>
    </row>
    <row r="102" spans="1:18" ht="21.75">
      <c r="A102" s="236"/>
      <c r="B102" s="29"/>
      <c r="C102" s="29"/>
      <c r="D102" s="29"/>
      <c r="E102" s="29"/>
      <c r="F102" s="29"/>
      <c r="G102" s="30"/>
      <c r="H102" s="30"/>
      <c r="I102" s="79"/>
      <c r="J102"/>
      <c r="K102"/>
      <c r="L102"/>
      <c r="M102"/>
      <c r="N102"/>
      <c r="O102"/>
      <c r="P102"/>
      <c r="Q102"/>
      <c r="R102"/>
    </row>
    <row r="103" spans="1:18" ht="21.75">
      <c r="A103" s="235"/>
      <c r="C103" s="29"/>
      <c r="D103" s="29"/>
      <c r="E103" s="98"/>
      <c r="F103" s="98"/>
      <c r="G103" s="30"/>
      <c r="H103" s="80"/>
      <c r="I103" s="44"/>
      <c r="J103"/>
      <c r="K103"/>
      <c r="L103"/>
      <c r="M103"/>
      <c r="N103"/>
      <c r="O103"/>
      <c r="P103"/>
      <c r="Q103"/>
      <c r="R103"/>
    </row>
    <row r="104" spans="1:18" ht="21.75">
      <c r="A104" s="235"/>
      <c r="C104" s="29"/>
      <c r="D104" s="29"/>
      <c r="E104" s="98"/>
      <c r="F104" s="98"/>
      <c r="G104" s="30"/>
      <c r="H104" s="80"/>
      <c r="I104" s="44"/>
      <c r="J104"/>
      <c r="K104"/>
      <c r="L104"/>
      <c r="M104"/>
      <c r="N104"/>
      <c r="O104"/>
      <c r="P104"/>
      <c r="Q104"/>
      <c r="R104"/>
    </row>
    <row r="105" spans="1:18" ht="21.75">
      <c r="A105" s="235"/>
      <c r="C105" s="29"/>
      <c r="D105" s="29"/>
      <c r="E105" s="98"/>
      <c r="F105" s="98"/>
      <c r="G105" s="30"/>
      <c r="H105" s="80"/>
      <c r="I105" s="202"/>
      <c r="J105"/>
      <c r="K105"/>
      <c r="L105"/>
      <c r="M105"/>
      <c r="N105"/>
      <c r="O105"/>
      <c r="P105"/>
      <c r="Q105"/>
      <c r="R105"/>
    </row>
    <row r="106" spans="1:18" ht="21.75">
      <c r="A106" s="235"/>
      <c r="C106" s="29"/>
      <c r="D106" s="29"/>
      <c r="E106" s="98"/>
      <c r="F106" s="98"/>
      <c r="G106" s="30"/>
      <c r="H106" s="80"/>
      <c r="I106" s="202"/>
      <c r="J106"/>
      <c r="K106"/>
      <c r="L106"/>
      <c r="M106"/>
      <c r="N106"/>
      <c r="O106"/>
      <c r="P106"/>
      <c r="Q106"/>
      <c r="R106"/>
    </row>
    <row r="107" spans="1:18" ht="21.75">
      <c r="A107" s="235"/>
      <c r="C107" s="29"/>
      <c r="D107" s="29"/>
      <c r="E107" s="98"/>
      <c r="F107" s="98"/>
      <c r="G107" s="30"/>
      <c r="H107" s="80"/>
      <c r="I107" s="202"/>
      <c r="J107"/>
      <c r="K107"/>
      <c r="L107"/>
      <c r="M107"/>
      <c r="N107"/>
      <c r="O107"/>
      <c r="P107"/>
      <c r="Q107"/>
      <c r="R107"/>
    </row>
    <row r="108" spans="1:18" ht="21.75">
      <c r="A108" s="235"/>
      <c r="C108" s="29"/>
      <c r="D108" s="29"/>
      <c r="E108" s="98"/>
      <c r="F108" s="98"/>
      <c r="G108" s="30"/>
      <c r="H108" s="80"/>
      <c r="I108" s="202"/>
      <c r="J108"/>
      <c r="K108"/>
      <c r="L108"/>
      <c r="M108"/>
      <c r="N108"/>
      <c r="O108"/>
      <c r="P108"/>
      <c r="Q108"/>
      <c r="R108"/>
    </row>
    <row r="109" spans="1:18" ht="21.75">
      <c r="A109" s="235"/>
      <c r="C109" s="29"/>
      <c r="D109" s="29"/>
      <c r="E109" s="98"/>
      <c r="F109" s="98"/>
      <c r="G109" s="30"/>
      <c r="H109" s="80"/>
      <c r="I109" s="44"/>
      <c r="J109"/>
      <c r="K109"/>
      <c r="L109"/>
      <c r="M109"/>
      <c r="N109"/>
      <c r="O109"/>
      <c r="P109"/>
      <c r="Q109"/>
      <c r="R109"/>
    </row>
    <row r="110" spans="1:18" ht="21.75">
      <c r="A110" s="235"/>
      <c r="C110" s="29"/>
      <c r="D110" s="29"/>
      <c r="E110" s="98"/>
      <c r="F110" s="98"/>
      <c r="G110" s="30"/>
      <c r="H110" s="80"/>
      <c r="I110" s="44"/>
      <c r="J110"/>
      <c r="K110"/>
      <c r="L110"/>
      <c r="M110"/>
      <c r="N110"/>
      <c r="O110"/>
      <c r="P110"/>
      <c r="Q110"/>
      <c r="R110"/>
    </row>
    <row r="111" spans="1:18" ht="21.75">
      <c r="A111" s="235"/>
      <c r="C111" s="29"/>
      <c r="D111" s="29"/>
      <c r="E111" s="98"/>
      <c r="F111" s="98"/>
      <c r="G111" s="30"/>
      <c r="H111" s="80"/>
      <c r="I111" s="44"/>
      <c r="J111"/>
      <c r="K111"/>
      <c r="L111"/>
      <c r="M111"/>
      <c r="N111"/>
      <c r="O111"/>
      <c r="P111"/>
      <c r="Q111"/>
      <c r="R111"/>
    </row>
    <row r="112" spans="1:18" ht="21.75">
      <c r="A112" s="235"/>
      <c r="C112" s="29"/>
      <c r="D112" s="29"/>
      <c r="E112" s="98"/>
      <c r="F112" s="98"/>
      <c r="G112" s="30"/>
      <c r="H112" s="80"/>
      <c r="I112" s="44"/>
      <c r="J112"/>
      <c r="K112"/>
      <c r="L112"/>
      <c r="M112"/>
      <c r="N112"/>
      <c r="O112"/>
      <c r="P112"/>
      <c r="Q112"/>
      <c r="R112"/>
    </row>
    <row r="113" spans="1:18" ht="21.75">
      <c r="A113" s="235"/>
      <c r="C113" s="29"/>
      <c r="D113" s="29"/>
      <c r="E113" s="98"/>
      <c r="F113" s="98"/>
      <c r="G113" s="30"/>
      <c r="H113" s="80"/>
      <c r="I113" s="44"/>
      <c r="J113"/>
      <c r="K113"/>
      <c r="L113"/>
      <c r="M113"/>
      <c r="N113"/>
      <c r="O113"/>
      <c r="P113"/>
      <c r="Q113"/>
      <c r="R113"/>
    </row>
    <row r="114" spans="1:18" ht="21.75">
      <c r="A114" s="235"/>
      <c r="C114" s="29"/>
      <c r="D114" s="29"/>
      <c r="E114" s="98"/>
      <c r="F114" s="98"/>
      <c r="G114" s="30"/>
      <c r="H114" s="80"/>
      <c r="I114" s="44"/>
      <c r="J114"/>
      <c r="K114"/>
      <c r="L114"/>
      <c r="M114"/>
      <c r="N114"/>
      <c r="O114"/>
      <c r="P114"/>
      <c r="Q114"/>
      <c r="R114"/>
    </row>
    <row r="115" spans="1:18" ht="21.75">
      <c r="A115" s="235"/>
      <c r="C115" s="29"/>
      <c r="D115" s="29"/>
      <c r="E115" s="98"/>
      <c r="F115" s="98"/>
      <c r="G115" s="30"/>
      <c r="H115" s="80"/>
      <c r="I115" s="202"/>
      <c r="J115"/>
      <c r="K115"/>
      <c r="L115"/>
      <c r="M115"/>
      <c r="N115"/>
      <c r="O115"/>
      <c r="P115"/>
      <c r="Q115"/>
      <c r="R115"/>
    </row>
    <row r="116" spans="1:18" ht="21.75">
      <c r="A116" s="235"/>
      <c r="C116" s="29"/>
      <c r="D116" s="29"/>
      <c r="E116" s="98"/>
      <c r="F116" s="98"/>
      <c r="G116" s="30"/>
      <c r="H116" s="80"/>
      <c r="I116" s="44"/>
      <c r="J116"/>
      <c r="K116"/>
      <c r="L116"/>
      <c r="M116"/>
      <c r="N116"/>
      <c r="O116"/>
      <c r="P116"/>
      <c r="Q116"/>
      <c r="R116"/>
    </row>
    <row r="117" spans="1:18" ht="21.75">
      <c r="A117" s="235"/>
      <c r="C117" s="29"/>
      <c r="D117" s="29"/>
      <c r="E117" s="98"/>
      <c r="F117" s="98"/>
      <c r="G117" s="30"/>
      <c r="H117" s="80"/>
      <c r="I117" s="44"/>
      <c r="J117"/>
      <c r="K117"/>
      <c r="L117"/>
      <c r="M117"/>
      <c r="N117"/>
      <c r="O117"/>
      <c r="P117"/>
      <c r="Q117"/>
      <c r="R117"/>
    </row>
    <row r="118" spans="1:18" ht="21.75">
      <c r="A118" s="235"/>
      <c r="C118" s="29"/>
      <c r="D118" s="29"/>
      <c r="E118" s="98"/>
      <c r="F118" s="98"/>
      <c r="G118" s="30"/>
      <c r="H118" s="80"/>
      <c r="I118" s="44"/>
      <c r="J118"/>
      <c r="K118"/>
      <c r="L118"/>
      <c r="M118"/>
      <c r="N118"/>
      <c r="O118"/>
      <c r="P118"/>
      <c r="Q118"/>
      <c r="R118"/>
    </row>
    <row r="119" spans="1:18" ht="21.75">
      <c r="A119" s="235"/>
      <c r="C119" s="29"/>
      <c r="D119" s="29"/>
      <c r="E119" s="98"/>
      <c r="F119" s="98"/>
      <c r="G119" s="30"/>
      <c r="H119" s="80"/>
      <c r="I119" s="44"/>
      <c r="J119"/>
      <c r="K119"/>
      <c r="L119"/>
      <c r="M119"/>
      <c r="N119"/>
      <c r="O119"/>
      <c r="P119"/>
      <c r="Q119"/>
      <c r="R119"/>
    </row>
    <row r="120" spans="1:18" ht="21.75">
      <c r="A120" s="235"/>
      <c r="C120" s="29"/>
      <c r="D120" s="29"/>
      <c r="E120" s="98"/>
      <c r="F120" s="98"/>
      <c r="G120" s="30"/>
      <c r="H120" s="80"/>
      <c r="I120" s="44"/>
      <c r="J120"/>
      <c r="K120"/>
      <c r="L120"/>
      <c r="M120"/>
      <c r="N120"/>
      <c r="O120"/>
      <c r="P120"/>
      <c r="Q120"/>
      <c r="R120"/>
    </row>
    <row r="121" spans="1:18" ht="21.75">
      <c r="A121" s="235"/>
      <c r="C121" s="29"/>
      <c r="D121" s="29"/>
      <c r="E121" s="98"/>
      <c r="F121" s="98"/>
      <c r="G121" s="30"/>
      <c r="H121" s="80"/>
      <c r="I121" s="44"/>
      <c r="J121"/>
      <c r="K121"/>
      <c r="L121"/>
      <c r="M121"/>
      <c r="N121"/>
      <c r="O121"/>
      <c r="P121"/>
      <c r="Q121"/>
      <c r="R121"/>
    </row>
    <row r="122" spans="1:18" ht="21.75">
      <c r="A122" s="235"/>
      <c r="C122" s="29"/>
      <c r="D122" s="29"/>
      <c r="E122" s="98"/>
      <c r="F122" s="98"/>
      <c r="G122" s="30"/>
      <c r="H122" s="80"/>
      <c r="I122" s="44"/>
      <c r="J122"/>
      <c r="K122"/>
      <c r="L122"/>
      <c r="M122"/>
      <c r="N122"/>
      <c r="O122"/>
      <c r="P122"/>
      <c r="Q122"/>
      <c r="R122"/>
    </row>
    <row r="123" spans="1:18" ht="21.75">
      <c r="A123" s="235"/>
      <c r="C123" s="29"/>
      <c r="D123" s="29"/>
      <c r="E123" s="98"/>
      <c r="F123" s="98"/>
      <c r="G123" s="30"/>
      <c r="H123" s="80"/>
      <c r="I123" s="44"/>
      <c r="J123"/>
      <c r="K123"/>
      <c r="L123"/>
      <c r="M123"/>
      <c r="N123"/>
      <c r="O123"/>
      <c r="P123"/>
      <c r="Q123"/>
      <c r="R123"/>
    </row>
    <row r="124" spans="1:18" ht="21.75">
      <c r="A124" s="235"/>
      <c r="C124" s="29"/>
      <c r="D124" s="29"/>
      <c r="E124" s="98"/>
      <c r="F124" s="98"/>
      <c r="G124" s="30"/>
      <c r="H124" s="80"/>
      <c r="I124" s="44"/>
      <c r="J124"/>
      <c r="K124"/>
      <c r="L124"/>
      <c r="M124"/>
      <c r="N124"/>
      <c r="O124"/>
      <c r="P124"/>
      <c r="Q124"/>
      <c r="R124"/>
    </row>
    <row r="125" spans="1:18" ht="21.75">
      <c r="A125" s="235"/>
      <c r="C125" s="29"/>
      <c r="D125" s="29"/>
      <c r="E125" s="98"/>
      <c r="F125" s="98"/>
      <c r="G125" s="30"/>
      <c r="H125" s="80"/>
      <c r="I125" s="202"/>
      <c r="J125"/>
      <c r="K125"/>
      <c r="L125"/>
      <c r="M125"/>
      <c r="N125"/>
      <c r="O125"/>
      <c r="P125"/>
      <c r="Q125"/>
      <c r="R125"/>
    </row>
    <row r="126" spans="1:18" ht="21.75">
      <c r="A126" s="235"/>
      <c r="C126" s="29"/>
      <c r="D126" s="29"/>
      <c r="E126" s="98"/>
      <c r="F126" s="98"/>
      <c r="G126" s="30"/>
      <c r="H126" s="80"/>
      <c r="I126" s="202"/>
      <c r="J126"/>
      <c r="K126"/>
      <c r="L126"/>
      <c r="M126"/>
      <c r="N126"/>
      <c r="O126"/>
      <c r="P126"/>
      <c r="Q126"/>
      <c r="R126"/>
    </row>
    <row r="127" spans="1:18" ht="21.75">
      <c r="A127" s="235"/>
      <c r="C127" s="29"/>
      <c r="D127" s="29"/>
      <c r="E127" s="98"/>
      <c r="F127" s="98"/>
      <c r="G127" s="30"/>
      <c r="H127" s="80"/>
      <c r="I127" s="202"/>
      <c r="J127"/>
      <c r="K127"/>
      <c r="L127"/>
      <c r="M127"/>
      <c r="N127"/>
      <c r="O127"/>
      <c r="P127"/>
      <c r="Q127"/>
      <c r="R127"/>
    </row>
    <row r="128" spans="1:18" ht="21.75">
      <c r="A128" s="235"/>
      <c r="C128" s="29"/>
      <c r="D128" s="29"/>
      <c r="E128" s="98"/>
      <c r="F128" s="98"/>
      <c r="G128" s="30"/>
      <c r="H128" s="80"/>
      <c r="I128" s="44"/>
      <c r="J128"/>
      <c r="K128"/>
      <c r="L128"/>
      <c r="M128"/>
      <c r="N128"/>
      <c r="O128"/>
      <c r="P128"/>
      <c r="Q128"/>
      <c r="R128"/>
    </row>
    <row r="129" spans="1:18" ht="21.75">
      <c r="A129" s="235"/>
      <c r="C129" s="29"/>
      <c r="D129" s="29"/>
      <c r="E129" s="98"/>
      <c r="F129" s="98"/>
      <c r="G129" s="30"/>
      <c r="H129" s="80"/>
      <c r="I129" s="44"/>
      <c r="J129"/>
      <c r="K129"/>
      <c r="L129"/>
      <c r="M129"/>
      <c r="N129"/>
      <c r="O129"/>
      <c r="P129"/>
      <c r="Q129"/>
      <c r="R129"/>
    </row>
    <row r="130" spans="1:18" ht="21.75">
      <c r="A130" s="235"/>
      <c r="C130" s="29"/>
      <c r="D130" s="29"/>
      <c r="E130" s="98"/>
      <c r="F130" s="98"/>
      <c r="G130" s="30"/>
      <c r="H130" s="80"/>
      <c r="I130" s="44"/>
      <c r="J130"/>
      <c r="K130"/>
      <c r="L130"/>
      <c r="M130"/>
      <c r="N130"/>
      <c r="O130"/>
      <c r="P130"/>
      <c r="Q130"/>
      <c r="R130"/>
    </row>
    <row r="131" spans="1:18" ht="22.5">
      <c r="A131" s="435"/>
      <c r="B131" s="22"/>
      <c r="C131" s="22"/>
      <c r="D131" s="22"/>
      <c r="E131" s="22"/>
      <c r="F131" s="22"/>
      <c r="G131" s="23"/>
      <c r="H131" s="23"/>
      <c r="I131" s="436"/>
      <c r="J131"/>
      <c r="K131"/>
      <c r="L131"/>
      <c r="M131"/>
      <c r="N131"/>
      <c r="O131"/>
      <c r="P131"/>
      <c r="Q131"/>
      <c r="R131"/>
    </row>
    <row r="132" spans="1:18" ht="22.5">
      <c r="A132" s="435"/>
      <c r="B132" s="94"/>
      <c r="C132" s="22"/>
      <c r="D132" s="22"/>
      <c r="E132" s="22"/>
      <c r="F132" s="22"/>
      <c r="G132" s="23"/>
      <c r="H132" s="23"/>
      <c r="I132" s="436"/>
      <c r="J132"/>
      <c r="K132"/>
      <c r="L132"/>
      <c r="M132"/>
      <c r="N132"/>
      <c r="O132"/>
      <c r="P132"/>
      <c r="Q132"/>
      <c r="R132"/>
    </row>
    <row r="133" spans="1:18" ht="21.75">
      <c r="A133" s="235"/>
      <c r="C133" s="29"/>
      <c r="D133" s="29"/>
      <c r="E133" s="98"/>
      <c r="F133" s="98"/>
      <c r="G133" s="30"/>
      <c r="H133" s="80"/>
      <c r="I133" s="44"/>
      <c r="J133"/>
      <c r="K133"/>
      <c r="L133"/>
      <c r="M133"/>
      <c r="N133"/>
      <c r="O133"/>
      <c r="P133"/>
      <c r="Q133"/>
      <c r="R133"/>
    </row>
    <row r="134" spans="1:18" ht="21.75">
      <c r="A134" s="235"/>
      <c r="C134" s="29"/>
      <c r="D134" s="29"/>
      <c r="E134" s="98"/>
      <c r="F134" s="98"/>
      <c r="G134" s="30"/>
      <c r="H134" s="80"/>
      <c r="I134" s="44"/>
      <c r="J134"/>
      <c r="K134"/>
      <c r="L134"/>
      <c r="M134"/>
      <c r="N134"/>
      <c r="O134"/>
      <c r="P134"/>
      <c r="Q134"/>
      <c r="R134"/>
    </row>
    <row r="135" spans="1:18" ht="21.75">
      <c r="A135" s="234"/>
      <c r="C135" s="98"/>
      <c r="D135" s="29"/>
      <c r="E135" s="98"/>
      <c r="F135" s="98"/>
      <c r="G135" s="30"/>
      <c r="H135" s="80"/>
      <c r="I135" s="202"/>
      <c r="J135"/>
      <c r="K135"/>
      <c r="L135"/>
      <c r="M135"/>
      <c r="N135"/>
      <c r="O135"/>
      <c r="P135"/>
      <c r="Q135"/>
      <c r="R135"/>
    </row>
    <row r="136" spans="1:18" ht="21.75">
      <c r="A136" s="234"/>
      <c r="C136" s="98"/>
      <c r="D136" s="29"/>
      <c r="E136" s="98"/>
      <c r="F136" s="98"/>
      <c r="G136" s="30"/>
      <c r="H136" s="80"/>
      <c r="I136" s="202"/>
      <c r="J136"/>
      <c r="K136"/>
      <c r="L136"/>
      <c r="M136"/>
      <c r="N136"/>
      <c r="O136"/>
      <c r="P136"/>
      <c r="Q136"/>
      <c r="R136"/>
    </row>
    <row r="137" spans="1:18" ht="21.75">
      <c r="A137" s="234"/>
      <c r="C137" s="98"/>
      <c r="D137" s="29"/>
      <c r="E137" s="98"/>
      <c r="F137" s="98"/>
      <c r="G137" s="30"/>
      <c r="H137" s="80"/>
      <c r="I137" s="202"/>
      <c r="J137"/>
      <c r="K137"/>
      <c r="L137"/>
      <c r="M137"/>
      <c r="N137"/>
      <c r="O137"/>
      <c r="P137"/>
      <c r="Q137"/>
      <c r="R137"/>
    </row>
    <row r="138" spans="1:18" ht="21.75">
      <c r="A138" s="234"/>
      <c r="C138" s="98"/>
      <c r="D138" s="29"/>
      <c r="E138" s="98"/>
      <c r="F138" s="98"/>
      <c r="G138" s="30"/>
      <c r="H138" s="80"/>
      <c r="I138" s="44"/>
      <c r="J138"/>
      <c r="K138"/>
      <c r="L138"/>
      <c r="M138"/>
      <c r="N138"/>
      <c r="O138"/>
      <c r="P138"/>
      <c r="Q138"/>
      <c r="R138"/>
    </row>
    <row r="139" spans="1:18" ht="21.75">
      <c r="A139" s="234"/>
      <c r="C139" s="98"/>
      <c r="D139" s="29"/>
      <c r="E139" s="98"/>
      <c r="F139" s="98"/>
      <c r="G139" s="30"/>
      <c r="H139" s="80"/>
      <c r="I139" s="202"/>
      <c r="J139"/>
      <c r="K139"/>
      <c r="L139"/>
      <c r="M139"/>
      <c r="N139"/>
      <c r="O139"/>
      <c r="P139"/>
      <c r="Q139"/>
      <c r="R139"/>
    </row>
    <row r="140" spans="1:18" ht="21.75">
      <c r="A140" s="234"/>
      <c r="C140" s="98"/>
      <c r="D140" s="29"/>
      <c r="E140" s="98"/>
      <c r="F140" s="98"/>
      <c r="G140" s="30"/>
      <c r="H140" s="80"/>
      <c r="I140" s="202"/>
      <c r="J140"/>
      <c r="K140"/>
      <c r="L140"/>
      <c r="M140"/>
      <c r="N140"/>
      <c r="O140"/>
      <c r="P140"/>
      <c r="Q140"/>
      <c r="R140"/>
    </row>
    <row r="141" spans="1:18" ht="21.75">
      <c r="A141" s="234"/>
      <c r="C141" s="98"/>
      <c r="D141" s="29"/>
      <c r="E141" s="98"/>
      <c r="F141" s="98"/>
      <c r="G141" s="30"/>
      <c r="H141" s="80"/>
      <c r="I141" s="44"/>
      <c r="J141"/>
      <c r="K141"/>
      <c r="L141"/>
      <c r="M141"/>
      <c r="N141"/>
      <c r="O141"/>
      <c r="P141"/>
      <c r="Q141"/>
      <c r="R141"/>
    </row>
    <row r="142" spans="1:18" ht="21.75">
      <c r="A142" s="234"/>
      <c r="C142" s="98"/>
      <c r="D142" s="29"/>
      <c r="E142" s="98"/>
      <c r="F142" s="98"/>
      <c r="G142" s="30"/>
      <c r="H142" s="80"/>
      <c r="I142" s="44"/>
      <c r="J142"/>
      <c r="K142"/>
      <c r="L142"/>
      <c r="M142"/>
      <c r="N142"/>
      <c r="O142"/>
      <c r="P142"/>
      <c r="Q142"/>
      <c r="R142"/>
    </row>
    <row r="143" spans="1:18" ht="21.75">
      <c r="A143" s="234"/>
      <c r="C143" s="98"/>
      <c r="D143" s="29"/>
      <c r="E143" s="98"/>
      <c r="F143" s="98"/>
      <c r="G143" s="30"/>
      <c r="H143" s="80"/>
      <c r="I143" s="44"/>
      <c r="J143"/>
      <c r="K143"/>
      <c r="L143"/>
      <c r="M143"/>
      <c r="N143"/>
      <c r="O143"/>
      <c r="P143"/>
      <c r="Q143"/>
      <c r="R143"/>
    </row>
    <row r="144" spans="1:18" ht="21.75">
      <c r="A144" s="234"/>
      <c r="C144" s="98"/>
      <c r="D144" s="29"/>
      <c r="E144" s="98"/>
      <c r="F144" s="98"/>
      <c r="G144" s="30"/>
      <c r="H144" s="80"/>
      <c r="I144" s="44"/>
      <c r="J144"/>
      <c r="K144"/>
      <c r="L144"/>
      <c r="M144"/>
      <c r="N144"/>
      <c r="O144"/>
      <c r="P144"/>
      <c r="Q144"/>
      <c r="R144"/>
    </row>
    <row r="145" spans="3:18" ht="21.75">
      <c r="C145" s="98"/>
      <c r="D145" s="98"/>
      <c r="E145" s="98"/>
      <c r="F145" s="98"/>
      <c r="G145" s="80"/>
      <c r="H145" s="80"/>
      <c r="I145" s="44"/>
      <c r="J145"/>
      <c r="K145"/>
      <c r="L145"/>
      <c r="M145"/>
      <c r="N145"/>
      <c r="O145"/>
      <c r="P145"/>
      <c r="Q145"/>
      <c r="R145"/>
    </row>
    <row r="146" spans="3:18" ht="21.75">
      <c r="C146" s="98"/>
      <c r="D146" s="98"/>
      <c r="E146" s="98"/>
      <c r="F146" s="98"/>
      <c r="G146" s="80"/>
      <c r="H146" s="80"/>
      <c r="I146" s="44"/>
      <c r="J146"/>
      <c r="K146"/>
      <c r="L146"/>
      <c r="M146"/>
      <c r="N146"/>
      <c r="O146"/>
      <c r="P146"/>
      <c r="Q146"/>
      <c r="R146"/>
    </row>
    <row r="147" spans="3:18" ht="21.75">
      <c r="C147" s="98"/>
      <c r="D147" s="98"/>
      <c r="E147" s="98"/>
      <c r="F147" s="98"/>
      <c r="G147" s="80"/>
      <c r="H147" s="80"/>
      <c r="I147" s="44"/>
      <c r="J147"/>
      <c r="K147"/>
      <c r="L147"/>
      <c r="M147"/>
      <c r="N147"/>
      <c r="O147"/>
      <c r="P147"/>
      <c r="Q147"/>
      <c r="R147"/>
    </row>
    <row r="148" spans="3:18" ht="21.75">
      <c r="C148" s="98"/>
      <c r="D148" s="98"/>
      <c r="E148" s="98"/>
      <c r="F148" s="98"/>
      <c r="G148" s="80"/>
      <c r="H148" s="80"/>
      <c r="I148" s="44"/>
      <c r="J148"/>
      <c r="K148"/>
      <c r="L148"/>
      <c r="M148"/>
      <c r="N148"/>
      <c r="O148"/>
      <c r="P148"/>
      <c r="Q148"/>
      <c r="R148"/>
    </row>
    <row r="149" spans="3:18" ht="21.75">
      <c r="C149" s="98"/>
      <c r="D149" s="98"/>
      <c r="E149" s="98"/>
      <c r="F149" s="98"/>
      <c r="G149" s="80"/>
      <c r="H149" s="80"/>
      <c r="I149" s="44"/>
      <c r="J149"/>
      <c r="K149"/>
      <c r="L149"/>
      <c r="M149"/>
      <c r="N149"/>
      <c r="O149"/>
      <c r="P149"/>
      <c r="Q149"/>
      <c r="R149"/>
    </row>
    <row r="150" spans="3:18" ht="21.75">
      <c r="C150" s="98"/>
      <c r="D150" s="98"/>
      <c r="E150" s="98"/>
      <c r="F150" s="98"/>
      <c r="G150" s="80"/>
      <c r="H150" s="80"/>
      <c r="J150"/>
      <c r="K150"/>
      <c r="L150"/>
      <c r="M150"/>
      <c r="N150"/>
      <c r="O150"/>
      <c r="P150"/>
      <c r="Q150"/>
      <c r="R150"/>
    </row>
    <row r="151" spans="3:18" ht="21.75">
      <c r="C151" s="98"/>
      <c r="D151" s="98"/>
      <c r="E151" s="98"/>
      <c r="F151" s="98"/>
      <c r="G151" s="80"/>
      <c r="H151" s="80"/>
      <c r="J151"/>
      <c r="K151"/>
      <c r="L151"/>
      <c r="M151"/>
      <c r="N151"/>
      <c r="O151"/>
      <c r="P151"/>
      <c r="Q151"/>
      <c r="R151"/>
    </row>
    <row r="152" spans="3:18" ht="21.75">
      <c r="C152" s="98"/>
      <c r="D152" s="98"/>
      <c r="E152" s="98"/>
      <c r="F152" s="98"/>
      <c r="G152" s="80"/>
      <c r="H152" s="80"/>
      <c r="J152"/>
      <c r="K152"/>
      <c r="L152"/>
      <c r="M152"/>
      <c r="N152"/>
      <c r="O152"/>
      <c r="P152"/>
      <c r="Q152"/>
      <c r="R152"/>
    </row>
    <row r="153" spans="3:18" ht="21.75">
      <c r="C153" s="98"/>
      <c r="D153" s="98"/>
      <c r="E153" s="98"/>
      <c r="F153" s="98"/>
      <c r="G153" s="80"/>
      <c r="H153" s="80"/>
      <c r="J153"/>
      <c r="K153"/>
      <c r="L153"/>
      <c r="M153"/>
      <c r="N153"/>
      <c r="O153"/>
      <c r="P153"/>
      <c r="Q153"/>
      <c r="R153"/>
    </row>
    <row r="154" spans="3:18" ht="21.75">
      <c r="C154" s="98"/>
      <c r="D154" s="98"/>
      <c r="E154" s="98"/>
      <c r="F154" s="98"/>
      <c r="G154" s="80"/>
      <c r="H154" s="80"/>
      <c r="J154"/>
      <c r="K154"/>
      <c r="L154"/>
      <c r="M154"/>
      <c r="N154"/>
      <c r="O154"/>
      <c r="P154"/>
      <c r="Q154"/>
      <c r="R154"/>
    </row>
    <row r="155" spans="3:18">
      <c r="C155" s="98"/>
      <c r="D155" s="98"/>
      <c r="E155" s="98"/>
      <c r="F155" s="98"/>
      <c r="G155" s="80"/>
      <c r="H155" s="80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3:18">
      <c r="C156" s="98"/>
      <c r="D156" s="98"/>
      <c r="E156" s="98"/>
      <c r="F156" s="98"/>
      <c r="G156" s="80"/>
      <c r="H156" s="80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3:18">
      <c r="C157" s="98"/>
      <c r="D157" s="98"/>
      <c r="E157" s="98"/>
      <c r="F157" s="98"/>
      <c r="G157" s="80"/>
      <c r="H157" s="80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3:18">
      <c r="C158" s="98"/>
      <c r="D158" s="98"/>
      <c r="E158" s="98"/>
      <c r="F158" s="98"/>
      <c r="G158" s="80"/>
      <c r="H158" s="80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3:18">
      <c r="C159" s="98"/>
      <c r="D159" s="98"/>
      <c r="E159" s="98"/>
      <c r="F159" s="98"/>
      <c r="G159" s="80"/>
      <c r="H159" s="80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3:18">
      <c r="C160" s="98"/>
      <c r="D160" s="98"/>
      <c r="E160" s="98"/>
      <c r="F160" s="98"/>
      <c r="G160" s="80"/>
      <c r="H160" s="80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3:18">
      <c r="C161" s="98"/>
      <c r="D161" s="98"/>
      <c r="E161" s="98"/>
      <c r="F161" s="98"/>
      <c r="G161" s="80"/>
      <c r="H161" s="80"/>
      <c r="J161" s="32"/>
      <c r="K161" s="32"/>
      <c r="L161" s="32"/>
      <c r="M161" s="32"/>
      <c r="N161" s="32"/>
      <c r="O161" s="32"/>
      <c r="P161" s="32"/>
      <c r="Q161" s="32"/>
      <c r="R161" s="32"/>
    </row>
    <row r="162" spans="3:18">
      <c r="C162" s="98"/>
      <c r="D162" s="98"/>
      <c r="E162" s="98"/>
      <c r="F162" s="98"/>
      <c r="G162" s="80"/>
      <c r="H162" s="80"/>
      <c r="J162" s="32"/>
      <c r="K162" s="32"/>
      <c r="L162" s="32"/>
      <c r="M162" s="32"/>
      <c r="N162" s="32"/>
      <c r="O162" s="32"/>
      <c r="P162" s="32"/>
      <c r="Q162" s="32"/>
      <c r="R162" s="32"/>
    </row>
    <row r="163" spans="3:18">
      <c r="C163" s="98"/>
      <c r="D163" s="98"/>
      <c r="E163" s="98"/>
      <c r="F163" s="98"/>
      <c r="G163" s="80"/>
      <c r="H163" s="80"/>
      <c r="J163" s="32"/>
      <c r="K163" s="32"/>
      <c r="L163" s="32"/>
      <c r="M163" s="32"/>
      <c r="N163" s="32"/>
      <c r="O163" s="32"/>
      <c r="P163" s="32"/>
      <c r="Q163" s="32"/>
      <c r="R163" s="32"/>
    </row>
    <row r="164" spans="3:18">
      <c r="C164" s="98"/>
      <c r="D164" s="98"/>
      <c r="E164" s="98"/>
      <c r="F164" s="98"/>
      <c r="G164" s="80"/>
      <c r="H164" s="80"/>
      <c r="J164" s="32"/>
      <c r="K164" s="32"/>
      <c r="L164" s="32"/>
      <c r="M164" s="32"/>
      <c r="N164" s="32"/>
      <c r="O164" s="32"/>
      <c r="P164" s="32"/>
      <c r="Q164" s="32"/>
      <c r="R164" s="32"/>
    </row>
    <row r="165" spans="3:18">
      <c r="C165" s="98"/>
      <c r="D165" s="98"/>
      <c r="E165" s="98"/>
      <c r="F165" s="98"/>
      <c r="G165" s="80"/>
      <c r="H165" s="80"/>
      <c r="J165" s="32"/>
      <c r="K165" s="32"/>
      <c r="L165" s="32"/>
      <c r="M165" s="32"/>
      <c r="N165" s="32"/>
      <c r="O165" s="32"/>
      <c r="P165" s="32"/>
      <c r="Q165" s="32"/>
      <c r="R165" s="32"/>
    </row>
    <row r="166" spans="3:18">
      <c r="C166" s="98"/>
      <c r="D166" s="98"/>
      <c r="E166" s="98"/>
      <c r="F166" s="98"/>
      <c r="G166" s="80"/>
      <c r="H166" s="80"/>
      <c r="J166" s="32"/>
      <c r="K166" s="32"/>
      <c r="L166" s="32"/>
      <c r="M166" s="32"/>
      <c r="N166" s="32"/>
      <c r="O166" s="32"/>
      <c r="P166" s="32"/>
      <c r="Q166" s="32"/>
      <c r="R166" s="32"/>
    </row>
    <row r="167" spans="3:18">
      <c r="C167" s="98"/>
      <c r="D167" s="98"/>
      <c r="E167" s="98"/>
      <c r="F167" s="98"/>
      <c r="G167" s="80"/>
      <c r="H167" s="80"/>
      <c r="J167" s="32"/>
      <c r="K167" s="32"/>
      <c r="L167" s="32"/>
      <c r="M167" s="32"/>
      <c r="N167" s="32"/>
      <c r="O167" s="32"/>
      <c r="P167" s="32"/>
      <c r="Q167" s="32"/>
      <c r="R167" s="32"/>
    </row>
    <row r="168" spans="3:18">
      <c r="C168" s="98"/>
      <c r="D168" s="98"/>
      <c r="E168" s="98"/>
      <c r="F168" s="98"/>
      <c r="G168" s="80"/>
      <c r="H168" s="80"/>
    </row>
    <row r="169" spans="3:18">
      <c r="C169" s="98"/>
      <c r="D169" s="98"/>
      <c r="E169" s="98"/>
      <c r="F169" s="98"/>
      <c r="G169" s="80"/>
      <c r="H169" s="80"/>
    </row>
    <row r="170" spans="3:18">
      <c r="C170" s="98"/>
      <c r="D170" s="98"/>
      <c r="E170" s="98"/>
      <c r="F170" s="98"/>
      <c r="G170" s="80"/>
      <c r="H170" s="80"/>
    </row>
    <row r="171" spans="3:18">
      <c r="C171" s="98"/>
      <c r="D171" s="98"/>
      <c r="E171" s="98"/>
      <c r="F171" s="98"/>
      <c r="G171" s="80"/>
      <c r="H171" s="80"/>
    </row>
    <row r="172" spans="3:18">
      <c r="C172" s="98"/>
      <c r="D172" s="98"/>
      <c r="E172" s="98"/>
      <c r="F172" s="98"/>
      <c r="G172" s="80"/>
      <c r="H172" s="80"/>
    </row>
    <row r="173" spans="3:18">
      <c r="C173" s="98"/>
      <c r="D173" s="98"/>
      <c r="E173" s="98"/>
      <c r="F173" s="98"/>
      <c r="G173" s="80"/>
      <c r="H173" s="80"/>
    </row>
    <row r="174" spans="3:18">
      <c r="C174" s="98"/>
      <c r="D174" s="98"/>
      <c r="E174" s="98"/>
      <c r="F174" s="98"/>
      <c r="G174" s="80"/>
      <c r="H174" s="80"/>
    </row>
    <row r="175" spans="3:18">
      <c r="C175" s="98"/>
      <c r="D175" s="98"/>
      <c r="E175" s="98"/>
      <c r="F175" s="98"/>
      <c r="G175" s="80"/>
      <c r="H175" s="80"/>
    </row>
    <row r="176" spans="3:18">
      <c r="C176" s="98"/>
      <c r="D176" s="98"/>
      <c r="E176" s="98"/>
      <c r="F176" s="98"/>
      <c r="G176" s="80"/>
      <c r="H176" s="80"/>
    </row>
    <row r="177" spans="3:8">
      <c r="C177" s="98"/>
      <c r="D177" s="98"/>
      <c r="E177" s="98"/>
      <c r="F177" s="98"/>
      <c r="G177" s="80"/>
      <c r="H177" s="80"/>
    </row>
    <row r="178" spans="3:8">
      <c r="C178" s="98"/>
      <c r="D178" s="98"/>
      <c r="E178" s="98"/>
      <c r="F178" s="98"/>
      <c r="G178" s="80"/>
      <c r="H178" s="80"/>
    </row>
    <row r="179" spans="3:8">
      <c r="C179" s="98"/>
      <c r="D179" s="98"/>
      <c r="E179" s="98"/>
      <c r="F179" s="98"/>
      <c r="G179" s="80"/>
      <c r="H179" s="80"/>
    </row>
    <row r="180" spans="3:8">
      <c r="C180" s="98"/>
      <c r="D180" s="98"/>
      <c r="E180" s="98"/>
      <c r="F180" s="98"/>
      <c r="G180" s="80"/>
      <c r="H180" s="80"/>
    </row>
    <row r="181" spans="3:8">
      <c r="C181" s="98"/>
      <c r="D181" s="98"/>
      <c r="E181" s="98"/>
      <c r="F181" s="98"/>
      <c r="G181" s="80"/>
      <c r="H181" s="80"/>
    </row>
    <row r="182" spans="3:8">
      <c r="C182" s="98"/>
      <c r="D182" s="98"/>
      <c r="E182" s="98"/>
      <c r="F182" s="98"/>
      <c r="G182" s="80"/>
      <c r="H182" s="80"/>
    </row>
    <row r="183" spans="3:8">
      <c r="C183" s="98"/>
      <c r="D183" s="98"/>
      <c r="E183" s="98"/>
      <c r="F183" s="98"/>
      <c r="G183" s="80"/>
      <c r="H183" s="80"/>
    </row>
    <row r="184" spans="3:8">
      <c r="C184" s="98"/>
      <c r="D184" s="98"/>
      <c r="E184" s="98"/>
      <c r="F184" s="98"/>
      <c r="G184" s="80"/>
      <c r="H184" s="80"/>
    </row>
    <row r="185" spans="3:8">
      <c r="C185" s="98"/>
      <c r="D185" s="98"/>
      <c r="E185" s="98"/>
      <c r="F185" s="98"/>
      <c r="G185" s="80"/>
      <c r="H185" s="80"/>
    </row>
    <row r="186" spans="3:8">
      <c r="C186" s="98"/>
      <c r="D186" s="98"/>
      <c r="E186" s="98"/>
      <c r="F186" s="98"/>
      <c r="G186" s="80"/>
      <c r="H186" s="80"/>
    </row>
    <row r="187" spans="3:8">
      <c r="C187" s="98"/>
      <c r="D187" s="98"/>
      <c r="E187" s="98"/>
      <c r="F187" s="98"/>
      <c r="G187" s="80"/>
      <c r="H187" s="80"/>
    </row>
    <row r="188" spans="3:8">
      <c r="C188" s="98"/>
      <c r="D188" s="98"/>
      <c r="E188" s="98"/>
      <c r="F188" s="98"/>
      <c r="G188" s="80"/>
      <c r="H188" s="80"/>
    </row>
    <row r="189" spans="3:8">
      <c r="C189" s="98"/>
      <c r="D189" s="98"/>
      <c r="E189" s="98"/>
      <c r="F189" s="98"/>
      <c r="G189" s="80"/>
      <c r="H189" s="80"/>
    </row>
    <row r="190" spans="3:8">
      <c r="C190" s="98"/>
      <c r="D190" s="98"/>
      <c r="E190" s="98"/>
      <c r="F190" s="98"/>
      <c r="G190" s="80"/>
      <c r="H190" s="80"/>
    </row>
    <row r="191" spans="3:8">
      <c r="C191" s="98"/>
      <c r="D191" s="98"/>
      <c r="E191" s="98"/>
      <c r="F191" s="98"/>
      <c r="G191" s="80"/>
      <c r="H191" s="80"/>
    </row>
    <row r="192" spans="3:8">
      <c r="C192" s="98"/>
      <c r="D192" s="98"/>
      <c r="E192" s="98"/>
      <c r="F192" s="98"/>
      <c r="G192" s="80"/>
      <c r="H192" s="80"/>
    </row>
    <row r="193" spans="3:8">
      <c r="C193" s="98"/>
      <c r="D193" s="98"/>
      <c r="E193" s="98"/>
      <c r="F193" s="98"/>
      <c r="G193" s="80"/>
      <c r="H193" s="80"/>
    </row>
    <row r="194" spans="3:8">
      <c r="C194" s="98"/>
      <c r="D194" s="98"/>
      <c r="E194" s="98"/>
      <c r="F194" s="98"/>
      <c r="G194" s="80"/>
      <c r="H194" s="80"/>
    </row>
    <row r="195" spans="3:8">
      <c r="C195" s="98"/>
      <c r="D195" s="98"/>
      <c r="E195" s="98"/>
      <c r="F195" s="98"/>
      <c r="G195" s="80"/>
      <c r="H195" s="80"/>
    </row>
    <row r="196" spans="3:8">
      <c r="C196" s="98"/>
      <c r="D196" s="98"/>
      <c r="E196" s="98"/>
      <c r="F196" s="98"/>
      <c r="G196" s="80"/>
      <c r="H196" s="80"/>
    </row>
    <row r="197" spans="3:8">
      <c r="C197" s="98"/>
      <c r="D197" s="98"/>
      <c r="E197" s="98"/>
      <c r="F197" s="98"/>
      <c r="G197" s="80"/>
      <c r="H197" s="80"/>
    </row>
    <row r="198" spans="3:8">
      <c r="C198" s="98"/>
      <c r="D198" s="98"/>
      <c r="E198" s="98"/>
      <c r="F198" s="98"/>
      <c r="G198" s="80"/>
      <c r="H198" s="80"/>
    </row>
    <row r="199" spans="3:8">
      <c r="C199" s="98"/>
      <c r="D199" s="98"/>
      <c r="E199" s="98"/>
      <c r="F199" s="98"/>
      <c r="G199" s="80"/>
      <c r="H199" s="80"/>
    </row>
    <row r="200" spans="3:8">
      <c r="C200" s="98"/>
      <c r="D200" s="98"/>
      <c r="E200" s="98"/>
      <c r="F200" s="98"/>
      <c r="G200" s="80"/>
      <c r="H200" s="80"/>
    </row>
    <row r="201" spans="3:8">
      <c r="C201" s="98"/>
      <c r="D201" s="98"/>
      <c r="E201" s="98"/>
      <c r="F201" s="98"/>
      <c r="G201" s="80"/>
      <c r="H201" s="80"/>
    </row>
    <row r="202" spans="3:8">
      <c r="C202" s="98"/>
      <c r="D202" s="98"/>
      <c r="E202" s="98"/>
      <c r="F202" s="98"/>
      <c r="G202" s="80"/>
      <c r="H202" s="80"/>
    </row>
    <row r="203" spans="3:8">
      <c r="C203" s="98"/>
      <c r="D203" s="98"/>
      <c r="E203" s="98"/>
      <c r="F203" s="98"/>
      <c r="G203" s="80"/>
      <c r="H203" s="80"/>
    </row>
    <row r="204" spans="3:8">
      <c r="C204" s="98"/>
      <c r="D204" s="98"/>
      <c r="E204" s="98"/>
      <c r="F204" s="98"/>
      <c r="G204" s="80"/>
      <c r="H204" s="80"/>
    </row>
    <row r="205" spans="3:8">
      <c r="C205" s="98"/>
      <c r="D205" s="98"/>
      <c r="E205" s="98"/>
      <c r="F205" s="98"/>
      <c r="G205" s="80"/>
      <c r="H205" s="80"/>
    </row>
    <row r="206" spans="3:8">
      <c r="C206" s="98"/>
      <c r="D206" s="98"/>
      <c r="E206" s="98"/>
      <c r="F206" s="98"/>
      <c r="G206" s="80"/>
      <c r="H206" s="80"/>
    </row>
    <row r="207" spans="3:8">
      <c r="C207" s="98"/>
      <c r="D207" s="98"/>
      <c r="E207" s="98"/>
      <c r="F207" s="98"/>
      <c r="G207" s="80"/>
      <c r="H207" s="80"/>
    </row>
    <row r="208" spans="3:8">
      <c r="C208" s="98"/>
      <c r="D208" s="98"/>
      <c r="E208" s="98"/>
      <c r="F208" s="98"/>
      <c r="G208" s="80"/>
      <c r="H208" s="80"/>
    </row>
    <row r="209" spans="3:8">
      <c r="C209" s="98"/>
      <c r="D209" s="98"/>
      <c r="E209" s="98"/>
      <c r="F209" s="98"/>
      <c r="G209" s="80"/>
      <c r="H209" s="80"/>
    </row>
    <row r="210" spans="3:8">
      <c r="C210" s="98"/>
      <c r="D210" s="98"/>
      <c r="E210" s="98"/>
      <c r="F210" s="98"/>
      <c r="G210" s="80"/>
      <c r="H210" s="80"/>
    </row>
    <row r="211" spans="3:8">
      <c r="C211" s="98"/>
      <c r="D211" s="98"/>
      <c r="E211" s="98"/>
      <c r="F211" s="98"/>
      <c r="G211" s="80"/>
      <c r="H211" s="80"/>
    </row>
    <row r="212" spans="3:8">
      <c r="C212" s="98"/>
      <c r="D212" s="98"/>
      <c r="E212" s="98"/>
      <c r="F212" s="98"/>
      <c r="G212" s="80"/>
      <c r="H212" s="80"/>
    </row>
    <row r="213" spans="3:8">
      <c r="C213" s="98"/>
      <c r="D213" s="98"/>
      <c r="E213" s="98"/>
      <c r="F213" s="98"/>
      <c r="G213" s="80"/>
      <c r="H213" s="80"/>
    </row>
    <row r="214" spans="3:8">
      <c r="C214" s="98"/>
      <c r="D214" s="98"/>
      <c r="E214" s="98"/>
      <c r="F214" s="98"/>
      <c r="G214" s="80"/>
      <c r="H214" s="80"/>
    </row>
    <row r="215" spans="3:8">
      <c r="C215" s="98"/>
      <c r="D215" s="98"/>
      <c r="E215" s="98"/>
      <c r="F215" s="98"/>
      <c r="G215" s="80"/>
      <c r="H215" s="80"/>
    </row>
    <row r="216" spans="3:8">
      <c r="C216" s="98"/>
      <c r="D216" s="98"/>
      <c r="E216" s="98"/>
      <c r="F216" s="98"/>
      <c r="G216" s="80"/>
      <c r="H216" s="80"/>
    </row>
    <row r="217" spans="3:8">
      <c r="C217" s="98"/>
      <c r="D217" s="98"/>
      <c r="E217" s="98"/>
      <c r="F217" s="98"/>
      <c r="G217" s="80"/>
      <c r="H217" s="80"/>
    </row>
    <row r="218" spans="3:8">
      <c r="C218" s="98"/>
      <c r="D218" s="98"/>
      <c r="E218" s="98"/>
      <c r="F218" s="98"/>
      <c r="G218" s="80"/>
      <c r="H218" s="80"/>
    </row>
    <row r="219" spans="3:8">
      <c r="C219" s="98"/>
      <c r="D219" s="98"/>
      <c r="E219" s="98"/>
      <c r="F219" s="98"/>
      <c r="G219" s="80"/>
      <c r="H219" s="80"/>
    </row>
    <row r="220" spans="3:8">
      <c r="C220" s="98"/>
      <c r="D220" s="98"/>
      <c r="E220" s="98"/>
      <c r="F220" s="98"/>
      <c r="G220" s="80"/>
      <c r="H220" s="80"/>
    </row>
    <row r="221" spans="3:8">
      <c r="C221" s="98"/>
      <c r="D221" s="98"/>
      <c r="E221" s="98"/>
      <c r="F221" s="98"/>
      <c r="G221" s="80"/>
      <c r="H221" s="80"/>
    </row>
    <row r="222" spans="3:8">
      <c r="C222" s="98"/>
      <c r="D222" s="98"/>
      <c r="E222" s="98"/>
      <c r="F222" s="98"/>
      <c r="G222" s="80"/>
      <c r="H222" s="80"/>
    </row>
    <row r="223" spans="3:8">
      <c r="C223" s="98"/>
      <c r="D223" s="98"/>
      <c r="E223" s="98"/>
      <c r="F223" s="98"/>
      <c r="G223" s="80"/>
      <c r="H223" s="80"/>
    </row>
    <row r="224" spans="3:8">
      <c r="C224" s="98"/>
      <c r="D224" s="98"/>
      <c r="E224" s="98"/>
      <c r="F224" s="98"/>
      <c r="G224" s="80"/>
      <c r="H224" s="80"/>
    </row>
    <row r="225" spans="3:8">
      <c r="C225" s="98"/>
      <c r="D225" s="98"/>
      <c r="E225" s="98"/>
      <c r="F225" s="98"/>
      <c r="G225" s="80"/>
      <c r="H225" s="80"/>
    </row>
    <row r="226" spans="3:8">
      <c r="C226" s="98"/>
      <c r="D226" s="98"/>
      <c r="E226" s="98"/>
      <c r="F226" s="98"/>
      <c r="G226" s="80"/>
      <c r="H226" s="80"/>
    </row>
    <row r="227" spans="3:8">
      <c r="C227" s="98"/>
      <c r="D227" s="98"/>
      <c r="E227" s="98"/>
      <c r="F227" s="98"/>
      <c r="G227" s="80"/>
      <c r="H227" s="80"/>
    </row>
    <row r="228" spans="3:8">
      <c r="C228" s="98"/>
      <c r="D228" s="98"/>
      <c r="E228" s="98"/>
      <c r="F228" s="98"/>
      <c r="G228" s="80"/>
      <c r="H228" s="80"/>
    </row>
    <row r="229" spans="3:8">
      <c r="C229" s="98"/>
      <c r="D229" s="98"/>
      <c r="E229" s="98"/>
      <c r="F229" s="98"/>
      <c r="G229" s="80"/>
      <c r="H229" s="80"/>
    </row>
    <row r="230" spans="3:8">
      <c r="C230" s="98"/>
      <c r="D230" s="98"/>
      <c r="E230" s="98"/>
      <c r="F230" s="98"/>
      <c r="G230" s="80"/>
      <c r="H230" s="80"/>
    </row>
    <row r="231" spans="3:8">
      <c r="C231" s="98"/>
      <c r="D231" s="98"/>
      <c r="E231" s="98"/>
      <c r="F231" s="98"/>
      <c r="G231" s="80"/>
      <c r="H231" s="80"/>
    </row>
    <row r="232" spans="3:8">
      <c r="C232" s="98"/>
      <c r="D232" s="98"/>
      <c r="E232" s="98"/>
      <c r="F232" s="98"/>
      <c r="G232" s="80"/>
      <c r="H232" s="80"/>
    </row>
    <row r="233" spans="3:8">
      <c r="C233" s="98"/>
      <c r="D233" s="98"/>
      <c r="E233" s="98"/>
      <c r="F233" s="98"/>
      <c r="G233" s="80"/>
      <c r="H233" s="80"/>
    </row>
    <row r="234" spans="3:8">
      <c r="C234" s="98"/>
      <c r="D234" s="98"/>
      <c r="E234" s="98"/>
      <c r="F234" s="98"/>
      <c r="G234" s="80"/>
      <c r="H234" s="80"/>
    </row>
    <row r="235" spans="3:8">
      <c r="C235" s="98"/>
      <c r="D235" s="98"/>
      <c r="E235" s="98"/>
      <c r="F235" s="98"/>
      <c r="G235" s="80"/>
      <c r="H235" s="80"/>
    </row>
    <row r="236" spans="3:8">
      <c r="C236" s="98"/>
      <c r="D236" s="98"/>
      <c r="E236" s="98"/>
      <c r="F236" s="98"/>
      <c r="G236" s="80"/>
      <c r="H236" s="80"/>
    </row>
    <row r="237" spans="3:8">
      <c r="C237" s="98"/>
      <c r="D237" s="98"/>
      <c r="E237" s="98"/>
      <c r="F237" s="98"/>
      <c r="G237" s="80"/>
      <c r="H237" s="80"/>
    </row>
    <row r="238" spans="3:8">
      <c r="C238" s="98"/>
      <c r="D238" s="98"/>
      <c r="E238" s="98"/>
      <c r="F238" s="98"/>
      <c r="G238" s="80"/>
      <c r="H238" s="80"/>
    </row>
    <row r="239" spans="3:8">
      <c r="C239" s="98"/>
      <c r="D239" s="98"/>
      <c r="E239" s="98"/>
      <c r="F239" s="98"/>
      <c r="G239" s="80"/>
      <c r="H239" s="80"/>
    </row>
    <row r="240" spans="3:8">
      <c r="C240" s="98"/>
      <c r="D240" s="98"/>
      <c r="E240" s="98"/>
      <c r="F240" s="98"/>
      <c r="G240" s="80"/>
      <c r="H240" s="80"/>
    </row>
    <row r="241" spans="3:8">
      <c r="C241" s="98"/>
      <c r="D241" s="98"/>
      <c r="E241" s="98"/>
      <c r="F241" s="98"/>
      <c r="G241" s="80"/>
      <c r="H241" s="80"/>
    </row>
    <row r="242" spans="3:8">
      <c r="C242" s="98"/>
      <c r="D242" s="98"/>
      <c r="E242" s="98"/>
      <c r="F242" s="98"/>
      <c r="G242" s="80"/>
      <c r="H242" s="80"/>
    </row>
    <row r="243" spans="3:8">
      <c r="C243" s="98"/>
      <c r="D243" s="98"/>
      <c r="E243" s="98"/>
      <c r="F243" s="98"/>
      <c r="G243" s="80"/>
      <c r="H243" s="80"/>
    </row>
    <row r="244" spans="3:8">
      <c r="C244" s="98"/>
      <c r="D244" s="98"/>
      <c r="E244" s="98"/>
      <c r="F244" s="98"/>
      <c r="G244" s="80"/>
      <c r="H244" s="80"/>
    </row>
    <row r="245" spans="3:8">
      <c r="C245" s="98"/>
      <c r="D245" s="98"/>
      <c r="E245" s="98"/>
      <c r="F245" s="98"/>
      <c r="G245" s="80"/>
      <c r="H245" s="80"/>
    </row>
    <row r="246" spans="3:8">
      <c r="C246" s="98"/>
      <c r="D246" s="98"/>
      <c r="E246" s="98"/>
      <c r="F246" s="98"/>
      <c r="G246" s="80"/>
      <c r="H246" s="80"/>
    </row>
    <row r="247" spans="3:8">
      <c r="C247" s="98"/>
      <c r="D247" s="98"/>
      <c r="E247" s="98"/>
      <c r="F247" s="98"/>
      <c r="G247" s="80"/>
      <c r="H247" s="80"/>
    </row>
    <row r="248" spans="3:8">
      <c r="C248" s="98"/>
      <c r="D248" s="98"/>
      <c r="E248" s="98"/>
      <c r="F248" s="98"/>
      <c r="G248" s="80"/>
      <c r="H248" s="80"/>
    </row>
    <row r="249" spans="3:8">
      <c r="C249" s="98"/>
      <c r="D249" s="98"/>
      <c r="E249" s="98"/>
      <c r="F249" s="98"/>
      <c r="G249" s="80"/>
      <c r="H249" s="80"/>
    </row>
    <row r="250" spans="3:8">
      <c r="C250" s="98"/>
      <c r="D250" s="98"/>
      <c r="E250" s="98"/>
      <c r="F250" s="98"/>
      <c r="G250" s="80"/>
      <c r="H250" s="80"/>
    </row>
    <row r="251" spans="3:8">
      <c r="C251" s="98"/>
      <c r="D251" s="98"/>
      <c r="E251" s="98"/>
      <c r="F251" s="98"/>
      <c r="G251" s="80"/>
      <c r="H251" s="80"/>
    </row>
    <row r="252" spans="3:8">
      <c r="C252" s="98"/>
      <c r="D252" s="98"/>
      <c r="E252" s="98"/>
      <c r="F252" s="98"/>
      <c r="G252" s="80"/>
      <c r="H252" s="80"/>
    </row>
    <row r="253" spans="3:8">
      <c r="C253" s="98"/>
      <c r="D253" s="98"/>
      <c r="E253" s="98"/>
      <c r="F253" s="98"/>
      <c r="G253" s="80"/>
      <c r="H253" s="80"/>
    </row>
    <row r="254" spans="3:8">
      <c r="C254" s="98"/>
      <c r="D254" s="98"/>
      <c r="E254" s="98"/>
      <c r="F254" s="98"/>
      <c r="G254" s="80"/>
      <c r="H254" s="80"/>
    </row>
    <row r="255" spans="3:8">
      <c r="C255" s="98"/>
      <c r="D255" s="98"/>
      <c r="E255" s="98"/>
      <c r="F255" s="98"/>
      <c r="G255" s="80"/>
      <c r="H255" s="80"/>
    </row>
    <row r="256" spans="3:8">
      <c r="C256" s="98"/>
      <c r="D256" s="98"/>
      <c r="E256" s="98"/>
      <c r="F256" s="98"/>
      <c r="G256" s="80"/>
      <c r="H256" s="80"/>
    </row>
    <row r="257" spans="3:8">
      <c r="C257" s="98"/>
      <c r="D257" s="98"/>
      <c r="E257" s="98"/>
      <c r="F257" s="98"/>
      <c r="G257" s="80"/>
      <c r="H257" s="80"/>
    </row>
    <row r="258" spans="3:8">
      <c r="C258" s="98"/>
      <c r="D258" s="98"/>
      <c r="E258" s="98"/>
      <c r="F258" s="98"/>
      <c r="G258" s="80"/>
      <c r="H258" s="80"/>
    </row>
    <row r="259" spans="3:8">
      <c r="C259" s="98"/>
      <c r="D259" s="98"/>
      <c r="E259" s="98"/>
      <c r="F259" s="98"/>
      <c r="G259" s="80"/>
      <c r="H259" s="80"/>
    </row>
    <row r="260" spans="3:8">
      <c r="C260" s="98"/>
      <c r="D260" s="98"/>
      <c r="E260" s="98"/>
      <c r="F260" s="98"/>
      <c r="G260" s="80"/>
      <c r="H260" s="80"/>
    </row>
    <row r="261" spans="3:8">
      <c r="C261" s="98"/>
      <c r="D261" s="98"/>
      <c r="E261" s="98"/>
      <c r="F261" s="98"/>
      <c r="G261" s="80"/>
      <c r="H261" s="80"/>
    </row>
    <row r="262" spans="3:8">
      <c r="C262" s="98"/>
      <c r="D262" s="98"/>
      <c r="E262" s="98"/>
      <c r="F262" s="98"/>
      <c r="G262" s="80"/>
      <c r="H262" s="80"/>
    </row>
    <row r="263" spans="3:8">
      <c r="C263" s="98"/>
      <c r="D263" s="98"/>
      <c r="E263" s="98"/>
      <c r="F263" s="98"/>
      <c r="G263" s="80"/>
      <c r="H263" s="80"/>
    </row>
    <row r="264" spans="3:8">
      <c r="C264" s="98"/>
      <c r="D264" s="98"/>
      <c r="E264" s="98"/>
      <c r="F264" s="98"/>
      <c r="G264" s="80"/>
      <c r="H264" s="80"/>
    </row>
    <row r="265" spans="3:8">
      <c r="C265" s="98"/>
      <c r="D265" s="98"/>
      <c r="E265" s="98"/>
      <c r="F265" s="98"/>
      <c r="G265" s="80"/>
      <c r="H265" s="80"/>
    </row>
    <row r="266" spans="3:8">
      <c r="C266" s="98"/>
      <c r="D266" s="98"/>
      <c r="E266" s="98"/>
      <c r="F266" s="98"/>
      <c r="G266" s="80"/>
      <c r="H266" s="80"/>
    </row>
    <row r="267" spans="3:8">
      <c r="C267" s="98"/>
      <c r="D267" s="98"/>
      <c r="E267" s="98"/>
      <c r="F267" s="98"/>
      <c r="G267" s="80"/>
      <c r="H267" s="80"/>
    </row>
    <row r="268" spans="3:8">
      <c r="C268" s="98"/>
      <c r="D268" s="98"/>
      <c r="E268" s="98"/>
      <c r="F268" s="98"/>
      <c r="G268" s="80"/>
      <c r="H268" s="80"/>
    </row>
    <row r="269" spans="3:8">
      <c r="C269" s="98"/>
      <c r="D269" s="98"/>
      <c r="E269" s="98"/>
      <c r="F269" s="98"/>
      <c r="G269" s="80"/>
      <c r="H269" s="80"/>
    </row>
    <row r="270" spans="3:8">
      <c r="C270" s="98"/>
      <c r="D270" s="98"/>
      <c r="E270" s="98"/>
      <c r="F270" s="98"/>
      <c r="G270" s="80"/>
      <c r="H270" s="80"/>
    </row>
    <row r="271" spans="3:8">
      <c r="C271" s="98"/>
      <c r="D271" s="98"/>
      <c r="E271" s="98"/>
      <c r="F271" s="98"/>
      <c r="G271" s="80"/>
      <c r="H271" s="80"/>
    </row>
    <row r="272" spans="3:8">
      <c r="C272" s="98"/>
      <c r="D272" s="98"/>
      <c r="E272" s="98"/>
      <c r="F272" s="98"/>
      <c r="G272" s="80"/>
      <c r="H272" s="80"/>
    </row>
    <row r="273" spans="3:8">
      <c r="C273" s="98"/>
      <c r="D273" s="98"/>
      <c r="E273" s="98"/>
      <c r="F273" s="98"/>
      <c r="G273" s="80"/>
      <c r="H273" s="80"/>
    </row>
    <row r="274" spans="3:8">
      <c r="C274" s="98"/>
      <c r="D274" s="98"/>
      <c r="E274" s="98"/>
      <c r="F274" s="98"/>
      <c r="G274" s="80"/>
      <c r="H274" s="80"/>
    </row>
    <row r="275" spans="3:8">
      <c r="C275" s="98"/>
      <c r="D275" s="98"/>
      <c r="E275" s="98"/>
      <c r="F275" s="98"/>
      <c r="G275" s="80"/>
      <c r="H275" s="80"/>
    </row>
    <row r="276" spans="3:8">
      <c r="C276" s="98"/>
      <c r="D276" s="98"/>
      <c r="E276" s="98"/>
      <c r="F276" s="98"/>
      <c r="G276" s="80"/>
      <c r="H276" s="80"/>
    </row>
    <row r="277" spans="3:8">
      <c r="C277" s="98"/>
      <c r="D277" s="98"/>
      <c r="E277" s="98"/>
      <c r="F277" s="98"/>
      <c r="G277" s="80"/>
      <c r="H277" s="80"/>
    </row>
    <row r="278" spans="3:8">
      <c r="C278" s="98"/>
      <c r="D278" s="98"/>
      <c r="E278" s="98"/>
      <c r="F278" s="98"/>
      <c r="G278" s="80"/>
      <c r="H278" s="80"/>
    </row>
    <row r="279" spans="3:8">
      <c r="C279" s="98"/>
      <c r="D279" s="98"/>
      <c r="E279" s="98"/>
      <c r="F279" s="98"/>
      <c r="G279" s="80"/>
      <c r="H279" s="80"/>
    </row>
    <row r="280" spans="3:8">
      <c r="C280" s="98"/>
      <c r="D280" s="98"/>
      <c r="E280" s="98"/>
      <c r="F280" s="98"/>
      <c r="G280" s="80"/>
      <c r="H280" s="80"/>
    </row>
    <row r="281" spans="3:8">
      <c r="C281" s="98"/>
      <c r="D281" s="98"/>
      <c r="E281" s="98"/>
      <c r="F281" s="98"/>
      <c r="G281" s="80"/>
      <c r="H281" s="80"/>
    </row>
    <row r="282" spans="3:8">
      <c r="C282" s="98"/>
      <c r="D282" s="98"/>
      <c r="E282" s="98"/>
      <c r="F282" s="98"/>
      <c r="G282" s="80"/>
      <c r="H282" s="80"/>
    </row>
    <row r="283" spans="3:8">
      <c r="C283" s="98"/>
      <c r="D283" s="98"/>
      <c r="E283" s="98"/>
      <c r="F283" s="98"/>
      <c r="G283" s="80"/>
      <c r="H283" s="80"/>
    </row>
    <row r="284" spans="3:8">
      <c r="C284" s="98"/>
      <c r="D284" s="98"/>
      <c r="E284" s="98"/>
      <c r="F284" s="98"/>
      <c r="G284" s="80"/>
      <c r="H284" s="80"/>
    </row>
    <row r="285" spans="3:8">
      <c r="C285" s="98"/>
      <c r="D285" s="98"/>
      <c r="E285" s="98"/>
      <c r="F285" s="98"/>
      <c r="G285" s="80"/>
      <c r="H285" s="80"/>
    </row>
    <row r="286" spans="3:8">
      <c r="C286" s="98"/>
      <c r="D286" s="98"/>
      <c r="E286" s="98"/>
      <c r="F286" s="98"/>
      <c r="G286" s="80"/>
      <c r="H286" s="80"/>
    </row>
    <row r="287" spans="3:8">
      <c r="C287" s="98"/>
      <c r="D287" s="98"/>
      <c r="E287" s="98"/>
      <c r="F287" s="98"/>
      <c r="G287" s="80"/>
      <c r="H287" s="80"/>
    </row>
    <row r="288" spans="3:8">
      <c r="C288" s="98"/>
      <c r="D288" s="98"/>
      <c r="E288" s="98"/>
      <c r="F288" s="98"/>
      <c r="G288" s="80"/>
      <c r="H288" s="80"/>
    </row>
    <row r="289" spans="3:8">
      <c r="C289" s="98"/>
      <c r="D289" s="98"/>
      <c r="E289" s="98"/>
      <c r="F289" s="98"/>
      <c r="G289" s="80"/>
      <c r="H289" s="80"/>
    </row>
    <row r="290" spans="3:8">
      <c r="C290" s="98"/>
      <c r="D290" s="98"/>
      <c r="E290" s="98"/>
      <c r="F290" s="98"/>
      <c r="G290" s="80"/>
      <c r="H290" s="80"/>
    </row>
    <row r="291" spans="3:8">
      <c r="C291" s="98"/>
      <c r="D291" s="98"/>
      <c r="E291" s="98"/>
      <c r="F291" s="98"/>
      <c r="G291" s="80"/>
      <c r="H291" s="80"/>
    </row>
    <row r="292" spans="3:8">
      <c r="C292" s="98"/>
      <c r="D292" s="98"/>
      <c r="E292" s="98"/>
      <c r="F292" s="98"/>
      <c r="G292" s="80"/>
      <c r="H292" s="80"/>
    </row>
    <row r="293" spans="3:8">
      <c r="C293" s="98"/>
      <c r="D293" s="98"/>
      <c r="E293" s="98"/>
      <c r="F293" s="98"/>
      <c r="G293" s="80"/>
      <c r="H293" s="80"/>
    </row>
    <row r="294" spans="3:8">
      <c r="C294" s="98"/>
      <c r="D294" s="98"/>
      <c r="E294" s="98"/>
      <c r="F294" s="98"/>
      <c r="G294" s="80"/>
      <c r="H294" s="80"/>
    </row>
    <row r="295" spans="3:8">
      <c r="C295" s="98"/>
      <c r="D295" s="98"/>
      <c r="E295" s="98"/>
      <c r="F295" s="98"/>
      <c r="G295" s="80"/>
      <c r="H295" s="80"/>
    </row>
    <row r="296" spans="3:8">
      <c r="C296" s="98"/>
      <c r="D296" s="98"/>
      <c r="E296" s="98"/>
      <c r="F296" s="98"/>
      <c r="G296" s="80"/>
      <c r="H296" s="80"/>
    </row>
    <row r="297" spans="3:8">
      <c r="C297" s="98"/>
      <c r="D297" s="98"/>
      <c r="E297" s="98"/>
      <c r="F297" s="98"/>
      <c r="G297" s="80"/>
      <c r="H297" s="80"/>
    </row>
    <row r="298" spans="3:8">
      <c r="C298" s="98"/>
      <c r="D298" s="98"/>
      <c r="E298" s="98"/>
      <c r="F298" s="98"/>
      <c r="G298" s="80"/>
      <c r="H298" s="80"/>
    </row>
    <row r="299" spans="3:8">
      <c r="C299" s="98"/>
      <c r="D299" s="98"/>
      <c r="E299" s="98"/>
      <c r="F299" s="98"/>
      <c r="G299" s="80"/>
      <c r="H299" s="80"/>
    </row>
    <row r="300" spans="3:8">
      <c r="C300" s="98"/>
      <c r="D300" s="98"/>
      <c r="E300" s="98"/>
      <c r="F300" s="98"/>
      <c r="G300" s="80"/>
      <c r="H300" s="80"/>
    </row>
    <row r="301" spans="3:8">
      <c r="C301" s="98"/>
      <c r="D301" s="98"/>
      <c r="E301" s="98"/>
      <c r="F301" s="98"/>
      <c r="G301" s="80"/>
      <c r="H301" s="80"/>
    </row>
    <row r="302" spans="3:8">
      <c r="C302" s="98"/>
      <c r="D302" s="98"/>
      <c r="E302" s="98"/>
      <c r="F302" s="98"/>
      <c r="G302" s="80"/>
      <c r="H302" s="80"/>
    </row>
    <row r="303" spans="3:8">
      <c r="C303" s="98"/>
      <c r="D303" s="98"/>
      <c r="E303" s="98"/>
      <c r="F303" s="98"/>
      <c r="G303" s="80"/>
      <c r="H303" s="80"/>
    </row>
    <row r="304" spans="3:8">
      <c r="C304" s="98"/>
      <c r="D304" s="98"/>
      <c r="E304" s="98"/>
      <c r="F304" s="98"/>
      <c r="G304" s="80"/>
      <c r="H304" s="80"/>
    </row>
    <row r="305" spans="3:8">
      <c r="C305" s="98"/>
      <c r="D305" s="98"/>
      <c r="E305" s="98"/>
      <c r="F305" s="98"/>
      <c r="G305" s="80"/>
      <c r="H305" s="80"/>
    </row>
    <row r="306" spans="3:8">
      <c r="C306" s="98"/>
      <c r="D306" s="98"/>
      <c r="E306" s="98"/>
      <c r="F306" s="98"/>
      <c r="G306" s="80"/>
      <c r="H306" s="80"/>
    </row>
    <row r="307" spans="3:8">
      <c r="C307" s="98"/>
      <c r="D307" s="98"/>
      <c r="E307" s="98"/>
      <c r="F307" s="98"/>
      <c r="G307" s="80"/>
      <c r="H307" s="80"/>
    </row>
    <row r="308" spans="3:8">
      <c r="C308" s="98"/>
      <c r="D308" s="98"/>
      <c r="E308" s="98"/>
      <c r="F308" s="98"/>
      <c r="G308" s="80"/>
      <c r="H308" s="80"/>
    </row>
    <row r="309" spans="3:8">
      <c r="C309" s="98"/>
      <c r="D309" s="98"/>
      <c r="E309" s="98"/>
      <c r="F309" s="98"/>
      <c r="G309" s="80"/>
      <c r="H309" s="80"/>
    </row>
    <row r="310" spans="3:8">
      <c r="C310" s="98"/>
      <c r="D310" s="98"/>
      <c r="E310" s="98"/>
      <c r="F310" s="98"/>
      <c r="G310" s="80"/>
      <c r="H310" s="80"/>
    </row>
    <row r="311" spans="3:8">
      <c r="C311" s="98"/>
      <c r="D311" s="98"/>
      <c r="E311" s="98"/>
      <c r="F311" s="98"/>
      <c r="G311" s="80"/>
      <c r="H311" s="80"/>
    </row>
    <row r="312" spans="3:8">
      <c r="C312" s="98"/>
      <c r="D312" s="98"/>
      <c r="E312" s="98"/>
      <c r="F312" s="98"/>
      <c r="G312" s="80"/>
      <c r="H312" s="80"/>
    </row>
    <row r="313" spans="3:8">
      <c r="C313" s="98"/>
      <c r="D313" s="98"/>
      <c r="E313" s="98"/>
      <c r="F313" s="98"/>
      <c r="G313" s="80"/>
      <c r="H313" s="80"/>
    </row>
    <row r="314" spans="3:8">
      <c r="C314" s="98"/>
      <c r="D314" s="98"/>
      <c r="E314" s="98"/>
      <c r="F314" s="98"/>
      <c r="G314" s="80"/>
      <c r="H314" s="80"/>
    </row>
    <row r="315" spans="3:8">
      <c r="C315" s="98"/>
      <c r="D315" s="98"/>
      <c r="E315" s="98"/>
      <c r="F315" s="98"/>
      <c r="G315" s="80"/>
      <c r="H315" s="80"/>
    </row>
    <row r="316" spans="3:8">
      <c r="C316" s="98"/>
      <c r="D316" s="98"/>
      <c r="E316" s="98"/>
      <c r="F316" s="98"/>
      <c r="G316" s="80"/>
      <c r="H316" s="80"/>
    </row>
    <row r="317" spans="3:8">
      <c r="C317" s="98"/>
      <c r="D317" s="98"/>
      <c r="E317" s="98"/>
      <c r="F317" s="98"/>
      <c r="G317" s="80"/>
      <c r="H317" s="80"/>
    </row>
    <row r="318" spans="3:8">
      <c r="C318" s="98"/>
      <c r="D318" s="98"/>
      <c r="E318" s="98"/>
      <c r="F318" s="98"/>
      <c r="G318" s="80"/>
      <c r="H318" s="80"/>
    </row>
    <row r="319" spans="3:8">
      <c r="C319" s="98"/>
      <c r="D319" s="98"/>
      <c r="E319" s="98"/>
      <c r="F319" s="98"/>
      <c r="G319" s="80"/>
      <c r="H319" s="80"/>
    </row>
    <row r="320" spans="3:8">
      <c r="C320" s="98"/>
      <c r="D320" s="98"/>
      <c r="E320" s="98"/>
      <c r="F320" s="98"/>
      <c r="G320" s="80"/>
      <c r="H320" s="80"/>
    </row>
    <row r="321" spans="3:8">
      <c r="C321" s="98"/>
      <c r="D321" s="98"/>
      <c r="E321" s="98"/>
      <c r="F321" s="98"/>
      <c r="G321" s="80"/>
      <c r="H321" s="80"/>
    </row>
    <row r="322" spans="3:8">
      <c r="C322" s="98"/>
      <c r="D322" s="98"/>
      <c r="E322" s="98"/>
      <c r="F322" s="98"/>
      <c r="G322" s="80"/>
      <c r="H322" s="80"/>
    </row>
    <row r="323" spans="3:8">
      <c r="C323" s="98"/>
      <c r="D323" s="98"/>
      <c r="E323" s="98"/>
      <c r="F323" s="98"/>
      <c r="G323" s="80"/>
      <c r="H323" s="80"/>
    </row>
    <row r="324" spans="3:8">
      <c r="C324" s="98"/>
      <c r="D324" s="98"/>
      <c r="E324" s="98"/>
      <c r="F324" s="98"/>
      <c r="G324" s="80"/>
      <c r="H324" s="80"/>
    </row>
    <row r="325" spans="3:8">
      <c r="C325" s="98"/>
      <c r="D325" s="98"/>
      <c r="E325" s="98"/>
      <c r="F325" s="98"/>
      <c r="G325" s="80"/>
      <c r="H325" s="80"/>
    </row>
    <row r="326" spans="3:8">
      <c r="C326" s="98"/>
      <c r="D326" s="98"/>
      <c r="E326" s="98"/>
      <c r="F326" s="98"/>
      <c r="G326" s="80"/>
      <c r="H326" s="80"/>
    </row>
    <row r="327" spans="3:8">
      <c r="C327" s="98"/>
      <c r="D327" s="98"/>
      <c r="E327" s="98"/>
      <c r="F327" s="98"/>
      <c r="G327" s="80"/>
      <c r="H327" s="80"/>
    </row>
    <row r="328" spans="3:8">
      <c r="C328" s="98"/>
      <c r="D328" s="98"/>
      <c r="E328" s="98"/>
      <c r="F328" s="98"/>
      <c r="G328" s="80"/>
      <c r="H328" s="80"/>
    </row>
    <row r="329" spans="3:8">
      <c r="C329" s="98"/>
      <c r="D329" s="98"/>
      <c r="E329" s="98"/>
      <c r="F329" s="98"/>
      <c r="G329" s="80"/>
      <c r="H329" s="80"/>
    </row>
    <row r="330" spans="3:8">
      <c r="C330" s="98"/>
      <c r="D330" s="98"/>
      <c r="E330" s="98"/>
      <c r="F330" s="98"/>
      <c r="G330" s="80"/>
      <c r="H330" s="80"/>
    </row>
    <row r="331" spans="3:8">
      <c r="C331" s="98"/>
      <c r="D331" s="98"/>
      <c r="E331" s="98"/>
      <c r="F331" s="98"/>
      <c r="G331" s="80"/>
      <c r="H331" s="80"/>
    </row>
    <row r="332" spans="3:8">
      <c r="C332" s="98"/>
      <c r="D332" s="98"/>
      <c r="E332" s="98"/>
      <c r="F332" s="98"/>
      <c r="G332" s="80"/>
      <c r="H332" s="80"/>
    </row>
    <row r="333" spans="3:8">
      <c r="C333" s="98"/>
      <c r="D333" s="98"/>
      <c r="E333" s="98"/>
      <c r="F333" s="98"/>
      <c r="G333" s="80"/>
      <c r="H333" s="80"/>
    </row>
    <row r="334" spans="3:8">
      <c r="C334" s="98"/>
      <c r="D334" s="98"/>
      <c r="E334" s="98"/>
      <c r="F334" s="98"/>
      <c r="G334" s="80"/>
      <c r="H334" s="80"/>
    </row>
    <row r="335" spans="3:8">
      <c r="C335" s="98"/>
      <c r="D335" s="98"/>
      <c r="E335" s="98"/>
      <c r="F335" s="98"/>
      <c r="G335" s="80"/>
      <c r="H335" s="80"/>
    </row>
    <row r="336" spans="3:8">
      <c r="C336" s="98"/>
      <c r="D336" s="98"/>
      <c r="E336" s="98"/>
      <c r="F336" s="98"/>
      <c r="G336" s="80"/>
      <c r="H336" s="80"/>
    </row>
    <row r="337" spans="3:8">
      <c r="C337" s="98"/>
      <c r="D337" s="98"/>
      <c r="E337" s="98"/>
      <c r="F337" s="98"/>
      <c r="G337" s="80"/>
      <c r="H337" s="80"/>
    </row>
    <row r="338" spans="3:8">
      <c r="C338" s="98"/>
      <c r="D338" s="98"/>
      <c r="E338" s="98"/>
      <c r="F338" s="98"/>
      <c r="G338" s="80"/>
      <c r="H338" s="80"/>
    </row>
    <row r="339" spans="3:8">
      <c r="C339" s="98"/>
      <c r="D339" s="98"/>
      <c r="E339" s="98"/>
      <c r="F339" s="98"/>
      <c r="G339" s="80"/>
      <c r="H339" s="80"/>
    </row>
    <row r="340" spans="3:8">
      <c r="C340" s="98"/>
      <c r="D340" s="98"/>
      <c r="E340" s="98"/>
      <c r="F340" s="98"/>
      <c r="G340" s="80"/>
      <c r="H340" s="80"/>
    </row>
    <row r="341" spans="3:8">
      <c r="C341" s="98"/>
      <c r="D341" s="98"/>
      <c r="E341" s="98"/>
      <c r="F341" s="98"/>
      <c r="G341" s="80"/>
      <c r="H341" s="80"/>
    </row>
    <row r="342" spans="3:8">
      <c r="C342" s="98"/>
      <c r="D342" s="98"/>
      <c r="E342" s="98"/>
      <c r="F342" s="98"/>
      <c r="G342" s="80"/>
      <c r="H342" s="80"/>
    </row>
    <row r="343" spans="3:8">
      <c r="C343" s="98"/>
      <c r="D343" s="98"/>
      <c r="E343" s="98"/>
      <c r="F343" s="98"/>
      <c r="G343" s="80"/>
      <c r="H343" s="80"/>
    </row>
    <row r="344" spans="3:8">
      <c r="C344" s="98"/>
      <c r="D344" s="98"/>
      <c r="E344" s="98"/>
      <c r="F344" s="98"/>
      <c r="G344" s="80"/>
      <c r="H344" s="80"/>
    </row>
    <row r="345" spans="3:8">
      <c r="C345" s="98"/>
      <c r="D345" s="98"/>
      <c r="E345" s="98"/>
      <c r="F345" s="98"/>
      <c r="G345" s="80"/>
      <c r="H345" s="80"/>
    </row>
    <row r="346" spans="3:8">
      <c r="C346" s="98"/>
      <c r="D346" s="98"/>
      <c r="E346" s="98"/>
      <c r="F346" s="98"/>
      <c r="G346" s="80"/>
      <c r="H346" s="80"/>
    </row>
    <row r="347" spans="3:8">
      <c r="C347" s="98"/>
      <c r="D347" s="98"/>
      <c r="E347" s="98"/>
      <c r="F347" s="98"/>
      <c r="G347" s="80"/>
      <c r="H347" s="80"/>
    </row>
    <row r="348" spans="3:8">
      <c r="C348" s="98"/>
      <c r="D348" s="98"/>
      <c r="E348" s="98"/>
      <c r="F348" s="98"/>
      <c r="G348" s="80"/>
      <c r="H348" s="80"/>
    </row>
    <row r="349" spans="3:8">
      <c r="C349" s="98"/>
      <c r="D349" s="98"/>
      <c r="E349" s="98"/>
      <c r="F349" s="98"/>
      <c r="G349" s="80"/>
      <c r="H349" s="80"/>
    </row>
    <row r="350" spans="3:8">
      <c r="C350" s="98"/>
      <c r="D350" s="98"/>
      <c r="E350" s="98"/>
      <c r="F350" s="98"/>
      <c r="G350" s="80"/>
      <c r="H350" s="80"/>
    </row>
    <row r="351" spans="3:8">
      <c r="C351" s="98"/>
      <c r="D351" s="98"/>
      <c r="E351" s="98"/>
      <c r="F351" s="98"/>
      <c r="G351" s="80"/>
      <c r="H351" s="80"/>
    </row>
    <row r="352" spans="3:8">
      <c r="C352" s="98"/>
      <c r="D352" s="98"/>
      <c r="E352" s="98"/>
      <c r="F352" s="98"/>
      <c r="G352" s="80"/>
      <c r="H352" s="80"/>
    </row>
    <row r="353" spans="3:8">
      <c r="C353" s="98"/>
      <c r="D353" s="98"/>
      <c r="E353" s="98"/>
      <c r="F353" s="98"/>
      <c r="G353" s="80"/>
      <c r="H353" s="80"/>
    </row>
    <row r="354" spans="3:8">
      <c r="C354" s="98"/>
      <c r="D354" s="98"/>
      <c r="E354" s="98"/>
      <c r="F354" s="98"/>
      <c r="G354" s="80"/>
      <c r="H354" s="80"/>
    </row>
    <row r="355" spans="3:8">
      <c r="C355" s="98"/>
      <c r="D355" s="98"/>
      <c r="E355" s="98"/>
      <c r="F355" s="98"/>
      <c r="G355" s="80"/>
      <c r="H355" s="80"/>
    </row>
    <row r="356" spans="3:8">
      <c r="C356" s="98"/>
      <c r="D356" s="98"/>
      <c r="E356" s="98"/>
      <c r="F356" s="98"/>
      <c r="G356" s="80"/>
      <c r="H356" s="80"/>
    </row>
    <row r="357" spans="3:8">
      <c r="C357" s="98"/>
      <c r="D357" s="98"/>
      <c r="E357" s="98"/>
      <c r="F357" s="98"/>
      <c r="G357" s="80"/>
      <c r="H357" s="80"/>
    </row>
    <row r="358" spans="3:8">
      <c r="C358" s="98"/>
      <c r="D358" s="98"/>
      <c r="E358" s="98"/>
      <c r="F358" s="98"/>
      <c r="G358" s="80"/>
      <c r="H358" s="80"/>
    </row>
    <row r="359" spans="3:8">
      <c r="C359" s="98"/>
      <c r="D359" s="98"/>
      <c r="E359" s="98"/>
      <c r="F359" s="98"/>
      <c r="G359" s="80"/>
      <c r="H359" s="80"/>
    </row>
    <row r="360" spans="3:8">
      <c r="C360" s="98"/>
      <c r="D360" s="98"/>
      <c r="E360" s="98"/>
      <c r="F360" s="98"/>
      <c r="G360" s="80"/>
      <c r="H360" s="80"/>
    </row>
    <row r="361" spans="3:8">
      <c r="C361" s="98"/>
      <c r="D361" s="98"/>
      <c r="E361" s="98"/>
      <c r="F361" s="98"/>
      <c r="G361" s="80"/>
      <c r="H361" s="80"/>
    </row>
    <row r="362" spans="3:8">
      <c r="C362" s="98"/>
      <c r="D362" s="98"/>
      <c r="E362" s="98"/>
      <c r="F362" s="98"/>
      <c r="G362" s="80"/>
      <c r="H362" s="80"/>
    </row>
    <row r="363" spans="3:8">
      <c r="C363" s="98"/>
      <c r="D363" s="98"/>
      <c r="E363" s="98"/>
      <c r="F363" s="98"/>
      <c r="G363" s="80"/>
      <c r="H363" s="80"/>
    </row>
    <row r="364" spans="3:8">
      <c r="C364" s="98"/>
      <c r="D364" s="98"/>
      <c r="E364" s="98"/>
      <c r="F364" s="98"/>
      <c r="G364" s="80"/>
      <c r="H364" s="80"/>
    </row>
    <row r="365" spans="3:8">
      <c r="C365" s="98"/>
      <c r="D365" s="98"/>
      <c r="E365" s="98"/>
      <c r="F365" s="98"/>
      <c r="G365" s="80"/>
      <c r="H365" s="80"/>
    </row>
    <row r="366" spans="3:8">
      <c r="C366" s="98"/>
      <c r="D366" s="98"/>
      <c r="E366" s="98"/>
      <c r="F366" s="98"/>
      <c r="G366" s="80"/>
      <c r="H366" s="80"/>
    </row>
    <row r="367" spans="3:8">
      <c r="C367" s="98"/>
      <c r="D367" s="98"/>
      <c r="E367" s="98"/>
      <c r="F367" s="98"/>
      <c r="G367" s="80"/>
      <c r="H367" s="80"/>
    </row>
    <row r="368" spans="3:8">
      <c r="C368" s="98"/>
      <c r="D368" s="98"/>
      <c r="E368" s="98"/>
      <c r="F368" s="98"/>
      <c r="G368" s="80"/>
      <c r="H368" s="80"/>
    </row>
    <row r="369" spans="3:8">
      <c r="C369" s="98"/>
      <c r="D369" s="98"/>
      <c r="E369" s="98"/>
      <c r="F369" s="98"/>
      <c r="G369" s="80"/>
      <c r="H369" s="80"/>
    </row>
    <row r="370" spans="3:8">
      <c r="C370" s="98"/>
      <c r="D370" s="98"/>
      <c r="E370" s="98"/>
      <c r="F370" s="98"/>
      <c r="G370" s="80"/>
      <c r="H370" s="80"/>
    </row>
    <row r="371" spans="3:8">
      <c r="C371" s="98"/>
      <c r="D371" s="98"/>
      <c r="E371" s="98"/>
      <c r="F371" s="98"/>
      <c r="G371" s="80"/>
      <c r="H371" s="80"/>
    </row>
    <row r="372" spans="3:8">
      <c r="C372" s="98"/>
      <c r="D372" s="98"/>
      <c r="E372" s="98"/>
      <c r="F372" s="98"/>
      <c r="G372" s="80"/>
      <c r="H372" s="80"/>
    </row>
    <row r="373" spans="3:8">
      <c r="C373" s="98"/>
      <c r="D373" s="98"/>
      <c r="E373" s="98"/>
      <c r="F373" s="98"/>
      <c r="G373" s="80"/>
      <c r="H373" s="80"/>
    </row>
    <row r="374" spans="3:8">
      <c r="C374" s="98"/>
      <c r="D374" s="98"/>
      <c r="E374" s="98"/>
      <c r="F374" s="98"/>
      <c r="G374" s="80"/>
      <c r="H374" s="80"/>
    </row>
    <row r="375" spans="3:8">
      <c r="C375" s="98"/>
      <c r="D375" s="98"/>
      <c r="E375" s="98"/>
      <c r="F375" s="98"/>
      <c r="G375" s="80"/>
      <c r="H375" s="80"/>
    </row>
    <row r="376" spans="3:8">
      <c r="C376" s="98"/>
      <c r="D376" s="98"/>
      <c r="E376" s="98"/>
      <c r="F376" s="98"/>
      <c r="G376" s="80"/>
      <c r="H376" s="80"/>
    </row>
    <row r="377" spans="3:8">
      <c r="C377" s="98"/>
      <c r="D377" s="98"/>
      <c r="E377" s="98"/>
      <c r="F377" s="98"/>
      <c r="G377" s="80"/>
      <c r="H377" s="80"/>
    </row>
    <row r="378" spans="3:8">
      <c r="C378" s="98"/>
      <c r="D378" s="98"/>
      <c r="E378" s="98"/>
      <c r="F378" s="98"/>
      <c r="G378" s="80"/>
      <c r="H378" s="80"/>
    </row>
    <row r="379" spans="3:8">
      <c r="C379" s="98"/>
      <c r="D379" s="98"/>
      <c r="E379" s="98"/>
      <c r="F379" s="98"/>
      <c r="G379" s="80"/>
      <c r="H379" s="80"/>
    </row>
    <row r="380" spans="3:8">
      <c r="C380" s="98"/>
      <c r="D380" s="98"/>
      <c r="E380" s="98"/>
      <c r="F380" s="98"/>
      <c r="G380" s="80"/>
      <c r="H380" s="80"/>
    </row>
    <row r="381" spans="3:8">
      <c r="C381" s="98"/>
      <c r="D381" s="98"/>
      <c r="E381" s="98"/>
      <c r="F381" s="98"/>
      <c r="G381" s="80"/>
      <c r="H381" s="80"/>
    </row>
    <row r="382" spans="3:8">
      <c r="C382" s="98"/>
      <c r="D382" s="98"/>
      <c r="E382" s="98"/>
      <c r="F382" s="98"/>
      <c r="G382" s="80"/>
      <c r="H382" s="80"/>
    </row>
    <row r="383" spans="3:8">
      <c r="C383" s="98"/>
      <c r="D383" s="98"/>
      <c r="E383" s="98"/>
      <c r="F383" s="98"/>
    </row>
    <row r="384" spans="3:8">
      <c r="C384" s="98"/>
      <c r="D384" s="98"/>
      <c r="E384" s="98"/>
      <c r="F384" s="98"/>
    </row>
    <row r="385" spans="3:6">
      <c r="C385" s="98"/>
      <c r="D385" s="98"/>
      <c r="E385" s="98"/>
      <c r="F385" s="98"/>
    </row>
    <row r="386" spans="3:6">
      <c r="C386" s="98"/>
      <c r="D386" s="98"/>
      <c r="E386" s="98"/>
      <c r="F386" s="98"/>
    </row>
    <row r="387" spans="3:6">
      <c r="C387" s="98"/>
      <c r="D387" s="98"/>
      <c r="E387" s="98"/>
      <c r="F387" s="98"/>
    </row>
    <row r="388" spans="3:6">
      <c r="C388" s="98"/>
      <c r="D388" s="98"/>
      <c r="E388" s="98"/>
      <c r="F388" s="98"/>
    </row>
    <row r="389" spans="3:6">
      <c r="C389" s="98"/>
      <c r="D389" s="98"/>
      <c r="E389" s="98"/>
      <c r="F389" s="98"/>
    </row>
    <row r="390" spans="3:6">
      <c r="C390" s="98"/>
      <c r="D390" s="98"/>
      <c r="E390" s="98"/>
      <c r="F390" s="98"/>
    </row>
    <row r="391" spans="3:6">
      <c r="C391" s="98"/>
      <c r="D391" s="98"/>
      <c r="E391" s="98"/>
      <c r="F391" s="98"/>
    </row>
    <row r="392" spans="3:6">
      <c r="C392" s="98"/>
      <c r="D392" s="98"/>
      <c r="E392" s="98"/>
      <c r="F392" s="98"/>
    </row>
    <row r="393" spans="3:6">
      <c r="C393" s="98"/>
      <c r="D393" s="98"/>
      <c r="E393" s="98"/>
      <c r="F393" s="98"/>
    </row>
    <row r="394" spans="3:6">
      <c r="C394" s="98"/>
      <c r="D394" s="98"/>
      <c r="E394" s="98"/>
      <c r="F394" s="98"/>
    </row>
    <row r="395" spans="3:6">
      <c r="C395" s="98"/>
      <c r="D395" s="98"/>
      <c r="E395" s="98"/>
      <c r="F395" s="98"/>
    </row>
    <row r="396" spans="3:6">
      <c r="C396" s="98"/>
      <c r="D396" s="98"/>
      <c r="E396" s="98"/>
      <c r="F396" s="98"/>
    </row>
    <row r="397" spans="3:6">
      <c r="C397" s="98"/>
      <c r="D397" s="98"/>
      <c r="E397" s="98"/>
      <c r="F397" s="98"/>
    </row>
    <row r="398" spans="3:6">
      <c r="C398" s="98"/>
      <c r="D398" s="98"/>
      <c r="E398" s="98"/>
      <c r="F398" s="98"/>
    </row>
    <row r="399" spans="3:6">
      <c r="C399" s="98"/>
      <c r="D399" s="98"/>
      <c r="E399" s="98"/>
      <c r="F399" s="98"/>
    </row>
    <row r="400" spans="3:6">
      <c r="C400" s="98"/>
      <c r="D400" s="98"/>
      <c r="E400" s="98"/>
      <c r="F400" s="98"/>
    </row>
    <row r="401" spans="3:6">
      <c r="C401" s="98"/>
      <c r="D401" s="98"/>
      <c r="E401" s="98"/>
      <c r="F401" s="98"/>
    </row>
    <row r="402" spans="3:6">
      <c r="C402" s="98"/>
      <c r="D402" s="98"/>
      <c r="E402" s="98"/>
      <c r="F402" s="98"/>
    </row>
    <row r="403" spans="3:6">
      <c r="C403" s="98"/>
      <c r="D403" s="98"/>
      <c r="E403" s="98"/>
      <c r="F403" s="98"/>
    </row>
    <row r="404" spans="3:6">
      <c r="C404" s="98"/>
      <c r="D404" s="98"/>
      <c r="E404" s="98"/>
      <c r="F404" s="98"/>
    </row>
    <row r="405" spans="3:6">
      <c r="C405" s="98"/>
      <c r="D405" s="98"/>
      <c r="E405" s="98"/>
      <c r="F405" s="98"/>
    </row>
    <row r="406" spans="3:6">
      <c r="C406" s="98"/>
      <c r="D406" s="98"/>
      <c r="E406" s="98"/>
      <c r="F406" s="98"/>
    </row>
    <row r="407" spans="3:6">
      <c r="C407" s="98"/>
      <c r="D407" s="98"/>
      <c r="E407" s="98"/>
      <c r="F407" s="98"/>
    </row>
    <row r="408" spans="3:6">
      <c r="C408" s="98"/>
      <c r="D408" s="98"/>
      <c r="E408" s="98"/>
      <c r="F408" s="98"/>
    </row>
    <row r="409" spans="3:6">
      <c r="C409" s="98"/>
      <c r="D409" s="98"/>
      <c r="E409" s="98"/>
      <c r="F409" s="98"/>
    </row>
    <row r="410" spans="3:6">
      <c r="C410" s="98"/>
      <c r="D410" s="98"/>
      <c r="E410" s="98"/>
      <c r="F410" s="98"/>
    </row>
    <row r="411" spans="3:6">
      <c r="C411" s="98"/>
      <c r="D411" s="98"/>
      <c r="E411" s="98"/>
      <c r="F411" s="98"/>
    </row>
    <row r="412" spans="3:6">
      <c r="C412" s="98"/>
      <c r="D412" s="98"/>
      <c r="E412" s="98"/>
      <c r="F412" s="98"/>
    </row>
    <row r="413" spans="3:6">
      <c r="C413" s="98"/>
      <c r="D413" s="98"/>
      <c r="E413" s="98"/>
      <c r="F413" s="98"/>
    </row>
    <row r="414" spans="3:6">
      <c r="C414" s="98"/>
      <c r="D414" s="98"/>
      <c r="E414" s="98"/>
      <c r="F414" s="98"/>
    </row>
    <row r="415" spans="3:6">
      <c r="C415" s="98"/>
      <c r="D415" s="98"/>
      <c r="E415" s="98"/>
      <c r="F415" s="98"/>
    </row>
    <row r="416" spans="3:6">
      <c r="C416" s="98"/>
      <c r="D416" s="98"/>
      <c r="E416" s="98"/>
      <c r="F416" s="98"/>
    </row>
    <row r="417" spans="3:6">
      <c r="C417" s="98"/>
      <c r="D417" s="98"/>
      <c r="E417" s="98"/>
      <c r="F417" s="98"/>
    </row>
    <row r="418" spans="3:6">
      <c r="C418" s="98"/>
      <c r="D418" s="98"/>
      <c r="E418" s="98"/>
      <c r="F418" s="98"/>
    </row>
    <row r="419" spans="3:6">
      <c r="C419" s="98"/>
      <c r="D419" s="98"/>
      <c r="E419" s="98"/>
      <c r="F419" s="98"/>
    </row>
    <row r="420" spans="3:6">
      <c r="C420" s="98"/>
      <c r="D420" s="98"/>
      <c r="E420" s="98"/>
      <c r="F420" s="98"/>
    </row>
    <row r="421" spans="3:6">
      <c r="C421" s="98"/>
      <c r="D421" s="98"/>
      <c r="E421" s="98"/>
      <c r="F421" s="98"/>
    </row>
    <row r="422" spans="3:6">
      <c r="C422" s="98"/>
      <c r="D422" s="98"/>
      <c r="E422" s="98"/>
      <c r="F422" s="98"/>
    </row>
    <row r="423" spans="3:6">
      <c r="C423" s="98"/>
      <c r="D423" s="98"/>
      <c r="E423" s="98"/>
      <c r="F423" s="98"/>
    </row>
    <row r="424" spans="3:6">
      <c r="C424" s="98"/>
      <c r="D424" s="98"/>
      <c r="E424" s="98"/>
      <c r="F424" s="98"/>
    </row>
    <row r="425" spans="3:6">
      <c r="C425" s="98"/>
      <c r="D425" s="98"/>
      <c r="E425" s="98"/>
      <c r="F425" s="98"/>
    </row>
    <row r="426" spans="3:6">
      <c r="C426" s="98"/>
      <c r="D426" s="98"/>
      <c r="E426" s="98"/>
      <c r="F426" s="98"/>
    </row>
    <row r="427" spans="3:6">
      <c r="C427" s="98"/>
      <c r="D427" s="98"/>
      <c r="E427" s="98"/>
      <c r="F427" s="98"/>
    </row>
    <row r="428" spans="3:6">
      <c r="C428" s="98"/>
      <c r="D428" s="98"/>
      <c r="E428" s="98"/>
      <c r="F428" s="98"/>
    </row>
    <row r="429" spans="3:6">
      <c r="C429" s="98"/>
      <c r="D429" s="98"/>
      <c r="E429" s="98"/>
      <c r="F429" s="98"/>
    </row>
    <row r="430" spans="3:6">
      <c r="C430" s="98"/>
      <c r="D430" s="98"/>
      <c r="E430" s="98"/>
      <c r="F430" s="98"/>
    </row>
    <row r="431" spans="3:6">
      <c r="C431" s="98"/>
      <c r="D431" s="98"/>
      <c r="E431" s="98"/>
      <c r="F431" s="98"/>
    </row>
    <row r="432" spans="3:6">
      <c r="C432" s="98"/>
      <c r="D432" s="98"/>
      <c r="E432" s="98"/>
      <c r="F432" s="98"/>
    </row>
    <row r="433" spans="3:6">
      <c r="C433" s="98"/>
      <c r="D433" s="98"/>
      <c r="E433" s="98"/>
      <c r="F433" s="98"/>
    </row>
    <row r="434" spans="3:6">
      <c r="C434" s="98"/>
      <c r="D434" s="98"/>
      <c r="E434" s="98"/>
      <c r="F434" s="98"/>
    </row>
    <row r="435" spans="3:6">
      <c r="C435" s="98"/>
      <c r="D435" s="98"/>
      <c r="E435" s="98"/>
      <c r="F435" s="98"/>
    </row>
    <row r="436" spans="3:6">
      <c r="C436" s="98"/>
      <c r="D436" s="98"/>
      <c r="E436" s="98"/>
      <c r="F436" s="98"/>
    </row>
    <row r="437" spans="3:6">
      <c r="C437" s="98"/>
      <c r="D437" s="98"/>
      <c r="E437" s="98"/>
      <c r="F437" s="98"/>
    </row>
    <row r="438" spans="3:6">
      <c r="C438" s="98"/>
      <c r="D438" s="98"/>
      <c r="E438" s="98"/>
      <c r="F438" s="98"/>
    </row>
    <row r="439" spans="3:6">
      <c r="C439" s="98"/>
      <c r="D439" s="98"/>
      <c r="E439" s="98"/>
      <c r="F439" s="98"/>
    </row>
    <row r="440" spans="3:6">
      <c r="C440" s="98"/>
      <c r="D440" s="98"/>
      <c r="E440" s="98"/>
      <c r="F440" s="98"/>
    </row>
    <row r="441" spans="3:6">
      <c r="C441" s="98"/>
      <c r="D441" s="98"/>
      <c r="E441" s="98"/>
      <c r="F441" s="98"/>
    </row>
    <row r="442" spans="3:6">
      <c r="C442" s="98"/>
      <c r="D442" s="98"/>
      <c r="E442" s="98"/>
      <c r="F442" s="98"/>
    </row>
    <row r="443" spans="3:6">
      <c r="C443" s="98"/>
      <c r="D443" s="98"/>
      <c r="E443" s="98"/>
      <c r="F443" s="98"/>
    </row>
    <row r="444" spans="3:6">
      <c r="C444" s="98"/>
      <c r="D444" s="98"/>
      <c r="E444" s="98"/>
      <c r="F444" s="98"/>
    </row>
    <row r="445" spans="3:6">
      <c r="C445" s="98"/>
      <c r="D445" s="98"/>
      <c r="E445" s="98"/>
      <c r="F445" s="98"/>
    </row>
    <row r="446" spans="3:6">
      <c r="C446" s="98"/>
      <c r="D446" s="98"/>
      <c r="E446" s="98"/>
      <c r="F446" s="98"/>
    </row>
    <row r="447" spans="3:6">
      <c r="C447" s="98"/>
      <c r="D447" s="98"/>
      <c r="E447" s="98"/>
      <c r="F447" s="98"/>
    </row>
    <row r="448" spans="3:6">
      <c r="C448" s="98"/>
      <c r="D448" s="98"/>
      <c r="E448" s="98"/>
      <c r="F448" s="98"/>
    </row>
    <row r="449" spans="3:6">
      <c r="C449" s="98"/>
      <c r="D449" s="98"/>
      <c r="E449" s="98"/>
      <c r="F449" s="98"/>
    </row>
    <row r="450" spans="3:6">
      <c r="C450" s="98"/>
      <c r="D450" s="98"/>
      <c r="E450" s="98"/>
      <c r="F450" s="98"/>
    </row>
    <row r="451" spans="3:6">
      <c r="C451" s="98"/>
      <c r="D451" s="98"/>
      <c r="E451" s="98"/>
      <c r="F451" s="98"/>
    </row>
    <row r="452" spans="3:6">
      <c r="C452" s="98"/>
      <c r="D452" s="98"/>
      <c r="E452" s="98"/>
      <c r="F452" s="98"/>
    </row>
    <row r="453" spans="3:6">
      <c r="C453" s="98"/>
      <c r="D453" s="98"/>
      <c r="E453" s="98"/>
      <c r="F453" s="98"/>
    </row>
    <row r="454" spans="3:6">
      <c r="C454" s="98"/>
      <c r="D454" s="98"/>
      <c r="E454" s="98"/>
      <c r="F454" s="98"/>
    </row>
    <row r="455" spans="3:6">
      <c r="C455" s="98"/>
      <c r="D455" s="98"/>
      <c r="E455" s="98"/>
      <c r="F455" s="98"/>
    </row>
    <row r="456" spans="3:6">
      <c r="C456" s="98"/>
      <c r="D456" s="98"/>
      <c r="E456" s="98"/>
      <c r="F456" s="98"/>
    </row>
    <row r="457" spans="3:6">
      <c r="C457" s="98"/>
      <c r="D457" s="98"/>
      <c r="E457" s="98"/>
      <c r="F457" s="98"/>
    </row>
    <row r="458" spans="3:6">
      <c r="C458" s="98"/>
      <c r="D458" s="98"/>
      <c r="E458" s="98"/>
      <c r="F458" s="98"/>
    </row>
    <row r="459" spans="3:6">
      <c r="C459" s="98"/>
      <c r="D459" s="98"/>
      <c r="E459" s="98"/>
      <c r="F459" s="98"/>
    </row>
    <row r="460" spans="3:6">
      <c r="C460" s="98"/>
      <c r="D460" s="98"/>
      <c r="E460" s="98"/>
      <c r="F460" s="98"/>
    </row>
    <row r="461" spans="3:6">
      <c r="C461" s="98"/>
      <c r="D461" s="98"/>
      <c r="E461" s="98"/>
      <c r="F461" s="98"/>
    </row>
    <row r="462" spans="3:6">
      <c r="C462" s="98"/>
      <c r="D462" s="98"/>
      <c r="E462" s="98"/>
      <c r="F462" s="98"/>
    </row>
    <row r="463" spans="3:6">
      <c r="C463" s="98"/>
      <c r="D463" s="98"/>
      <c r="E463" s="98"/>
      <c r="F463" s="98"/>
    </row>
    <row r="464" spans="3:6">
      <c r="C464" s="98"/>
      <c r="D464" s="98"/>
      <c r="E464" s="98"/>
      <c r="F464" s="98"/>
    </row>
    <row r="465" spans="3:6">
      <c r="C465" s="98"/>
      <c r="D465" s="98"/>
      <c r="E465" s="98"/>
      <c r="F465" s="98"/>
    </row>
    <row r="466" spans="3:6">
      <c r="C466" s="98"/>
      <c r="D466" s="98"/>
      <c r="E466" s="98"/>
      <c r="F466" s="98"/>
    </row>
    <row r="467" spans="3:6">
      <c r="C467" s="98"/>
      <c r="D467" s="98"/>
      <c r="E467" s="98"/>
      <c r="F467" s="98"/>
    </row>
    <row r="468" spans="3:6">
      <c r="C468" s="98"/>
      <c r="D468" s="98"/>
      <c r="E468" s="98"/>
      <c r="F468" s="98"/>
    </row>
    <row r="469" spans="3:6">
      <c r="C469" s="98"/>
      <c r="D469" s="98"/>
      <c r="E469" s="98"/>
      <c r="F469" s="98"/>
    </row>
    <row r="470" spans="3:6">
      <c r="C470" s="98"/>
      <c r="D470" s="98"/>
      <c r="E470" s="98"/>
      <c r="F470" s="98"/>
    </row>
    <row r="471" spans="3:6">
      <c r="C471" s="98"/>
      <c r="D471" s="98"/>
      <c r="E471" s="98"/>
      <c r="F471" s="98"/>
    </row>
    <row r="472" spans="3:6">
      <c r="C472" s="98"/>
      <c r="D472" s="98"/>
      <c r="E472" s="98"/>
      <c r="F472" s="98"/>
    </row>
    <row r="473" spans="3:6">
      <c r="C473" s="98"/>
      <c r="D473" s="98"/>
      <c r="E473" s="98"/>
      <c r="F473" s="98"/>
    </row>
    <row r="474" spans="3:6">
      <c r="C474" s="98"/>
      <c r="D474" s="98"/>
      <c r="E474" s="98"/>
      <c r="F474" s="98"/>
    </row>
    <row r="475" spans="3:6">
      <c r="C475" s="98"/>
      <c r="D475" s="98"/>
      <c r="E475" s="98"/>
      <c r="F475" s="98"/>
    </row>
    <row r="476" spans="3:6">
      <c r="C476" s="98"/>
      <c r="D476" s="98"/>
      <c r="E476" s="98"/>
      <c r="F476" s="98"/>
    </row>
    <row r="477" spans="3:6">
      <c r="C477" s="98"/>
      <c r="D477" s="98"/>
      <c r="E477" s="98"/>
      <c r="F477" s="98"/>
    </row>
    <row r="478" spans="3:6">
      <c r="C478" s="98"/>
      <c r="D478" s="98"/>
      <c r="E478" s="98"/>
      <c r="F478" s="98"/>
    </row>
    <row r="479" spans="3:6">
      <c r="C479" s="98"/>
      <c r="D479" s="98"/>
      <c r="E479" s="98"/>
      <c r="F479" s="98"/>
    </row>
    <row r="480" spans="3:6">
      <c r="C480" s="98"/>
      <c r="D480" s="98"/>
      <c r="E480" s="98"/>
      <c r="F480" s="98"/>
    </row>
    <row r="481" spans="3:6">
      <c r="C481" s="98"/>
      <c r="D481" s="98"/>
      <c r="E481" s="98"/>
      <c r="F481" s="98"/>
    </row>
    <row r="482" spans="3:6">
      <c r="C482" s="98"/>
      <c r="D482" s="98"/>
      <c r="E482" s="98"/>
      <c r="F482" s="98"/>
    </row>
    <row r="483" spans="3:6">
      <c r="C483" s="98"/>
      <c r="D483" s="98"/>
      <c r="E483" s="98"/>
      <c r="F483" s="98"/>
    </row>
    <row r="484" spans="3:6">
      <c r="C484" s="98"/>
      <c r="D484" s="98"/>
      <c r="E484" s="98"/>
      <c r="F484" s="98"/>
    </row>
    <row r="485" spans="3:6">
      <c r="C485" s="98"/>
      <c r="D485" s="98"/>
      <c r="E485" s="98"/>
      <c r="F485" s="98"/>
    </row>
    <row r="486" spans="3:6">
      <c r="C486" s="98"/>
      <c r="D486" s="98"/>
      <c r="E486" s="98"/>
      <c r="F486" s="98"/>
    </row>
    <row r="487" spans="3:6">
      <c r="C487" s="98"/>
      <c r="D487" s="98"/>
      <c r="E487" s="98"/>
      <c r="F487" s="98"/>
    </row>
    <row r="488" spans="3:6">
      <c r="C488" s="98"/>
      <c r="D488" s="98"/>
      <c r="E488" s="98"/>
      <c r="F488" s="98"/>
    </row>
    <row r="489" spans="3:6">
      <c r="C489" s="98"/>
      <c r="D489" s="98"/>
      <c r="E489" s="98"/>
      <c r="F489" s="98"/>
    </row>
    <row r="490" spans="3:6">
      <c r="C490" s="98"/>
      <c r="D490" s="98"/>
      <c r="E490" s="98"/>
      <c r="F490" s="98"/>
    </row>
    <row r="491" spans="3:6">
      <c r="C491" s="98"/>
      <c r="D491" s="98"/>
      <c r="E491" s="98"/>
      <c r="F491" s="98"/>
    </row>
    <row r="492" spans="3:6">
      <c r="C492" s="98"/>
      <c r="D492" s="98"/>
      <c r="E492" s="98"/>
      <c r="F492" s="98"/>
    </row>
    <row r="493" spans="3:6">
      <c r="C493" s="98"/>
      <c r="D493" s="98"/>
      <c r="E493" s="98"/>
      <c r="F493" s="98"/>
    </row>
    <row r="494" spans="3:6">
      <c r="C494" s="98"/>
      <c r="D494" s="98"/>
      <c r="E494" s="98"/>
      <c r="F494" s="98"/>
    </row>
    <row r="495" spans="3:6">
      <c r="C495" s="98"/>
      <c r="D495" s="98"/>
      <c r="E495" s="98"/>
      <c r="F495" s="98"/>
    </row>
    <row r="496" spans="3:6">
      <c r="C496" s="98"/>
      <c r="D496" s="98"/>
      <c r="E496" s="98"/>
      <c r="F496" s="98"/>
    </row>
    <row r="497" spans="3:6">
      <c r="C497" s="98"/>
      <c r="D497" s="98"/>
      <c r="E497" s="98"/>
      <c r="F497" s="98"/>
    </row>
    <row r="498" spans="3:6">
      <c r="C498" s="98"/>
      <c r="D498" s="98"/>
      <c r="E498" s="98"/>
      <c r="F498" s="98"/>
    </row>
    <row r="499" spans="3:6">
      <c r="C499" s="98"/>
      <c r="D499" s="98"/>
      <c r="E499" s="98"/>
      <c r="F499" s="98"/>
    </row>
    <row r="500" spans="3:6">
      <c r="C500" s="98"/>
      <c r="D500" s="98"/>
      <c r="E500" s="98"/>
      <c r="F500" s="98"/>
    </row>
    <row r="501" spans="3:6">
      <c r="C501" s="98"/>
      <c r="D501" s="98"/>
      <c r="E501" s="98"/>
      <c r="F501" s="98"/>
    </row>
    <row r="502" spans="3:6">
      <c r="C502" s="98"/>
      <c r="D502" s="98"/>
      <c r="E502" s="98"/>
      <c r="F502" s="98"/>
    </row>
    <row r="503" spans="3:6">
      <c r="C503" s="98"/>
      <c r="D503" s="98"/>
      <c r="E503" s="98"/>
      <c r="F503" s="98"/>
    </row>
    <row r="504" spans="3:6">
      <c r="C504" s="98"/>
      <c r="D504" s="98"/>
      <c r="E504" s="98"/>
      <c r="F504" s="98"/>
    </row>
    <row r="505" spans="3:6">
      <c r="C505" s="98"/>
      <c r="D505" s="98"/>
      <c r="E505" s="98"/>
      <c r="F505" s="98"/>
    </row>
    <row r="506" spans="3:6">
      <c r="C506" s="98"/>
      <c r="D506" s="98"/>
      <c r="E506" s="98"/>
      <c r="F506" s="98"/>
    </row>
    <row r="507" spans="3:6">
      <c r="C507" s="98"/>
      <c r="D507" s="98"/>
      <c r="E507" s="98"/>
      <c r="F507" s="98"/>
    </row>
    <row r="508" spans="3:6">
      <c r="C508" s="98"/>
      <c r="D508" s="98"/>
      <c r="E508" s="98"/>
      <c r="F508" s="98"/>
    </row>
    <row r="509" spans="3:6">
      <c r="C509" s="98"/>
      <c r="D509" s="98"/>
      <c r="E509" s="98"/>
      <c r="F509" s="98"/>
    </row>
    <row r="510" spans="3:6">
      <c r="C510" s="98"/>
      <c r="D510" s="98"/>
      <c r="E510" s="98"/>
      <c r="F510" s="98"/>
    </row>
    <row r="511" spans="3:6">
      <c r="C511" s="98"/>
      <c r="D511" s="98"/>
      <c r="E511" s="98"/>
      <c r="F511" s="98"/>
    </row>
    <row r="512" spans="3:6">
      <c r="C512" s="98"/>
      <c r="D512" s="98"/>
      <c r="E512" s="98"/>
      <c r="F512" s="98"/>
    </row>
    <row r="513" spans="3:6">
      <c r="C513" s="98"/>
      <c r="D513" s="98"/>
      <c r="E513" s="98"/>
      <c r="F513" s="98"/>
    </row>
    <row r="514" spans="3:6">
      <c r="C514" s="98"/>
      <c r="D514" s="98"/>
      <c r="E514" s="98"/>
      <c r="F514" s="98"/>
    </row>
    <row r="515" spans="3:6">
      <c r="C515" s="98"/>
      <c r="D515" s="98"/>
      <c r="E515" s="98"/>
      <c r="F515" s="98"/>
    </row>
    <row r="516" spans="3:6">
      <c r="C516" s="98"/>
      <c r="D516" s="98"/>
      <c r="E516" s="98"/>
      <c r="F516" s="98"/>
    </row>
    <row r="517" spans="3:6">
      <c r="C517" s="98"/>
      <c r="D517" s="98"/>
      <c r="E517" s="98"/>
      <c r="F517" s="98"/>
    </row>
    <row r="518" spans="3:6">
      <c r="C518" s="98"/>
      <c r="D518" s="98"/>
      <c r="E518" s="98"/>
      <c r="F518" s="98"/>
    </row>
    <row r="519" spans="3:6">
      <c r="C519" s="98"/>
      <c r="D519" s="98"/>
      <c r="E519" s="98"/>
      <c r="F519" s="98"/>
    </row>
    <row r="520" spans="3:6">
      <c r="C520" s="98"/>
      <c r="D520" s="98"/>
      <c r="E520" s="98"/>
      <c r="F520" s="98"/>
    </row>
    <row r="521" spans="3:6">
      <c r="C521" s="98"/>
      <c r="D521" s="98"/>
      <c r="E521" s="98"/>
      <c r="F521" s="98"/>
    </row>
    <row r="522" spans="3:6">
      <c r="C522" s="98"/>
      <c r="D522" s="98"/>
      <c r="E522" s="98"/>
      <c r="F522" s="98"/>
    </row>
    <row r="523" spans="3:6">
      <c r="C523" s="98"/>
      <c r="D523" s="98"/>
      <c r="E523" s="98"/>
      <c r="F523" s="98"/>
    </row>
    <row r="524" spans="3:6">
      <c r="C524" s="98"/>
      <c r="D524" s="98"/>
      <c r="E524" s="98"/>
      <c r="F524" s="98"/>
    </row>
    <row r="525" spans="3:6">
      <c r="C525" s="98"/>
      <c r="D525" s="98"/>
      <c r="E525" s="98"/>
      <c r="F525" s="98"/>
    </row>
    <row r="526" spans="3:6">
      <c r="C526" s="98"/>
      <c r="D526" s="98"/>
      <c r="E526" s="98"/>
      <c r="F526" s="98"/>
    </row>
    <row r="527" spans="3:6">
      <c r="C527" s="98"/>
      <c r="D527" s="98"/>
      <c r="E527" s="98"/>
      <c r="F527" s="98"/>
    </row>
    <row r="528" spans="3:6">
      <c r="C528" s="98"/>
      <c r="D528" s="98"/>
      <c r="E528" s="98"/>
      <c r="F528" s="98"/>
    </row>
    <row r="529" spans="3:6">
      <c r="C529" s="98"/>
      <c r="D529" s="98"/>
      <c r="E529" s="98"/>
      <c r="F529" s="98"/>
    </row>
    <row r="530" spans="3:6">
      <c r="C530" s="98"/>
      <c r="D530" s="98"/>
      <c r="E530" s="98"/>
      <c r="F530" s="98"/>
    </row>
    <row r="531" spans="3:6">
      <c r="C531" s="98"/>
      <c r="D531" s="98"/>
      <c r="E531" s="98"/>
      <c r="F531" s="98"/>
    </row>
    <row r="532" spans="3:6">
      <c r="C532" s="98"/>
      <c r="D532" s="98"/>
      <c r="E532" s="98"/>
      <c r="F532" s="98"/>
    </row>
    <row r="533" spans="3:6">
      <c r="C533" s="98"/>
      <c r="D533" s="98"/>
      <c r="E533" s="98"/>
      <c r="F533" s="98"/>
    </row>
    <row r="534" spans="3:6">
      <c r="C534" s="98"/>
      <c r="D534" s="98"/>
      <c r="E534" s="98"/>
      <c r="F534" s="98"/>
    </row>
    <row r="535" spans="3:6">
      <c r="C535" s="98"/>
      <c r="D535" s="98"/>
      <c r="E535" s="98"/>
      <c r="F535" s="98"/>
    </row>
    <row r="536" spans="3:6">
      <c r="C536" s="98"/>
      <c r="D536" s="98"/>
      <c r="E536" s="98"/>
      <c r="F536" s="98"/>
    </row>
    <row r="537" spans="3:6">
      <c r="C537" s="98"/>
      <c r="D537" s="98"/>
      <c r="E537" s="98"/>
      <c r="F537" s="98"/>
    </row>
    <row r="538" spans="3:6">
      <c r="C538" s="98"/>
      <c r="D538" s="98"/>
      <c r="E538" s="98"/>
      <c r="F538" s="98"/>
    </row>
    <row r="539" spans="3:6">
      <c r="C539" s="98"/>
      <c r="D539" s="98"/>
      <c r="E539" s="98"/>
      <c r="F539" s="98"/>
    </row>
    <row r="540" spans="3:6">
      <c r="C540" s="98"/>
      <c r="D540" s="98"/>
      <c r="E540" s="98"/>
      <c r="F540" s="98"/>
    </row>
    <row r="541" spans="3:6">
      <c r="C541" s="98"/>
      <c r="D541" s="98"/>
      <c r="E541" s="98"/>
      <c r="F541" s="98"/>
    </row>
    <row r="542" spans="3:6">
      <c r="C542" s="98"/>
      <c r="D542" s="98"/>
      <c r="E542" s="98"/>
      <c r="F542" s="98"/>
    </row>
    <row r="543" spans="3:6">
      <c r="C543" s="98"/>
      <c r="D543" s="98"/>
      <c r="E543" s="98"/>
      <c r="F543" s="98"/>
    </row>
    <row r="544" spans="3:6">
      <c r="C544" s="98"/>
      <c r="D544" s="98"/>
      <c r="E544" s="98"/>
      <c r="F544" s="98"/>
    </row>
    <row r="545" spans="3:6">
      <c r="C545" s="98"/>
      <c r="D545" s="98"/>
      <c r="E545" s="98"/>
      <c r="F545" s="98"/>
    </row>
    <row r="546" spans="3:6">
      <c r="C546" s="98"/>
      <c r="D546" s="98"/>
      <c r="E546" s="98"/>
      <c r="F546" s="98"/>
    </row>
    <row r="547" spans="3:6">
      <c r="C547" s="98"/>
      <c r="D547" s="98"/>
      <c r="E547" s="98"/>
      <c r="F547" s="98"/>
    </row>
    <row r="548" spans="3:6">
      <c r="C548" s="98"/>
      <c r="D548" s="98"/>
      <c r="E548" s="98"/>
      <c r="F548" s="98"/>
    </row>
    <row r="549" spans="3:6">
      <c r="C549" s="98"/>
      <c r="D549" s="98"/>
      <c r="E549" s="98"/>
      <c r="F549" s="98"/>
    </row>
    <row r="550" spans="3:6">
      <c r="C550" s="98"/>
      <c r="D550" s="98"/>
      <c r="E550" s="98"/>
      <c r="F550" s="98"/>
    </row>
    <row r="551" spans="3:6">
      <c r="C551" s="98"/>
      <c r="D551" s="98"/>
      <c r="E551" s="98"/>
      <c r="F551" s="98"/>
    </row>
    <row r="552" spans="3:6">
      <c r="C552" s="98"/>
      <c r="D552" s="98"/>
      <c r="E552" s="98"/>
      <c r="F552" s="98"/>
    </row>
  </sheetData>
  <mergeCells count="4">
    <mergeCell ref="A131:A132"/>
    <mergeCell ref="I131:I132"/>
    <mergeCell ref="A9:A10"/>
    <mergeCell ref="I9:I10"/>
  </mergeCells>
  <phoneticPr fontId="14" type="noConversion"/>
  <pageMargins left="0.75" right="0.15" top="0.51" bottom="0.17" header="0.5" footer="0.5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M524"/>
  <sheetViews>
    <sheetView topLeftCell="A33" zoomScale="130" workbookViewId="0">
      <selection activeCell="A38" sqref="A38"/>
    </sheetView>
  </sheetViews>
  <sheetFormatPr defaultRowHeight="21"/>
  <cols>
    <col min="1" max="1" width="9.85546875" style="10" customWidth="1"/>
    <col min="2" max="2" width="8.7109375" style="98" customWidth="1"/>
    <col min="3" max="3" width="8.42578125" style="10" customWidth="1"/>
    <col min="4" max="4" width="11" style="10" customWidth="1"/>
    <col min="5" max="5" width="9.7109375" style="10" customWidth="1"/>
    <col min="6" max="6" width="9.7109375" style="80" customWidth="1"/>
    <col min="7" max="7" width="12.28515625" style="10" customWidth="1"/>
    <col min="8" max="8" width="10.85546875" style="10" customWidth="1"/>
    <col min="9" max="9" width="23.28515625" style="10" customWidth="1"/>
    <col min="10" max="10" width="9.140625" style="10"/>
    <col min="11" max="11" width="3.28515625" style="10" customWidth="1"/>
    <col min="12" max="16384" width="9.140625" style="10"/>
  </cols>
  <sheetData>
    <row r="1" spans="1:39" ht="21.75">
      <c r="A1" s="9" t="s">
        <v>57</v>
      </c>
      <c r="I1" s="7" t="s">
        <v>0</v>
      </c>
    </row>
    <row r="2" spans="1:39" ht="21.75">
      <c r="A2" s="100" t="s">
        <v>1</v>
      </c>
    </row>
    <row r="3" spans="1:39" ht="21.75">
      <c r="A3" s="100"/>
    </row>
    <row r="4" spans="1:39" s="16" customFormat="1" ht="26.25" customHeight="1">
      <c r="A4" s="422" t="s">
        <v>2</v>
      </c>
      <c r="B4" s="422"/>
      <c r="C4" s="422"/>
      <c r="D4" s="422"/>
      <c r="E4" s="422"/>
      <c r="F4" s="422"/>
      <c r="G4" s="422"/>
      <c r="H4" s="422"/>
      <c r="I4" s="422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16" customFormat="1" ht="26.25">
      <c r="A5" s="106"/>
      <c r="B5" s="212"/>
      <c r="C5" s="17"/>
      <c r="D5" s="107"/>
      <c r="E5" s="18"/>
      <c r="F5" s="252"/>
      <c r="G5" s="18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16" customFormat="1" ht="26.25">
      <c r="A6" s="106"/>
      <c r="B6" s="212"/>
      <c r="C6" s="17"/>
      <c r="D6" s="107"/>
      <c r="E6" s="18"/>
      <c r="F6" s="252"/>
      <c r="G6" s="18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s="48" customFormat="1" ht="21.75">
      <c r="A7" s="109" t="s">
        <v>134</v>
      </c>
      <c r="B7" s="94"/>
      <c r="C7" s="51"/>
      <c r="D7" s="50" t="s">
        <v>55</v>
      </c>
      <c r="E7" s="50" t="s">
        <v>82</v>
      </c>
      <c r="F7" s="52"/>
      <c r="G7" s="50" t="s">
        <v>83</v>
      </c>
      <c r="I7" s="110"/>
    </row>
    <row r="8" spans="1:39" s="48" customFormat="1" ht="21.75">
      <c r="A8" s="109" t="s">
        <v>84</v>
      </c>
      <c r="B8" s="94"/>
      <c r="C8" s="51" t="s">
        <v>81</v>
      </c>
      <c r="D8" s="50" t="s">
        <v>85</v>
      </c>
      <c r="E8" s="50"/>
      <c r="F8" s="52"/>
      <c r="G8" s="50" t="s">
        <v>105</v>
      </c>
    </row>
    <row r="9" spans="1:39" s="48" customFormat="1" ht="21.75">
      <c r="A9" s="109" t="s">
        <v>8</v>
      </c>
      <c r="B9" s="94"/>
      <c r="C9" s="52">
        <v>288.95400000000001</v>
      </c>
      <c r="D9" s="50" t="s">
        <v>18</v>
      </c>
      <c r="E9" s="51"/>
      <c r="F9" s="251"/>
      <c r="G9" s="257" t="s">
        <v>280</v>
      </c>
      <c r="H9" s="53"/>
    </row>
    <row r="10" spans="1:39" s="6" customFormat="1" ht="21.75">
      <c r="A10" s="423" t="s">
        <v>10</v>
      </c>
      <c r="B10" s="122" t="s">
        <v>11</v>
      </c>
      <c r="C10" s="122" t="s">
        <v>11</v>
      </c>
      <c r="D10" s="122" t="s">
        <v>12</v>
      </c>
      <c r="E10" s="122" t="s">
        <v>13</v>
      </c>
      <c r="F10" s="131" t="s">
        <v>14</v>
      </c>
      <c r="G10" s="131" t="s">
        <v>15</v>
      </c>
      <c r="H10" s="131" t="s">
        <v>16</v>
      </c>
      <c r="I10" s="423" t="s">
        <v>17</v>
      </c>
      <c r="X10" s="2" t="s">
        <v>31</v>
      </c>
      <c r="Y10" s="22">
        <f>+B24</f>
        <v>0</v>
      </c>
      <c r="Z10" s="22">
        <f>+F24</f>
        <v>2.82</v>
      </c>
      <c r="AA10" s="23">
        <f>+G24</f>
        <v>1.099290780141844E-2</v>
      </c>
    </row>
    <row r="11" spans="1:39" s="6" customFormat="1" ht="21.75">
      <c r="A11" s="424"/>
      <c r="B11" s="121" t="s">
        <v>18</v>
      </c>
      <c r="C11" s="124" t="s">
        <v>9</v>
      </c>
      <c r="D11" s="124" t="s">
        <v>19</v>
      </c>
      <c r="E11" s="124" t="s">
        <v>20</v>
      </c>
      <c r="F11" s="132" t="s">
        <v>21</v>
      </c>
      <c r="G11" s="132" t="s">
        <v>22</v>
      </c>
      <c r="H11" s="132" t="s">
        <v>23</v>
      </c>
      <c r="I11" s="424"/>
      <c r="X11" s="2" t="s">
        <v>31</v>
      </c>
      <c r="Y11" s="22" t="e">
        <f>+#REF!</f>
        <v>#REF!</v>
      </c>
      <c r="Z11" s="22" t="e">
        <f>+#REF!</f>
        <v>#REF!</v>
      </c>
      <c r="AA11" s="23" t="e">
        <f>+#REF!</f>
        <v>#REF!</v>
      </c>
    </row>
    <row r="12" spans="1:39" s="28" customFormat="1" ht="21" customHeight="1">
      <c r="A12" s="264" t="s">
        <v>163</v>
      </c>
      <c r="B12" s="26">
        <v>-0.09</v>
      </c>
      <c r="C12" s="27">
        <f>B12+C9</f>
        <v>288.86400000000003</v>
      </c>
      <c r="D12" s="114" t="s">
        <v>240</v>
      </c>
      <c r="E12" s="26">
        <v>8.4</v>
      </c>
      <c r="F12" s="26">
        <v>1.59</v>
      </c>
      <c r="G12" s="27">
        <f>H12/F12</f>
        <v>0</v>
      </c>
      <c r="H12" s="27">
        <v>0</v>
      </c>
      <c r="I12" s="276" t="s">
        <v>56</v>
      </c>
    </row>
    <row r="13" spans="1:39" s="28" customFormat="1" ht="21" customHeight="1">
      <c r="A13" s="114" t="s">
        <v>372</v>
      </c>
      <c r="B13" s="26">
        <v>-0.18</v>
      </c>
      <c r="C13" s="27">
        <f>B13+C9</f>
        <v>288.774</v>
      </c>
      <c r="D13" s="114" t="s">
        <v>439</v>
      </c>
      <c r="E13" s="26">
        <v>8.35</v>
      </c>
      <c r="F13" s="26">
        <v>1.22</v>
      </c>
      <c r="G13" s="27">
        <f>H13/F13</f>
        <v>0</v>
      </c>
      <c r="H13" s="27">
        <v>0</v>
      </c>
      <c r="I13" s="276" t="s">
        <v>56</v>
      </c>
    </row>
    <row r="14" spans="1:39" s="28" customFormat="1" ht="21" customHeight="1">
      <c r="A14" s="114" t="s">
        <v>191</v>
      </c>
      <c r="B14" s="26">
        <v>-0.16</v>
      </c>
      <c r="C14" s="27">
        <f>B14+C9</f>
        <v>288.79399999999998</v>
      </c>
      <c r="D14" s="114" t="s">
        <v>516</v>
      </c>
      <c r="E14" s="26">
        <v>8.3000000000000007</v>
      </c>
      <c r="F14" s="26">
        <v>1.1399999999999999</v>
      </c>
      <c r="G14" s="27">
        <f t="shared" ref="G14:G27" si="0">H14/F14</f>
        <v>0</v>
      </c>
      <c r="H14" s="27">
        <v>0</v>
      </c>
      <c r="I14" s="276" t="s">
        <v>56</v>
      </c>
    </row>
    <row r="15" spans="1:39" s="28" customFormat="1" ht="21" customHeight="1">
      <c r="A15" s="114" t="s">
        <v>460</v>
      </c>
      <c r="B15" s="26">
        <v>-0.15</v>
      </c>
      <c r="C15" s="27">
        <f>B15+C9</f>
        <v>288.80400000000003</v>
      </c>
      <c r="D15" s="114" t="s">
        <v>516</v>
      </c>
      <c r="E15" s="26">
        <v>8.3000000000000007</v>
      </c>
      <c r="F15" s="26">
        <v>1.1200000000000001</v>
      </c>
      <c r="G15" s="27">
        <f t="shared" si="0"/>
        <v>0</v>
      </c>
      <c r="H15" s="27">
        <v>0</v>
      </c>
      <c r="I15" s="276" t="s">
        <v>150</v>
      </c>
    </row>
    <row r="16" spans="1:39" s="28" customFormat="1" ht="21" customHeight="1">
      <c r="A16" s="114" t="s">
        <v>461</v>
      </c>
      <c r="B16" s="26">
        <v>-0.12</v>
      </c>
      <c r="C16" s="27">
        <f>B16+C9</f>
        <v>288.834</v>
      </c>
      <c r="D16" s="114" t="s">
        <v>517</v>
      </c>
      <c r="E16" s="26">
        <v>8.33</v>
      </c>
      <c r="F16" s="26">
        <v>1.24</v>
      </c>
      <c r="G16" s="27">
        <f t="shared" si="0"/>
        <v>0</v>
      </c>
      <c r="H16" s="27">
        <v>0</v>
      </c>
      <c r="I16" s="276" t="s">
        <v>150</v>
      </c>
      <c r="J16" s="30"/>
    </row>
    <row r="17" spans="1:10" s="28" customFormat="1" ht="21" customHeight="1">
      <c r="A17" s="114" t="s">
        <v>201</v>
      </c>
      <c r="B17" s="26">
        <v>0.83</v>
      </c>
      <c r="C17" s="27">
        <f>B17+C9</f>
        <v>289.78399999999999</v>
      </c>
      <c r="D17" s="114" t="s">
        <v>595</v>
      </c>
      <c r="E17" s="26">
        <v>27.4</v>
      </c>
      <c r="F17" s="26">
        <v>15.92</v>
      </c>
      <c r="G17" s="27">
        <f t="shared" si="0"/>
        <v>0.39415829145728648</v>
      </c>
      <c r="H17" s="27">
        <v>6.2750000000000004</v>
      </c>
      <c r="I17" s="276" t="s">
        <v>56</v>
      </c>
      <c r="J17" s="249"/>
    </row>
    <row r="18" spans="1:10" s="28" customFormat="1" ht="21" customHeight="1">
      <c r="A18" s="114" t="s">
        <v>205</v>
      </c>
      <c r="B18" s="26">
        <v>-0.1</v>
      </c>
      <c r="C18" s="27">
        <f>B18+C9</f>
        <v>288.85399999999998</v>
      </c>
      <c r="D18" s="26" t="s">
        <v>240</v>
      </c>
      <c r="E18" s="26">
        <v>8.4</v>
      </c>
      <c r="F18" s="26">
        <v>1.56</v>
      </c>
      <c r="G18" s="27">
        <f t="shared" si="0"/>
        <v>0</v>
      </c>
      <c r="H18" s="27">
        <v>0</v>
      </c>
      <c r="I18" s="276" t="s">
        <v>150</v>
      </c>
    </row>
    <row r="19" spans="1:10" s="28" customFormat="1" ht="21" customHeight="1">
      <c r="A19" s="114" t="s">
        <v>206</v>
      </c>
      <c r="B19" s="26">
        <v>-0.05</v>
      </c>
      <c r="C19" s="27">
        <f>B19+C9</f>
        <v>288.904</v>
      </c>
      <c r="D19" s="26" t="s">
        <v>240</v>
      </c>
      <c r="E19" s="26">
        <v>8.6</v>
      </c>
      <c r="F19" s="26">
        <v>1.94</v>
      </c>
      <c r="G19" s="27">
        <f t="shared" si="0"/>
        <v>1.3402061855670102E-2</v>
      </c>
      <c r="H19" s="27">
        <v>2.5999999999999999E-2</v>
      </c>
      <c r="I19" s="276" t="s">
        <v>150</v>
      </c>
    </row>
    <row r="20" spans="1:10" s="28" customFormat="1" ht="21" customHeight="1">
      <c r="A20" s="114" t="s">
        <v>221</v>
      </c>
      <c r="B20" s="26">
        <v>3.38</v>
      </c>
      <c r="C20" s="27">
        <f>B20+C9</f>
        <v>292.334</v>
      </c>
      <c r="D20" s="26" t="s">
        <v>674</v>
      </c>
      <c r="E20" s="26">
        <v>30</v>
      </c>
      <c r="F20" s="26">
        <v>88.86</v>
      </c>
      <c r="G20" s="27">
        <f t="shared" si="0"/>
        <v>0.95112536574386675</v>
      </c>
      <c r="H20" s="27">
        <v>84.516999999999996</v>
      </c>
      <c r="I20" s="276" t="s">
        <v>56</v>
      </c>
    </row>
    <row r="21" spans="1:10" s="28" customFormat="1" ht="21" customHeight="1">
      <c r="A21" s="114" t="s">
        <v>221</v>
      </c>
      <c r="B21" s="26">
        <v>3.61</v>
      </c>
      <c r="C21" s="27">
        <f>B21+C9</f>
        <v>292.56400000000002</v>
      </c>
      <c r="D21" s="26" t="s">
        <v>675</v>
      </c>
      <c r="E21" s="26">
        <v>30</v>
      </c>
      <c r="F21" s="26">
        <v>94.5</v>
      </c>
      <c r="G21" s="27">
        <f t="shared" si="0"/>
        <v>1.0081269841269842</v>
      </c>
      <c r="H21" s="27">
        <v>95.268000000000001</v>
      </c>
      <c r="I21" s="276" t="s">
        <v>150</v>
      </c>
    </row>
    <row r="22" spans="1:10" s="28" customFormat="1" ht="21" customHeight="1">
      <c r="A22" s="114" t="s">
        <v>223</v>
      </c>
      <c r="B22" s="26">
        <v>0.01</v>
      </c>
      <c r="C22" s="27">
        <f>B22+C9</f>
        <v>288.964</v>
      </c>
      <c r="D22" s="26" t="s">
        <v>240</v>
      </c>
      <c r="E22" s="26">
        <v>7</v>
      </c>
      <c r="F22" s="26">
        <v>2.87</v>
      </c>
      <c r="G22" s="27">
        <f t="shared" si="0"/>
        <v>1.2195121951219513E-2</v>
      </c>
      <c r="H22" s="27">
        <v>3.5000000000000003E-2</v>
      </c>
      <c r="I22" s="276" t="s">
        <v>150</v>
      </c>
    </row>
    <row r="23" spans="1:10" s="28" customFormat="1" ht="21" customHeight="1">
      <c r="A23" s="114" t="s">
        <v>606</v>
      </c>
      <c r="B23" s="26">
        <v>0</v>
      </c>
      <c r="C23" s="27">
        <f>B23+C9</f>
        <v>288.95400000000001</v>
      </c>
      <c r="D23" s="26" t="s">
        <v>676</v>
      </c>
      <c r="E23" s="26">
        <v>7</v>
      </c>
      <c r="F23" s="26">
        <v>2.9</v>
      </c>
      <c r="G23" s="27">
        <f t="shared" si="0"/>
        <v>1.2068965517241381E-2</v>
      </c>
      <c r="H23" s="27">
        <v>3.5000000000000003E-2</v>
      </c>
      <c r="I23" s="276" t="s">
        <v>150</v>
      </c>
    </row>
    <row r="24" spans="1:10" s="28" customFormat="1" ht="21" customHeight="1">
      <c r="A24" s="114" t="s">
        <v>733</v>
      </c>
      <c r="B24" s="26">
        <v>0</v>
      </c>
      <c r="C24" s="27">
        <f>B24+C9</f>
        <v>288.95400000000001</v>
      </c>
      <c r="D24" s="26" t="s">
        <v>319</v>
      </c>
      <c r="E24" s="26">
        <v>7</v>
      </c>
      <c r="F24" s="26">
        <v>2.82</v>
      </c>
      <c r="G24" s="27">
        <f t="shared" si="0"/>
        <v>1.099290780141844E-2</v>
      </c>
      <c r="H24" s="27">
        <v>3.1E-2</v>
      </c>
      <c r="I24" s="276" t="s">
        <v>56</v>
      </c>
    </row>
    <row r="25" spans="1:10" s="28" customFormat="1" ht="21" customHeight="1">
      <c r="A25" s="114" t="s">
        <v>232</v>
      </c>
      <c r="B25" s="305">
        <v>0</v>
      </c>
      <c r="C25" s="307">
        <f>B25+C9</f>
        <v>288.95400000000001</v>
      </c>
      <c r="D25" s="305" t="s">
        <v>516</v>
      </c>
      <c r="E25" s="305">
        <v>7</v>
      </c>
      <c r="F25" s="305">
        <v>2.83</v>
      </c>
      <c r="G25" s="307">
        <f t="shared" si="0"/>
        <v>7.0671378091872791E-3</v>
      </c>
      <c r="H25" s="307">
        <v>0.02</v>
      </c>
      <c r="I25" s="276" t="s">
        <v>150</v>
      </c>
    </row>
    <row r="26" spans="1:10" s="28" customFormat="1" ht="21" customHeight="1">
      <c r="A26" s="114" t="s">
        <v>699</v>
      </c>
      <c r="B26" s="305">
        <v>0</v>
      </c>
      <c r="C26" s="307">
        <f>B26+C9</f>
        <v>288.95400000000001</v>
      </c>
      <c r="D26" s="305" t="s">
        <v>506</v>
      </c>
      <c r="E26" s="305">
        <v>7</v>
      </c>
      <c r="F26" s="305">
        <v>2.81</v>
      </c>
      <c r="G26" s="307">
        <f t="shared" si="0"/>
        <v>1.0676156583629892E-2</v>
      </c>
      <c r="H26" s="307">
        <v>0.03</v>
      </c>
      <c r="I26" s="276" t="s">
        <v>150</v>
      </c>
    </row>
    <row r="27" spans="1:10" s="28" customFormat="1" ht="21" customHeight="1">
      <c r="A27" s="114" t="s">
        <v>773</v>
      </c>
      <c r="B27" s="26">
        <v>0</v>
      </c>
      <c r="C27" s="27">
        <f>B27+C9</f>
        <v>288.95400000000001</v>
      </c>
      <c r="D27" s="26">
        <v>10.27</v>
      </c>
      <c r="E27" s="26">
        <v>7</v>
      </c>
      <c r="F27" s="26">
        <v>2.81</v>
      </c>
      <c r="G27" s="27">
        <f t="shared" si="0"/>
        <v>1.3523131672597864E-2</v>
      </c>
      <c r="H27" s="27">
        <v>3.7999999999999999E-2</v>
      </c>
      <c r="I27" s="276" t="s">
        <v>56</v>
      </c>
    </row>
    <row r="28" spans="1:10" s="28" customFormat="1" ht="21" customHeight="1">
      <c r="A28" s="114" t="s">
        <v>774</v>
      </c>
      <c r="B28" s="26">
        <v>0</v>
      </c>
      <c r="C28" s="27">
        <f>B28+C9</f>
        <v>288.95400000000001</v>
      </c>
      <c r="D28" s="26">
        <v>10.199999999999999</v>
      </c>
      <c r="E28" s="26">
        <v>7</v>
      </c>
      <c r="F28" s="26">
        <v>2.79</v>
      </c>
      <c r="G28" s="27">
        <f t="shared" ref="G28:G39" si="1">H28/F28</f>
        <v>1.3620071684587813E-2</v>
      </c>
      <c r="H28" s="27">
        <v>3.7999999999999999E-2</v>
      </c>
      <c r="I28" s="276" t="s">
        <v>150</v>
      </c>
    </row>
    <row r="29" spans="1:10" s="28" customFormat="1" ht="21" customHeight="1">
      <c r="A29" s="114" t="s">
        <v>775</v>
      </c>
      <c r="B29" s="26">
        <v>0</v>
      </c>
      <c r="C29" s="27">
        <f>B29+C9</f>
        <v>288.95400000000001</v>
      </c>
      <c r="D29" s="26">
        <v>10</v>
      </c>
      <c r="E29" s="26">
        <v>7</v>
      </c>
      <c r="F29" s="26">
        <v>2.78</v>
      </c>
      <c r="G29" s="27">
        <f t="shared" si="1"/>
        <v>1.4748201438848923E-2</v>
      </c>
      <c r="H29" s="27">
        <v>4.1000000000000002E-2</v>
      </c>
      <c r="I29" s="276" t="s">
        <v>150</v>
      </c>
    </row>
    <row r="30" spans="1:10" s="28" customFormat="1" ht="21" customHeight="1">
      <c r="A30" s="114" t="s">
        <v>849</v>
      </c>
      <c r="B30" s="26">
        <v>0</v>
      </c>
      <c r="C30" s="27">
        <f>B30+C9</f>
        <v>288.95400000000001</v>
      </c>
      <c r="D30" s="26" t="s">
        <v>816</v>
      </c>
      <c r="E30" s="26">
        <v>7</v>
      </c>
      <c r="F30" s="26">
        <v>2.75</v>
      </c>
      <c r="G30" s="27">
        <f t="shared" si="1"/>
        <v>1.2363636363636365E-2</v>
      </c>
      <c r="H30" s="27">
        <v>3.4000000000000002E-2</v>
      </c>
      <c r="I30" s="276" t="s">
        <v>56</v>
      </c>
    </row>
    <row r="31" spans="1:10" s="28" customFormat="1" ht="21" customHeight="1">
      <c r="A31" s="114" t="s">
        <v>844</v>
      </c>
      <c r="B31" s="26">
        <v>0</v>
      </c>
      <c r="C31" s="27">
        <f>B31+C9</f>
        <v>288.95400000000001</v>
      </c>
      <c r="D31" s="26" t="s">
        <v>898</v>
      </c>
      <c r="E31" s="26">
        <v>7</v>
      </c>
      <c r="F31" s="26">
        <v>2.7</v>
      </c>
      <c r="G31" s="27">
        <f t="shared" si="1"/>
        <v>1.2222222222222221E-2</v>
      </c>
      <c r="H31" s="27">
        <v>3.3000000000000002E-2</v>
      </c>
      <c r="I31" s="276" t="s">
        <v>150</v>
      </c>
    </row>
    <row r="32" spans="1:10" s="28" customFormat="1" ht="21" customHeight="1">
      <c r="A32" s="114" t="s">
        <v>897</v>
      </c>
      <c r="B32" s="26">
        <v>0</v>
      </c>
      <c r="C32" s="27">
        <f>B32+C9</f>
        <v>288.95400000000001</v>
      </c>
      <c r="D32" s="26" t="s">
        <v>504</v>
      </c>
      <c r="E32" s="26">
        <v>7</v>
      </c>
      <c r="F32" s="26">
        <v>2.64</v>
      </c>
      <c r="G32" s="27">
        <f t="shared" si="1"/>
        <v>1.2500000000000001E-2</v>
      </c>
      <c r="H32" s="27">
        <v>3.3000000000000002E-2</v>
      </c>
      <c r="I32" s="276" t="s">
        <v>150</v>
      </c>
    </row>
    <row r="33" spans="1:23" s="28" customFormat="1" ht="21" customHeight="1">
      <c r="A33" s="114" t="s">
        <v>256</v>
      </c>
      <c r="B33" s="26">
        <v>0</v>
      </c>
      <c r="C33" s="27">
        <f>B33+C9</f>
        <v>288.95400000000001</v>
      </c>
      <c r="D33" s="26" t="s">
        <v>957</v>
      </c>
      <c r="E33" s="26">
        <v>7</v>
      </c>
      <c r="F33" s="26">
        <v>2.69</v>
      </c>
      <c r="G33" s="27">
        <f t="shared" si="1"/>
        <v>1.2267657992565057E-2</v>
      </c>
      <c r="H33" s="27">
        <v>3.3000000000000002E-2</v>
      </c>
      <c r="I33" s="276" t="s">
        <v>56</v>
      </c>
    </row>
    <row r="34" spans="1:23" s="28" customFormat="1" ht="21" customHeight="1">
      <c r="A34" s="114" t="s">
        <v>250</v>
      </c>
      <c r="B34" s="26">
        <v>0</v>
      </c>
      <c r="C34" s="27">
        <f>B34+C9</f>
        <v>288.95400000000001</v>
      </c>
      <c r="D34" s="229" t="s">
        <v>958</v>
      </c>
      <c r="E34" s="26">
        <v>7</v>
      </c>
      <c r="F34" s="26">
        <v>2.64</v>
      </c>
      <c r="G34" s="27">
        <f t="shared" si="1"/>
        <v>1.2500000000000001E-2</v>
      </c>
      <c r="H34" s="27">
        <v>3.3000000000000002E-2</v>
      </c>
      <c r="I34" s="276" t="s">
        <v>150</v>
      </c>
    </row>
    <row r="35" spans="1:23" s="28" customFormat="1" ht="21" customHeight="1">
      <c r="A35" s="114" t="s">
        <v>915</v>
      </c>
      <c r="B35" s="26">
        <v>0</v>
      </c>
      <c r="C35" s="27">
        <f>B35+C9</f>
        <v>288.95400000000001</v>
      </c>
      <c r="D35" s="26" t="s">
        <v>516</v>
      </c>
      <c r="E35" s="26">
        <v>7</v>
      </c>
      <c r="F35" s="26">
        <v>2.6</v>
      </c>
      <c r="G35" s="27">
        <f t="shared" si="1"/>
        <v>1.2307692307692308E-2</v>
      </c>
      <c r="H35" s="27">
        <v>3.2000000000000001E-2</v>
      </c>
      <c r="I35" s="276" t="s">
        <v>150</v>
      </c>
    </row>
    <row r="36" spans="1:23" s="28" customFormat="1" ht="21" customHeight="1">
      <c r="A36" s="114" t="s">
        <v>263</v>
      </c>
      <c r="B36" s="26">
        <v>0</v>
      </c>
      <c r="C36" s="27">
        <f>B36+C9</f>
        <v>288.95400000000001</v>
      </c>
      <c r="D36" s="26" t="s">
        <v>958</v>
      </c>
      <c r="E36" s="26">
        <v>7</v>
      </c>
      <c r="F36" s="26">
        <v>2.64</v>
      </c>
      <c r="G36" s="27">
        <f t="shared" si="1"/>
        <v>1.2500000000000001E-2</v>
      </c>
      <c r="H36" s="27">
        <v>3.3000000000000002E-2</v>
      </c>
      <c r="I36" s="276" t="s">
        <v>56</v>
      </c>
    </row>
    <row r="37" spans="1:23" s="28" customFormat="1" ht="21" customHeight="1">
      <c r="A37" s="114" t="s">
        <v>976</v>
      </c>
      <c r="B37" s="26">
        <v>0</v>
      </c>
      <c r="C37" s="27">
        <f>B37+C9</f>
        <v>288.95400000000001</v>
      </c>
      <c r="D37" s="26" t="s">
        <v>357</v>
      </c>
      <c r="E37" s="26">
        <v>7</v>
      </c>
      <c r="F37" s="26">
        <v>2.61</v>
      </c>
      <c r="G37" s="27">
        <f t="shared" si="1"/>
        <v>1.2260536398467433E-2</v>
      </c>
      <c r="H37" s="27">
        <v>3.2000000000000001E-2</v>
      </c>
      <c r="I37" s="276" t="s">
        <v>150</v>
      </c>
    </row>
    <row r="38" spans="1:23" s="28" customFormat="1" ht="21" customHeight="1">
      <c r="A38" s="114" t="s">
        <v>1043</v>
      </c>
      <c r="B38" s="26">
        <v>0</v>
      </c>
      <c r="C38" s="27">
        <f>B38+C9</f>
        <v>288.95400000000001</v>
      </c>
      <c r="D38" s="26" t="s">
        <v>1045</v>
      </c>
      <c r="E38" s="26">
        <v>7</v>
      </c>
      <c r="F38" s="26">
        <v>2.61</v>
      </c>
      <c r="G38" s="27">
        <f t="shared" si="1"/>
        <v>1.2260536398467433E-2</v>
      </c>
      <c r="H38" s="27">
        <v>3.2000000000000001E-2</v>
      </c>
      <c r="I38" s="276" t="s">
        <v>150</v>
      </c>
    </row>
    <row r="39" spans="1:23" s="28" customFormat="1" ht="21" customHeight="1">
      <c r="A39" s="70" t="s">
        <v>1044</v>
      </c>
      <c r="B39" s="34">
        <v>0</v>
      </c>
      <c r="C39" s="35">
        <f>B39+C9</f>
        <v>288.95400000000001</v>
      </c>
      <c r="D39" s="34" t="s">
        <v>354</v>
      </c>
      <c r="E39" s="34">
        <v>7</v>
      </c>
      <c r="F39" s="34">
        <v>2.56</v>
      </c>
      <c r="G39" s="35">
        <f t="shared" si="1"/>
        <v>1.2500000000000001E-2</v>
      </c>
      <c r="H39" s="35">
        <v>3.2000000000000001E-2</v>
      </c>
      <c r="I39" s="309" t="s">
        <v>150</v>
      </c>
    </row>
    <row r="40" spans="1:23" s="28" customFormat="1" ht="21" customHeight="1">
      <c r="A40" s="388"/>
      <c r="B40" s="245"/>
      <c r="C40" s="244"/>
      <c r="D40" s="245"/>
      <c r="E40" s="245"/>
      <c r="F40" s="245"/>
      <c r="G40" s="244"/>
      <c r="H40" s="244"/>
      <c r="I40" s="412"/>
    </row>
    <row r="41" spans="1:23" s="28" customFormat="1" ht="21" customHeight="1">
      <c r="A41" s="115"/>
      <c r="B41" s="29"/>
      <c r="C41" s="30"/>
      <c r="D41" s="29"/>
      <c r="E41" s="29"/>
      <c r="F41" s="29"/>
      <c r="G41" s="30"/>
      <c r="H41" s="30"/>
      <c r="I41" s="201"/>
    </row>
    <row r="42" spans="1:23" s="28" customFormat="1" ht="21" customHeight="1">
      <c r="A42" s="115"/>
      <c r="B42" s="29"/>
      <c r="C42" s="30"/>
      <c r="D42" s="29"/>
      <c r="E42" s="29"/>
      <c r="F42" s="29"/>
      <c r="G42" s="30"/>
      <c r="H42" s="30"/>
      <c r="I42" s="201"/>
    </row>
    <row r="43" spans="1:23" s="28" customFormat="1" ht="21" customHeight="1">
      <c r="A43" s="115"/>
      <c r="B43" s="29"/>
      <c r="C43" s="30"/>
      <c r="D43" s="29"/>
      <c r="E43" s="29"/>
      <c r="F43" s="29"/>
      <c r="G43" s="30"/>
      <c r="H43" s="30"/>
      <c r="I43" s="201"/>
    </row>
    <row r="44" spans="1:23" s="28" customFormat="1" ht="21" customHeight="1">
      <c r="A44" s="115"/>
      <c r="B44" s="29"/>
      <c r="C44" s="30"/>
      <c r="D44" s="29"/>
      <c r="E44" s="29"/>
      <c r="F44" s="29"/>
      <c r="G44" s="30"/>
      <c r="H44" s="30"/>
      <c r="I44" s="201"/>
    </row>
    <row r="45" spans="1:23" s="28" customFormat="1" ht="21" customHeight="1">
      <c r="A45" s="115"/>
      <c r="B45" s="29"/>
      <c r="C45" s="30"/>
      <c r="D45" s="29"/>
      <c r="E45" s="29"/>
      <c r="F45" s="29"/>
      <c r="G45" s="30"/>
      <c r="H45" s="30"/>
      <c r="I45" s="201"/>
    </row>
    <row r="46" spans="1:23">
      <c r="A46" s="115"/>
      <c r="B46" s="29"/>
      <c r="C46" s="30"/>
      <c r="D46" s="29"/>
      <c r="E46" s="29"/>
      <c r="F46" s="29"/>
      <c r="G46" s="30"/>
      <c r="H46" s="30"/>
      <c r="I46" s="201"/>
    </row>
    <row r="47" spans="1:23">
      <c r="A47" s="115"/>
      <c r="B47" s="29"/>
      <c r="C47" s="30"/>
      <c r="D47" s="29"/>
      <c r="E47" s="29"/>
      <c r="F47" s="29"/>
      <c r="G47" s="30"/>
      <c r="H47" s="30"/>
      <c r="I47" s="201"/>
    </row>
    <row r="48" spans="1:23" s="28" customFormat="1" ht="21" customHeight="1">
      <c r="A48" s="115"/>
      <c r="B48" s="98"/>
      <c r="C48" s="30"/>
      <c r="D48" s="29"/>
      <c r="E48" s="98"/>
      <c r="F48" s="98"/>
      <c r="G48" s="30"/>
      <c r="H48" s="80"/>
      <c r="I48" s="89"/>
      <c r="V48" s="31"/>
      <c r="W48" s="14"/>
    </row>
    <row r="49" spans="1:23" s="28" customFormat="1" ht="21" customHeight="1">
      <c r="A49" s="115"/>
      <c r="B49" s="98"/>
      <c r="C49" s="30"/>
      <c r="D49" s="29"/>
      <c r="E49" s="98"/>
      <c r="F49" s="98"/>
      <c r="G49" s="30"/>
      <c r="H49" s="80"/>
      <c r="I49" s="201"/>
      <c r="V49" s="31"/>
      <c r="W49" s="14"/>
    </row>
    <row r="50" spans="1:23">
      <c r="A50" s="115"/>
      <c r="C50" s="30"/>
      <c r="D50" s="29"/>
      <c r="E50" s="98"/>
      <c r="F50" s="98"/>
      <c r="G50" s="30"/>
      <c r="H50" s="80"/>
      <c r="I50" s="89"/>
    </row>
    <row r="51" spans="1:23">
      <c r="A51" s="115"/>
      <c r="C51" s="30"/>
      <c r="D51" s="29"/>
      <c r="E51" s="98"/>
      <c r="F51" s="98"/>
      <c r="G51" s="30"/>
      <c r="H51" s="80"/>
      <c r="I51" s="89"/>
    </row>
    <row r="52" spans="1:23">
      <c r="A52" s="115"/>
      <c r="C52" s="30"/>
      <c r="D52" s="29"/>
      <c r="E52" s="98"/>
      <c r="F52" s="98"/>
      <c r="G52" s="30"/>
      <c r="H52" s="80"/>
      <c r="I52" s="201"/>
    </row>
    <row r="53" spans="1:23">
      <c r="A53" s="115"/>
      <c r="C53" s="30"/>
      <c r="D53" s="29"/>
      <c r="E53" s="98"/>
      <c r="F53" s="98"/>
      <c r="G53" s="30"/>
      <c r="H53" s="80"/>
      <c r="I53" s="89"/>
    </row>
    <row r="54" spans="1:23">
      <c r="A54" s="236"/>
      <c r="B54" s="29"/>
      <c r="C54" s="29"/>
      <c r="D54" s="29"/>
      <c r="E54" s="29"/>
      <c r="F54" s="29"/>
      <c r="G54" s="242"/>
      <c r="H54" s="30"/>
      <c r="I54" s="79"/>
    </row>
    <row r="55" spans="1:23">
      <c r="A55" s="332" t="s">
        <v>159</v>
      </c>
      <c r="B55" s="29"/>
      <c r="C55" s="29"/>
      <c r="D55" s="29"/>
      <c r="E55" s="29"/>
      <c r="F55" s="29"/>
      <c r="G55" s="242"/>
      <c r="H55" s="30"/>
      <c r="I55" s="79"/>
    </row>
    <row r="56" spans="1:23">
      <c r="A56" s="115" t="s">
        <v>160</v>
      </c>
      <c r="B56" s="333">
        <f>+COUNT(B12:B49)</f>
        <v>28</v>
      </c>
      <c r="C56" s="29" t="s">
        <v>158</v>
      </c>
      <c r="D56" s="29"/>
      <c r="E56" s="29"/>
      <c r="F56" s="29"/>
      <c r="G56" s="30"/>
      <c r="H56" s="30"/>
      <c r="I56" s="79"/>
    </row>
    <row r="57" spans="1:23">
      <c r="A57" s="236"/>
      <c r="B57" s="29"/>
      <c r="C57" s="29"/>
      <c r="D57" s="29"/>
      <c r="E57" s="29"/>
      <c r="F57" s="29"/>
      <c r="G57" s="30"/>
      <c r="H57" s="30"/>
      <c r="I57" s="79"/>
    </row>
    <row r="58" spans="1:23">
      <c r="A58" s="236"/>
      <c r="B58" s="29"/>
      <c r="C58" s="29"/>
      <c r="D58" s="29"/>
      <c r="E58" s="29"/>
      <c r="F58" s="29"/>
      <c r="G58" s="30"/>
      <c r="H58" s="30"/>
      <c r="I58" s="79"/>
    </row>
    <row r="59" spans="1:23">
      <c r="A59" s="236"/>
      <c r="B59" s="29"/>
      <c r="C59" s="29"/>
      <c r="D59" s="29"/>
      <c r="E59" s="29"/>
      <c r="F59" s="29"/>
      <c r="G59" s="30"/>
      <c r="H59" s="30"/>
      <c r="I59" s="79"/>
    </row>
    <row r="60" spans="1:23">
      <c r="A60" s="236"/>
      <c r="B60" s="29"/>
      <c r="C60" s="29"/>
      <c r="D60" s="29"/>
      <c r="E60" s="29"/>
      <c r="F60" s="29"/>
      <c r="G60" s="30"/>
      <c r="H60" s="30"/>
      <c r="I60" s="79"/>
    </row>
    <row r="61" spans="1:23">
      <c r="D61" s="29"/>
      <c r="E61" s="29"/>
      <c r="F61" s="29"/>
      <c r="G61" s="30"/>
      <c r="H61" s="30"/>
      <c r="I61" s="79"/>
    </row>
    <row r="62" spans="1:23">
      <c r="D62" s="29"/>
      <c r="E62" s="29"/>
      <c r="F62" s="29"/>
      <c r="G62" s="30"/>
      <c r="H62" s="30"/>
      <c r="I62" s="79"/>
    </row>
    <row r="63" spans="1:23">
      <c r="A63" s="236"/>
      <c r="B63" s="29"/>
      <c r="C63" s="29"/>
      <c r="D63" s="29"/>
      <c r="E63" s="29"/>
      <c r="F63" s="29"/>
      <c r="G63" s="30"/>
      <c r="H63" s="30"/>
      <c r="I63" s="79"/>
    </row>
    <row r="64" spans="1:23">
      <c r="A64" s="236"/>
      <c r="B64" s="29"/>
      <c r="C64" s="29"/>
      <c r="D64" s="29"/>
      <c r="E64" s="29"/>
      <c r="F64" s="29"/>
      <c r="G64" s="30"/>
      <c r="H64" s="30"/>
      <c r="I64" s="79"/>
    </row>
    <row r="65" spans="1:9">
      <c r="A65" s="236"/>
      <c r="B65" s="29"/>
      <c r="C65" s="29"/>
      <c r="D65" s="29"/>
      <c r="E65" s="29"/>
      <c r="F65" s="29"/>
      <c r="G65" s="30"/>
      <c r="H65" s="30"/>
      <c r="I65" s="79"/>
    </row>
    <row r="66" spans="1:9">
      <c r="A66" s="236"/>
      <c r="B66" s="29"/>
      <c r="C66" s="29"/>
      <c r="D66" s="29"/>
      <c r="E66" s="29"/>
      <c r="F66" s="29"/>
      <c r="G66" s="30"/>
      <c r="H66" s="30"/>
      <c r="I66" s="79"/>
    </row>
    <row r="67" spans="1:9">
      <c r="A67" s="236"/>
      <c r="B67" s="29"/>
      <c r="C67" s="29"/>
      <c r="D67" s="29"/>
      <c r="E67" s="29"/>
      <c r="F67" s="29"/>
      <c r="G67" s="30"/>
      <c r="H67" s="30"/>
      <c r="I67" s="79"/>
    </row>
    <row r="68" spans="1:9">
      <c r="A68" s="236"/>
      <c r="B68" s="29"/>
      <c r="C68" s="29"/>
      <c r="D68" s="29"/>
      <c r="E68" s="29"/>
      <c r="F68" s="29"/>
      <c r="G68" s="30"/>
      <c r="H68" s="30"/>
      <c r="I68" s="79"/>
    </row>
    <row r="69" spans="1:9">
      <c r="A69" s="236"/>
      <c r="B69" s="29"/>
      <c r="C69" s="29"/>
      <c r="D69" s="29"/>
      <c r="E69" s="29"/>
      <c r="F69" s="29"/>
      <c r="G69" s="30"/>
      <c r="H69" s="30"/>
      <c r="I69" s="79"/>
    </row>
    <row r="70" spans="1:9">
      <c r="A70" s="236"/>
      <c r="B70" s="29"/>
      <c r="C70" s="29"/>
      <c r="D70" s="29"/>
      <c r="E70" s="29"/>
      <c r="F70" s="29"/>
      <c r="G70" s="30"/>
      <c r="H70" s="30"/>
      <c r="I70" s="79"/>
    </row>
    <row r="71" spans="1:9">
      <c r="A71" s="236"/>
      <c r="B71" s="29"/>
      <c r="C71" s="29"/>
      <c r="D71" s="29"/>
      <c r="E71" s="29"/>
      <c r="F71" s="29"/>
      <c r="G71" s="30"/>
      <c r="H71" s="30"/>
      <c r="I71" s="79"/>
    </row>
    <row r="72" spans="1:9">
      <c r="A72" s="236"/>
      <c r="B72" s="29"/>
      <c r="C72" s="29"/>
      <c r="D72" s="29"/>
      <c r="E72" s="29"/>
      <c r="F72" s="29"/>
      <c r="G72" s="30"/>
      <c r="H72" s="30"/>
      <c r="I72" s="79"/>
    </row>
    <row r="73" spans="1:9">
      <c r="A73" s="236"/>
      <c r="B73" s="29"/>
      <c r="C73" s="29"/>
      <c r="D73" s="29"/>
      <c r="E73" s="29"/>
      <c r="F73" s="29"/>
      <c r="G73" s="30"/>
      <c r="H73" s="30"/>
      <c r="I73" s="79"/>
    </row>
    <row r="74" spans="1:9">
      <c r="A74" s="236"/>
      <c r="B74" s="29"/>
      <c r="C74" s="29"/>
      <c r="D74" s="29"/>
      <c r="E74" s="29"/>
      <c r="F74" s="29"/>
      <c r="G74" s="30"/>
      <c r="H74" s="30"/>
      <c r="I74" s="79"/>
    </row>
    <row r="75" spans="1:9">
      <c r="A75" s="235"/>
      <c r="C75" s="29"/>
      <c r="D75" s="29"/>
      <c r="E75" s="98"/>
      <c r="F75" s="98"/>
      <c r="G75" s="30"/>
      <c r="H75" s="80"/>
      <c r="I75" s="44"/>
    </row>
    <row r="76" spans="1:9">
      <c r="A76" s="235"/>
      <c r="C76" s="29"/>
      <c r="D76" s="29"/>
      <c r="E76" s="98"/>
      <c r="F76" s="98"/>
      <c r="G76" s="30"/>
      <c r="H76" s="80"/>
      <c r="I76" s="44"/>
    </row>
    <row r="77" spans="1:9">
      <c r="A77" s="235"/>
      <c r="C77" s="29"/>
      <c r="D77" s="29"/>
      <c r="E77" s="98"/>
      <c r="G77" s="30"/>
      <c r="H77" s="80"/>
      <c r="I77" s="202"/>
    </row>
    <row r="78" spans="1:9">
      <c r="A78" s="235"/>
      <c r="C78" s="29"/>
      <c r="D78" s="29"/>
      <c r="E78" s="98"/>
      <c r="G78" s="30"/>
      <c r="H78" s="80"/>
      <c r="I78" s="202"/>
    </row>
    <row r="79" spans="1:9">
      <c r="A79" s="235"/>
      <c r="C79" s="29"/>
      <c r="D79" s="29"/>
      <c r="E79" s="98"/>
      <c r="G79" s="30"/>
      <c r="H79" s="80"/>
      <c r="I79" s="202"/>
    </row>
    <row r="80" spans="1:9">
      <c r="A80" s="235"/>
      <c r="C80" s="29"/>
      <c r="D80" s="29"/>
      <c r="E80" s="98"/>
      <c r="G80" s="30"/>
      <c r="H80" s="80"/>
      <c r="I80" s="202"/>
    </row>
    <row r="81" spans="1:9">
      <c r="A81" s="235"/>
      <c r="C81" s="29"/>
      <c r="D81" s="29"/>
      <c r="E81" s="98"/>
      <c r="G81" s="30"/>
      <c r="H81" s="80"/>
      <c r="I81" s="44"/>
    </row>
    <row r="82" spans="1:9">
      <c r="A82" s="235"/>
      <c r="C82" s="29"/>
      <c r="D82" s="29"/>
      <c r="E82" s="98"/>
      <c r="G82" s="30"/>
      <c r="H82" s="80"/>
      <c r="I82" s="44"/>
    </row>
    <row r="83" spans="1:9">
      <c r="A83" s="235"/>
      <c r="C83" s="29"/>
      <c r="D83" s="29"/>
      <c r="E83" s="98"/>
      <c r="G83" s="30"/>
      <c r="H83" s="80"/>
      <c r="I83" s="44"/>
    </row>
    <row r="84" spans="1:9">
      <c r="A84" s="235"/>
      <c r="C84" s="29"/>
      <c r="D84" s="29"/>
      <c r="E84" s="98"/>
      <c r="G84" s="30"/>
      <c r="H84" s="80"/>
      <c r="I84" s="44"/>
    </row>
    <row r="85" spans="1:9">
      <c r="A85" s="235"/>
      <c r="C85" s="29"/>
      <c r="D85" s="29"/>
      <c r="E85" s="98"/>
      <c r="G85" s="30"/>
      <c r="H85" s="80"/>
      <c r="I85" s="44"/>
    </row>
    <row r="86" spans="1:9" ht="21" customHeight="1">
      <c r="A86" s="235"/>
      <c r="C86" s="29"/>
      <c r="D86" s="29"/>
      <c r="E86" s="98"/>
      <c r="G86" s="30"/>
      <c r="H86" s="80"/>
      <c r="I86" s="44"/>
    </row>
    <row r="87" spans="1:9" ht="21" customHeight="1">
      <c r="A87" s="235"/>
      <c r="C87" s="29"/>
      <c r="D87" s="29"/>
      <c r="E87" s="98"/>
      <c r="G87" s="30"/>
      <c r="H87" s="80"/>
      <c r="I87" s="202"/>
    </row>
    <row r="88" spans="1:9" ht="21" customHeight="1">
      <c r="A88" s="235"/>
      <c r="C88" s="29"/>
      <c r="D88" s="29"/>
      <c r="E88" s="98"/>
      <c r="G88" s="30"/>
      <c r="H88" s="80"/>
      <c r="I88" s="44"/>
    </row>
    <row r="89" spans="1:9" ht="21" customHeight="1">
      <c r="A89" s="235"/>
      <c r="C89" s="29"/>
      <c r="D89" s="29"/>
      <c r="E89" s="98"/>
      <c r="G89" s="30"/>
      <c r="H89" s="80"/>
      <c r="I89" s="44"/>
    </row>
    <row r="90" spans="1:9" ht="21" customHeight="1">
      <c r="A90" s="235"/>
      <c r="C90" s="29"/>
      <c r="D90" s="29"/>
      <c r="E90" s="98"/>
      <c r="G90" s="30"/>
      <c r="H90" s="80"/>
      <c r="I90" s="44"/>
    </row>
    <row r="91" spans="1:9" ht="21" customHeight="1">
      <c r="A91" s="235"/>
      <c r="C91" s="29"/>
      <c r="D91" s="29"/>
      <c r="E91" s="98"/>
      <c r="G91" s="30"/>
      <c r="H91" s="80"/>
      <c r="I91" s="44"/>
    </row>
    <row r="92" spans="1:9" ht="21" customHeight="1">
      <c r="A92" s="235"/>
      <c r="C92" s="29"/>
      <c r="D92" s="29"/>
      <c r="E92" s="98"/>
      <c r="G92" s="30"/>
      <c r="H92" s="80"/>
      <c r="I92" s="44"/>
    </row>
    <row r="93" spans="1:9" ht="21" customHeight="1">
      <c r="A93" s="235"/>
      <c r="C93" s="29"/>
      <c r="D93" s="29"/>
      <c r="E93" s="98"/>
      <c r="G93" s="30"/>
      <c r="H93" s="80"/>
      <c r="I93" s="44"/>
    </row>
    <row r="94" spans="1:9" ht="21" customHeight="1">
      <c r="A94" s="235"/>
      <c r="C94" s="29"/>
      <c r="D94" s="29"/>
      <c r="E94" s="98"/>
      <c r="G94" s="30"/>
      <c r="H94" s="80"/>
      <c r="I94" s="44"/>
    </row>
    <row r="95" spans="1:9" ht="21" customHeight="1">
      <c r="A95" s="235"/>
      <c r="C95" s="29"/>
      <c r="D95" s="29"/>
      <c r="E95" s="98"/>
      <c r="G95" s="30"/>
      <c r="H95" s="80"/>
      <c r="I95" s="44"/>
    </row>
    <row r="96" spans="1:9" ht="21" customHeight="1">
      <c r="A96" s="235"/>
      <c r="C96" s="29"/>
      <c r="D96" s="29"/>
      <c r="E96" s="98"/>
      <c r="G96" s="30"/>
      <c r="H96" s="80"/>
      <c r="I96" s="44"/>
    </row>
    <row r="97" spans="1:9" ht="21" customHeight="1">
      <c r="A97" s="235"/>
      <c r="C97" s="29"/>
      <c r="D97" s="29"/>
      <c r="E97" s="98"/>
      <c r="G97" s="30"/>
      <c r="H97" s="80"/>
      <c r="I97" s="202"/>
    </row>
    <row r="98" spans="1:9" ht="21" customHeight="1">
      <c r="A98" s="235"/>
      <c r="C98" s="29"/>
      <c r="D98" s="29"/>
      <c r="E98" s="98"/>
      <c r="G98" s="30"/>
      <c r="H98" s="80"/>
      <c r="I98" s="202"/>
    </row>
    <row r="99" spans="1:9" ht="21" customHeight="1">
      <c r="A99" s="235"/>
      <c r="C99" s="29"/>
      <c r="D99" s="29"/>
      <c r="E99" s="98"/>
      <c r="G99" s="30"/>
      <c r="H99" s="80"/>
      <c r="I99" s="202"/>
    </row>
    <row r="100" spans="1:9" ht="21" customHeight="1">
      <c r="A100" s="235"/>
      <c r="C100" s="29"/>
      <c r="D100" s="29"/>
      <c r="E100" s="98"/>
      <c r="G100" s="30"/>
      <c r="H100" s="80"/>
      <c r="I100" s="44"/>
    </row>
    <row r="101" spans="1:9" ht="21" customHeight="1">
      <c r="A101" s="235"/>
      <c r="C101" s="29"/>
      <c r="D101" s="29"/>
      <c r="E101" s="98"/>
      <c r="G101" s="30"/>
      <c r="H101" s="80"/>
      <c r="I101" s="44"/>
    </row>
    <row r="102" spans="1:9" ht="21" customHeight="1">
      <c r="A102" s="235"/>
      <c r="C102" s="29"/>
      <c r="D102" s="29"/>
      <c r="E102" s="98"/>
      <c r="G102" s="30"/>
      <c r="H102" s="80"/>
      <c r="I102" s="44"/>
    </row>
    <row r="103" spans="1:9" ht="21.75">
      <c r="A103" s="435"/>
      <c r="B103" s="22"/>
      <c r="C103" s="22"/>
      <c r="D103" s="22"/>
      <c r="E103" s="22"/>
      <c r="F103" s="23"/>
      <c r="G103" s="23"/>
      <c r="H103" s="23"/>
      <c r="I103" s="436"/>
    </row>
    <row r="104" spans="1:9" ht="21.75">
      <c r="A104" s="435"/>
      <c r="B104" s="94"/>
      <c r="C104" s="22"/>
      <c r="D104" s="22"/>
      <c r="E104" s="22"/>
      <c r="F104" s="23"/>
      <c r="G104" s="23"/>
      <c r="H104" s="23"/>
      <c r="I104" s="436"/>
    </row>
    <row r="105" spans="1:9" ht="21" customHeight="1">
      <c r="A105" s="235"/>
      <c r="C105" s="29"/>
      <c r="D105" s="29"/>
      <c r="E105" s="98"/>
      <c r="G105" s="30"/>
      <c r="H105" s="80"/>
      <c r="I105" s="44"/>
    </row>
    <row r="106" spans="1:9" ht="21" customHeight="1">
      <c r="A106" s="235"/>
      <c r="C106" s="29"/>
      <c r="D106" s="29"/>
      <c r="E106" s="98"/>
      <c r="G106" s="30"/>
      <c r="H106" s="80"/>
      <c r="I106" s="44"/>
    </row>
    <row r="107" spans="1:9" ht="21" customHeight="1">
      <c r="A107" s="234"/>
      <c r="C107" s="98"/>
      <c r="D107" s="29"/>
      <c r="E107" s="98"/>
      <c r="G107" s="30"/>
      <c r="H107" s="80"/>
      <c r="I107" s="202"/>
    </row>
    <row r="108" spans="1:9" ht="21" customHeight="1">
      <c r="A108" s="234"/>
      <c r="C108" s="98"/>
      <c r="D108" s="29"/>
      <c r="E108" s="98"/>
      <c r="G108" s="30"/>
      <c r="H108" s="80"/>
      <c r="I108" s="202"/>
    </row>
    <row r="109" spans="1:9" ht="21" customHeight="1">
      <c r="A109" s="234"/>
      <c r="C109" s="98"/>
      <c r="D109" s="29"/>
      <c r="E109" s="98"/>
      <c r="G109" s="30"/>
      <c r="H109" s="80"/>
      <c r="I109" s="202"/>
    </row>
    <row r="110" spans="1:9" ht="21" customHeight="1">
      <c r="A110" s="234"/>
      <c r="C110" s="98"/>
      <c r="D110" s="29"/>
      <c r="E110" s="98"/>
      <c r="G110" s="30"/>
      <c r="H110" s="80"/>
      <c r="I110" s="44"/>
    </row>
    <row r="111" spans="1:9" ht="21" customHeight="1">
      <c r="A111" s="234"/>
      <c r="C111" s="98"/>
      <c r="D111" s="29"/>
      <c r="E111" s="98"/>
      <c r="G111" s="30"/>
      <c r="H111" s="80"/>
      <c r="I111" s="202"/>
    </row>
    <row r="112" spans="1:9" ht="21" customHeight="1">
      <c r="A112" s="234"/>
      <c r="C112" s="98"/>
      <c r="D112" s="29"/>
      <c r="E112" s="98"/>
      <c r="G112" s="30"/>
      <c r="H112" s="80"/>
      <c r="I112" s="202"/>
    </row>
    <row r="113" spans="1:9" ht="21" customHeight="1">
      <c r="A113" s="234"/>
      <c r="C113" s="98"/>
      <c r="D113" s="29"/>
      <c r="E113" s="98"/>
      <c r="G113" s="30"/>
      <c r="H113" s="80"/>
      <c r="I113" s="44"/>
    </row>
    <row r="114" spans="1:9" ht="21" customHeight="1">
      <c r="A114" s="234"/>
      <c r="C114" s="98"/>
      <c r="D114" s="29"/>
      <c r="E114" s="98"/>
      <c r="G114" s="30"/>
      <c r="H114" s="80"/>
      <c r="I114" s="44"/>
    </row>
    <row r="115" spans="1:9" ht="21" customHeight="1">
      <c r="A115" s="234"/>
      <c r="C115" s="98"/>
      <c r="D115" s="29"/>
      <c r="E115" s="98"/>
      <c r="G115" s="30"/>
      <c r="H115" s="80"/>
      <c r="I115" s="44"/>
    </row>
    <row r="116" spans="1:9" ht="21" customHeight="1">
      <c r="A116" s="234"/>
      <c r="C116" s="98"/>
      <c r="D116" s="29"/>
      <c r="E116" s="98"/>
      <c r="G116" s="30"/>
      <c r="H116" s="80"/>
      <c r="I116" s="44"/>
    </row>
    <row r="117" spans="1:9" ht="21" customHeight="1">
      <c r="C117" s="98"/>
      <c r="D117" s="98"/>
      <c r="E117" s="98"/>
      <c r="G117" s="80"/>
      <c r="H117" s="80"/>
      <c r="I117" s="44"/>
    </row>
    <row r="118" spans="1:9" ht="21" customHeight="1">
      <c r="C118" s="98"/>
      <c r="D118" s="98"/>
      <c r="E118" s="98"/>
      <c r="G118" s="80"/>
      <c r="H118" s="80"/>
      <c r="I118" s="44"/>
    </row>
    <row r="119" spans="1:9" ht="21" customHeight="1">
      <c r="C119" s="98"/>
      <c r="D119" s="98"/>
      <c r="E119" s="98"/>
      <c r="G119" s="80"/>
      <c r="H119" s="80"/>
      <c r="I119" s="44"/>
    </row>
    <row r="120" spans="1:9" ht="21" customHeight="1">
      <c r="C120" s="98"/>
      <c r="D120" s="98"/>
      <c r="E120" s="98"/>
      <c r="G120" s="80"/>
      <c r="H120" s="80"/>
      <c r="I120" s="44"/>
    </row>
    <row r="121" spans="1:9" ht="21" customHeight="1">
      <c r="C121" s="98"/>
      <c r="D121" s="98"/>
      <c r="E121" s="98"/>
      <c r="G121" s="80"/>
      <c r="H121" s="80"/>
      <c r="I121" s="44"/>
    </row>
    <row r="122" spans="1:9" ht="21" customHeight="1">
      <c r="C122" s="98"/>
      <c r="D122" s="98"/>
      <c r="E122" s="98"/>
      <c r="G122" s="80"/>
      <c r="H122" s="80"/>
    </row>
    <row r="123" spans="1:9">
      <c r="C123" s="98"/>
      <c r="D123" s="98"/>
      <c r="E123" s="98"/>
      <c r="G123" s="80"/>
      <c r="H123" s="80"/>
    </row>
    <row r="124" spans="1:9">
      <c r="C124" s="98"/>
      <c r="D124" s="98"/>
      <c r="E124" s="98"/>
      <c r="G124" s="80"/>
      <c r="H124" s="80"/>
    </row>
    <row r="125" spans="1:9">
      <c r="C125" s="98"/>
      <c r="D125" s="98"/>
      <c r="E125" s="98"/>
      <c r="G125" s="80"/>
      <c r="H125" s="80"/>
    </row>
    <row r="126" spans="1:9">
      <c r="C126" s="98"/>
      <c r="D126" s="98"/>
      <c r="E126" s="98"/>
      <c r="G126" s="80"/>
      <c r="H126" s="80"/>
    </row>
    <row r="127" spans="1:9">
      <c r="C127" s="98"/>
      <c r="D127" s="98"/>
      <c r="E127" s="98"/>
      <c r="G127" s="80"/>
      <c r="H127" s="80"/>
    </row>
    <row r="128" spans="1:9">
      <c r="C128" s="98"/>
      <c r="D128" s="98"/>
      <c r="E128" s="98"/>
      <c r="G128" s="80"/>
      <c r="H128" s="80"/>
    </row>
    <row r="129" spans="3:8">
      <c r="C129" s="98"/>
      <c r="D129" s="98"/>
      <c r="E129" s="98"/>
      <c r="G129" s="80"/>
      <c r="H129" s="80"/>
    </row>
    <row r="130" spans="3:8">
      <c r="C130" s="98"/>
      <c r="D130" s="98"/>
      <c r="E130" s="98"/>
      <c r="G130" s="80"/>
      <c r="H130" s="80"/>
    </row>
    <row r="131" spans="3:8">
      <c r="C131" s="98"/>
      <c r="D131" s="98"/>
      <c r="E131" s="98"/>
      <c r="G131" s="80"/>
      <c r="H131" s="80"/>
    </row>
    <row r="132" spans="3:8">
      <c r="C132" s="98"/>
      <c r="D132" s="98"/>
      <c r="E132" s="98"/>
      <c r="G132" s="80"/>
      <c r="H132" s="80"/>
    </row>
    <row r="133" spans="3:8">
      <c r="C133" s="98"/>
      <c r="D133" s="98"/>
      <c r="E133" s="98"/>
      <c r="G133" s="80"/>
      <c r="H133" s="80"/>
    </row>
    <row r="134" spans="3:8">
      <c r="C134" s="98"/>
      <c r="D134" s="98"/>
      <c r="E134" s="98"/>
      <c r="G134" s="80"/>
      <c r="H134" s="80"/>
    </row>
    <row r="135" spans="3:8">
      <c r="C135" s="98"/>
      <c r="D135" s="98"/>
      <c r="E135" s="98"/>
      <c r="G135" s="80"/>
      <c r="H135" s="80"/>
    </row>
    <row r="136" spans="3:8">
      <c r="C136" s="98"/>
      <c r="D136" s="98"/>
      <c r="E136" s="98"/>
      <c r="G136" s="80"/>
      <c r="H136" s="80"/>
    </row>
    <row r="137" spans="3:8">
      <c r="C137" s="98"/>
      <c r="D137" s="98"/>
      <c r="E137" s="98"/>
      <c r="G137" s="80"/>
      <c r="H137" s="80"/>
    </row>
    <row r="138" spans="3:8">
      <c r="C138" s="98"/>
      <c r="D138" s="98"/>
      <c r="E138" s="98"/>
      <c r="G138" s="80"/>
      <c r="H138" s="80"/>
    </row>
    <row r="139" spans="3:8">
      <c r="C139" s="98"/>
      <c r="D139" s="98"/>
      <c r="E139" s="98"/>
      <c r="G139" s="80"/>
      <c r="H139" s="80"/>
    </row>
    <row r="140" spans="3:8">
      <c r="C140" s="98"/>
      <c r="D140" s="98"/>
      <c r="E140" s="98"/>
      <c r="G140" s="80"/>
      <c r="H140" s="80"/>
    </row>
    <row r="141" spans="3:8">
      <c r="C141" s="98"/>
      <c r="D141" s="98"/>
      <c r="E141" s="98"/>
      <c r="G141" s="80"/>
      <c r="H141" s="80"/>
    </row>
    <row r="142" spans="3:8">
      <c r="C142" s="98"/>
      <c r="D142" s="98"/>
      <c r="E142" s="98"/>
      <c r="G142" s="80"/>
      <c r="H142" s="80"/>
    </row>
    <row r="143" spans="3:8">
      <c r="C143" s="98"/>
      <c r="D143" s="98"/>
      <c r="E143" s="98"/>
      <c r="G143" s="80"/>
      <c r="H143" s="80"/>
    </row>
    <row r="144" spans="3:8">
      <c r="C144" s="98"/>
      <c r="D144" s="98"/>
      <c r="E144" s="98"/>
      <c r="G144" s="80"/>
      <c r="H144" s="80"/>
    </row>
    <row r="145" spans="3:8">
      <c r="C145" s="98"/>
      <c r="D145" s="98"/>
      <c r="E145" s="98"/>
      <c r="G145" s="80"/>
      <c r="H145" s="80"/>
    </row>
    <row r="146" spans="3:8">
      <c r="C146" s="98"/>
      <c r="D146" s="98"/>
      <c r="E146" s="98"/>
      <c r="G146" s="80"/>
      <c r="H146" s="80"/>
    </row>
    <row r="147" spans="3:8">
      <c r="C147" s="98"/>
      <c r="D147" s="98"/>
      <c r="E147" s="98"/>
      <c r="G147" s="80"/>
      <c r="H147" s="80"/>
    </row>
    <row r="148" spans="3:8">
      <c r="C148" s="98"/>
      <c r="D148" s="98"/>
      <c r="E148" s="98"/>
      <c r="G148" s="80"/>
      <c r="H148" s="80"/>
    </row>
    <row r="149" spans="3:8">
      <c r="C149" s="98"/>
      <c r="D149" s="98"/>
      <c r="E149" s="98"/>
      <c r="G149" s="80"/>
      <c r="H149" s="80"/>
    </row>
    <row r="150" spans="3:8">
      <c r="C150" s="98"/>
      <c r="D150" s="98"/>
      <c r="E150" s="98"/>
      <c r="G150" s="80"/>
      <c r="H150" s="80"/>
    </row>
    <row r="151" spans="3:8">
      <c r="C151" s="98"/>
      <c r="D151" s="98"/>
      <c r="E151" s="98"/>
      <c r="G151" s="80"/>
      <c r="H151" s="80"/>
    </row>
    <row r="152" spans="3:8">
      <c r="C152" s="98"/>
      <c r="D152" s="98"/>
      <c r="E152" s="98"/>
      <c r="G152" s="80"/>
      <c r="H152" s="80"/>
    </row>
    <row r="153" spans="3:8">
      <c r="C153" s="98"/>
      <c r="D153" s="98"/>
      <c r="E153" s="98"/>
      <c r="G153" s="80"/>
      <c r="H153" s="80"/>
    </row>
    <row r="154" spans="3:8">
      <c r="C154" s="98"/>
      <c r="D154" s="98"/>
      <c r="E154" s="98"/>
      <c r="G154" s="80"/>
      <c r="H154" s="80"/>
    </row>
    <row r="155" spans="3:8">
      <c r="C155" s="98"/>
      <c r="D155" s="98"/>
      <c r="E155" s="98"/>
      <c r="G155" s="80"/>
      <c r="H155" s="80"/>
    </row>
    <row r="156" spans="3:8">
      <c r="C156" s="98"/>
      <c r="D156" s="98"/>
      <c r="E156" s="98"/>
      <c r="G156" s="80"/>
      <c r="H156" s="80"/>
    </row>
    <row r="157" spans="3:8">
      <c r="C157" s="98"/>
      <c r="D157" s="98"/>
      <c r="E157" s="98"/>
      <c r="G157" s="80"/>
      <c r="H157" s="80"/>
    </row>
    <row r="158" spans="3:8">
      <c r="C158" s="98"/>
      <c r="D158" s="98"/>
      <c r="E158" s="98"/>
      <c r="G158" s="80"/>
      <c r="H158" s="80"/>
    </row>
    <row r="159" spans="3:8">
      <c r="C159" s="98"/>
      <c r="D159" s="98"/>
      <c r="E159" s="98"/>
      <c r="G159" s="80"/>
      <c r="H159" s="80"/>
    </row>
    <row r="160" spans="3:8">
      <c r="C160" s="98"/>
      <c r="D160" s="98"/>
      <c r="E160" s="98"/>
      <c r="G160" s="80"/>
      <c r="H160" s="80"/>
    </row>
    <row r="161" spans="3:8">
      <c r="C161" s="98"/>
      <c r="D161" s="98"/>
      <c r="E161" s="98"/>
      <c r="G161" s="80"/>
      <c r="H161" s="80"/>
    </row>
    <row r="162" spans="3:8">
      <c r="C162" s="98"/>
      <c r="D162" s="98"/>
      <c r="E162" s="98"/>
      <c r="G162" s="80"/>
      <c r="H162" s="80"/>
    </row>
    <row r="163" spans="3:8">
      <c r="C163" s="98"/>
      <c r="D163" s="98"/>
      <c r="E163" s="98"/>
      <c r="G163" s="80"/>
      <c r="H163" s="80"/>
    </row>
    <row r="164" spans="3:8">
      <c r="C164" s="98"/>
      <c r="D164" s="98"/>
      <c r="E164" s="98"/>
      <c r="G164" s="80"/>
      <c r="H164" s="80"/>
    </row>
    <row r="165" spans="3:8">
      <c r="C165" s="98"/>
      <c r="D165" s="98"/>
      <c r="E165" s="98"/>
      <c r="G165" s="80"/>
      <c r="H165" s="80"/>
    </row>
    <row r="166" spans="3:8">
      <c r="C166" s="98"/>
      <c r="D166" s="98"/>
      <c r="E166" s="98"/>
      <c r="G166" s="80"/>
      <c r="H166" s="80"/>
    </row>
    <row r="167" spans="3:8">
      <c r="C167" s="98"/>
      <c r="D167" s="98"/>
      <c r="E167" s="98"/>
      <c r="G167" s="80"/>
      <c r="H167" s="80"/>
    </row>
    <row r="168" spans="3:8">
      <c r="C168" s="98"/>
      <c r="D168" s="98"/>
      <c r="E168" s="98"/>
      <c r="G168" s="80"/>
      <c r="H168" s="80"/>
    </row>
    <row r="169" spans="3:8">
      <c r="C169" s="98"/>
      <c r="D169" s="98"/>
      <c r="E169" s="98"/>
      <c r="G169" s="80"/>
      <c r="H169" s="80"/>
    </row>
    <row r="170" spans="3:8">
      <c r="C170" s="98"/>
      <c r="D170" s="98"/>
      <c r="E170" s="98"/>
      <c r="G170" s="80"/>
      <c r="H170" s="80"/>
    </row>
    <row r="171" spans="3:8">
      <c r="C171" s="98"/>
      <c r="D171" s="98"/>
      <c r="E171" s="98"/>
      <c r="G171" s="80"/>
      <c r="H171" s="80"/>
    </row>
    <row r="172" spans="3:8">
      <c r="C172" s="98"/>
      <c r="D172" s="98"/>
      <c r="E172" s="98"/>
      <c r="G172" s="80"/>
      <c r="H172" s="80"/>
    </row>
    <row r="173" spans="3:8">
      <c r="C173" s="98"/>
      <c r="D173" s="98"/>
      <c r="E173" s="98"/>
      <c r="G173" s="80"/>
      <c r="H173" s="80"/>
    </row>
    <row r="174" spans="3:8">
      <c r="C174" s="98"/>
      <c r="D174" s="98"/>
      <c r="E174" s="98"/>
      <c r="G174" s="80"/>
      <c r="H174" s="80"/>
    </row>
    <row r="175" spans="3:8">
      <c r="C175" s="98"/>
      <c r="D175" s="98"/>
      <c r="E175" s="98"/>
      <c r="G175" s="80"/>
      <c r="H175" s="80"/>
    </row>
    <row r="176" spans="3:8">
      <c r="C176" s="98"/>
      <c r="D176" s="98"/>
      <c r="E176" s="98"/>
      <c r="G176" s="80"/>
      <c r="H176" s="80"/>
    </row>
    <row r="177" spans="3:8">
      <c r="C177" s="98"/>
      <c r="D177" s="98"/>
      <c r="E177" s="98"/>
      <c r="G177" s="80"/>
      <c r="H177" s="80"/>
    </row>
    <row r="178" spans="3:8">
      <c r="C178" s="98"/>
      <c r="D178" s="98"/>
      <c r="E178" s="98"/>
      <c r="G178" s="80"/>
      <c r="H178" s="80"/>
    </row>
    <row r="179" spans="3:8">
      <c r="C179" s="98"/>
      <c r="D179" s="98"/>
      <c r="E179" s="98"/>
      <c r="G179" s="80"/>
      <c r="H179" s="80"/>
    </row>
    <row r="180" spans="3:8">
      <c r="C180" s="98"/>
      <c r="D180" s="98"/>
      <c r="E180" s="98"/>
      <c r="G180" s="80"/>
      <c r="H180" s="80"/>
    </row>
    <row r="181" spans="3:8">
      <c r="C181" s="98"/>
      <c r="D181" s="98"/>
      <c r="E181" s="98"/>
      <c r="G181" s="80"/>
      <c r="H181" s="80"/>
    </row>
    <row r="182" spans="3:8">
      <c r="C182" s="98"/>
      <c r="D182" s="98"/>
      <c r="E182" s="98"/>
      <c r="G182" s="80"/>
      <c r="H182" s="80"/>
    </row>
    <row r="183" spans="3:8">
      <c r="C183" s="98"/>
      <c r="D183" s="98"/>
      <c r="E183" s="98"/>
      <c r="G183" s="80"/>
      <c r="H183" s="80"/>
    </row>
    <row r="184" spans="3:8">
      <c r="C184" s="98"/>
      <c r="D184" s="98"/>
      <c r="E184" s="98"/>
      <c r="G184" s="80"/>
      <c r="H184" s="80"/>
    </row>
    <row r="185" spans="3:8">
      <c r="C185" s="98"/>
      <c r="D185" s="98"/>
      <c r="E185" s="98"/>
      <c r="G185" s="80"/>
      <c r="H185" s="80"/>
    </row>
    <row r="186" spans="3:8">
      <c r="C186" s="98"/>
      <c r="D186" s="98"/>
      <c r="E186" s="98"/>
      <c r="G186" s="80"/>
      <c r="H186" s="80"/>
    </row>
    <row r="187" spans="3:8">
      <c r="C187" s="98"/>
      <c r="D187" s="98"/>
      <c r="E187" s="98"/>
      <c r="G187" s="80"/>
      <c r="H187" s="80"/>
    </row>
    <row r="188" spans="3:8">
      <c r="C188" s="98"/>
      <c r="D188" s="98"/>
      <c r="E188" s="98"/>
      <c r="G188" s="80"/>
      <c r="H188" s="80"/>
    </row>
    <row r="189" spans="3:8">
      <c r="C189" s="98"/>
      <c r="D189" s="98"/>
      <c r="E189" s="98"/>
      <c r="G189" s="80"/>
      <c r="H189" s="80"/>
    </row>
    <row r="190" spans="3:8">
      <c r="C190" s="98"/>
      <c r="D190" s="98"/>
      <c r="E190" s="98"/>
      <c r="G190" s="80"/>
      <c r="H190" s="80"/>
    </row>
    <row r="191" spans="3:8">
      <c r="C191" s="98"/>
      <c r="D191" s="98"/>
      <c r="E191" s="98"/>
      <c r="G191" s="80"/>
      <c r="H191" s="80"/>
    </row>
    <row r="192" spans="3:8">
      <c r="C192" s="98"/>
      <c r="D192" s="98"/>
      <c r="E192" s="98"/>
      <c r="G192" s="80"/>
      <c r="H192" s="80"/>
    </row>
    <row r="193" spans="3:8">
      <c r="C193" s="98"/>
      <c r="D193" s="98"/>
      <c r="E193" s="98"/>
      <c r="G193" s="80"/>
      <c r="H193" s="80"/>
    </row>
    <row r="194" spans="3:8">
      <c r="C194" s="98"/>
      <c r="D194" s="98"/>
      <c r="E194" s="98"/>
      <c r="G194" s="80"/>
      <c r="H194" s="80"/>
    </row>
    <row r="195" spans="3:8">
      <c r="C195" s="98"/>
      <c r="D195" s="98"/>
      <c r="E195" s="98"/>
      <c r="G195" s="80"/>
      <c r="H195" s="80"/>
    </row>
    <row r="196" spans="3:8">
      <c r="C196" s="98"/>
      <c r="D196" s="98"/>
      <c r="E196" s="98"/>
      <c r="G196" s="80"/>
      <c r="H196" s="80"/>
    </row>
    <row r="197" spans="3:8">
      <c r="C197" s="98"/>
      <c r="D197" s="98"/>
      <c r="E197" s="98"/>
      <c r="G197" s="80"/>
      <c r="H197" s="80"/>
    </row>
    <row r="198" spans="3:8">
      <c r="C198" s="98"/>
      <c r="D198" s="98"/>
      <c r="E198" s="98"/>
      <c r="G198" s="80"/>
      <c r="H198" s="80"/>
    </row>
    <row r="199" spans="3:8">
      <c r="C199" s="98"/>
      <c r="D199" s="98"/>
      <c r="E199" s="98"/>
      <c r="G199" s="80"/>
      <c r="H199" s="80"/>
    </row>
    <row r="200" spans="3:8">
      <c r="C200" s="98"/>
      <c r="D200" s="98"/>
      <c r="E200" s="98"/>
      <c r="G200" s="80"/>
      <c r="H200" s="80"/>
    </row>
    <row r="201" spans="3:8">
      <c r="C201" s="98"/>
      <c r="D201" s="98"/>
      <c r="E201" s="98"/>
      <c r="G201" s="80"/>
      <c r="H201" s="80"/>
    </row>
    <row r="202" spans="3:8">
      <c r="C202" s="98"/>
      <c r="D202" s="98"/>
      <c r="E202" s="98"/>
      <c r="G202" s="80"/>
      <c r="H202" s="80"/>
    </row>
    <row r="203" spans="3:8">
      <c r="C203" s="98"/>
      <c r="D203" s="98"/>
      <c r="E203" s="98"/>
      <c r="G203" s="80"/>
      <c r="H203" s="80"/>
    </row>
    <row r="204" spans="3:8">
      <c r="C204" s="98"/>
      <c r="D204" s="98"/>
      <c r="E204" s="98"/>
      <c r="G204" s="80"/>
      <c r="H204" s="80"/>
    </row>
    <row r="205" spans="3:8">
      <c r="C205" s="98"/>
      <c r="D205" s="98"/>
      <c r="E205" s="98"/>
      <c r="G205" s="80"/>
      <c r="H205" s="80"/>
    </row>
    <row r="206" spans="3:8">
      <c r="C206" s="98"/>
      <c r="D206" s="98"/>
      <c r="E206" s="98"/>
      <c r="G206" s="80"/>
      <c r="H206" s="80"/>
    </row>
    <row r="207" spans="3:8">
      <c r="C207" s="98"/>
      <c r="D207" s="98"/>
      <c r="E207" s="98"/>
      <c r="G207" s="80"/>
      <c r="H207" s="80"/>
    </row>
    <row r="208" spans="3:8">
      <c r="C208" s="98"/>
      <c r="D208" s="98"/>
      <c r="E208" s="98"/>
      <c r="G208" s="80"/>
      <c r="H208" s="80"/>
    </row>
    <row r="209" spans="3:8">
      <c r="C209" s="98"/>
      <c r="D209" s="98"/>
      <c r="E209" s="98"/>
      <c r="G209" s="80"/>
      <c r="H209" s="80"/>
    </row>
    <row r="210" spans="3:8">
      <c r="C210" s="98"/>
      <c r="D210" s="98"/>
      <c r="E210" s="98"/>
      <c r="G210" s="80"/>
      <c r="H210" s="80"/>
    </row>
    <row r="211" spans="3:8">
      <c r="C211" s="98"/>
      <c r="D211" s="98"/>
      <c r="E211" s="98"/>
      <c r="G211" s="80"/>
      <c r="H211" s="80"/>
    </row>
    <row r="212" spans="3:8">
      <c r="C212" s="98"/>
      <c r="D212" s="98"/>
      <c r="E212" s="98"/>
      <c r="G212" s="80"/>
      <c r="H212" s="80"/>
    </row>
    <row r="213" spans="3:8">
      <c r="C213" s="98"/>
      <c r="D213" s="98"/>
      <c r="E213" s="98"/>
      <c r="G213" s="80"/>
      <c r="H213" s="80"/>
    </row>
    <row r="214" spans="3:8">
      <c r="C214" s="98"/>
      <c r="D214" s="98"/>
      <c r="E214" s="98"/>
      <c r="G214" s="80"/>
      <c r="H214" s="80"/>
    </row>
    <row r="215" spans="3:8">
      <c r="C215" s="98"/>
      <c r="D215" s="98"/>
      <c r="E215" s="98"/>
      <c r="G215" s="80"/>
      <c r="H215" s="80"/>
    </row>
    <row r="216" spans="3:8">
      <c r="C216" s="98"/>
      <c r="D216" s="98"/>
      <c r="E216" s="98"/>
      <c r="G216" s="80"/>
      <c r="H216" s="80"/>
    </row>
    <row r="217" spans="3:8">
      <c r="C217" s="98"/>
      <c r="D217" s="98"/>
      <c r="E217" s="98"/>
      <c r="G217" s="80"/>
      <c r="H217" s="80"/>
    </row>
    <row r="218" spans="3:8">
      <c r="C218" s="98"/>
      <c r="D218" s="98"/>
      <c r="E218" s="98"/>
      <c r="G218" s="80"/>
      <c r="H218" s="80"/>
    </row>
    <row r="219" spans="3:8">
      <c r="C219" s="98"/>
      <c r="D219" s="98"/>
      <c r="E219" s="98"/>
      <c r="G219" s="80"/>
      <c r="H219" s="80"/>
    </row>
    <row r="220" spans="3:8">
      <c r="C220" s="98"/>
      <c r="D220" s="98"/>
      <c r="E220" s="98"/>
      <c r="G220" s="80"/>
      <c r="H220" s="80"/>
    </row>
    <row r="221" spans="3:8">
      <c r="C221" s="98"/>
      <c r="D221" s="98"/>
      <c r="E221" s="98"/>
      <c r="G221" s="80"/>
      <c r="H221" s="80"/>
    </row>
    <row r="222" spans="3:8">
      <c r="C222" s="98"/>
      <c r="D222" s="98"/>
      <c r="E222" s="98"/>
      <c r="G222" s="80"/>
      <c r="H222" s="80"/>
    </row>
    <row r="223" spans="3:8">
      <c r="C223" s="98"/>
      <c r="D223" s="98"/>
      <c r="E223" s="98"/>
      <c r="G223" s="80"/>
      <c r="H223" s="80"/>
    </row>
    <row r="224" spans="3:8">
      <c r="C224" s="98"/>
      <c r="D224" s="98"/>
      <c r="E224" s="98"/>
      <c r="G224" s="80"/>
      <c r="H224" s="80"/>
    </row>
    <row r="225" spans="3:8">
      <c r="C225" s="98"/>
      <c r="D225" s="98"/>
      <c r="E225" s="98"/>
      <c r="G225" s="80"/>
      <c r="H225" s="80"/>
    </row>
    <row r="226" spans="3:8">
      <c r="C226" s="98"/>
      <c r="D226" s="98"/>
      <c r="E226" s="98"/>
      <c r="G226" s="80"/>
      <c r="H226" s="80"/>
    </row>
    <row r="227" spans="3:8">
      <c r="C227" s="98"/>
      <c r="D227" s="98"/>
      <c r="E227" s="98"/>
      <c r="G227" s="80"/>
      <c r="H227" s="80"/>
    </row>
    <row r="228" spans="3:8">
      <c r="C228" s="98"/>
      <c r="D228" s="98"/>
      <c r="E228" s="98"/>
      <c r="G228" s="80"/>
      <c r="H228" s="80"/>
    </row>
    <row r="229" spans="3:8">
      <c r="C229" s="98"/>
      <c r="D229" s="98"/>
      <c r="E229" s="98"/>
      <c r="G229" s="80"/>
      <c r="H229" s="80"/>
    </row>
    <row r="230" spans="3:8">
      <c r="C230" s="98"/>
      <c r="D230" s="98"/>
      <c r="E230" s="98"/>
      <c r="G230" s="80"/>
      <c r="H230" s="80"/>
    </row>
    <row r="231" spans="3:8">
      <c r="C231" s="98"/>
      <c r="D231" s="98"/>
      <c r="E231" s="98"/>
      <c r="G231" s="80"/>
      <c r="H231" s="80"/>
    </row>
    <row r="232" spans="3:8">
      <c r="C232" s="98"/>
      <c r="D232" s="98"/>
      <c r="E232" s="98"/>
      <c r="G232" s="80"/>
      <c r="H232" s="80"/>
    </row>
    <row r="233" spans="3:8">
      <c r="C233" s="98"/>
      <c r="D233" s="98"/>
      <c r="E233" s="98"/>
      <c r="G233" s="80"/>
      <c r="H233" s="80"/>
    </row>
    <row r="234" spans="3:8">
      <c r="C234" s="98"/>
      <c r="D234" s="98"/>
      <c r="E234" s="98"/>
      <c r="G234" s="80"/>
      <c r="H234" s="80"/>
    </row>
    <row r="235" spans="3:8">
      <c r="C235" s="98"/>
      <c r="D235" s="98"/>
      <c r="E235" s="98"/>
      <c r="G235" s="80"/>
      <c r="H235" s="80"/>
    </row>
    <row r="236" spans="3:8">
      <c r="C236" s="98"/>
      <c r="D236" s="98"/>
      <c r="E236" s="98"/>
      <c r="G236" s="80"/>
      <c r="H236" s="80"/>
    </row>
    <row r="237" spans="3:8">
      <c r="C237" s="98"/>
      <c r="D237" s="98"/>
      <c r="E237" s="98"/>
      <c r="G237" s="80"/>
      <c r="H237" s="80"/>
    </row>
    <row r="238" spans="3:8">
      <c r="C238" s="98"/>
      <c r="D238" s="98"/>
      <c r="E238" s="98"/>
      <c r="G238" s="80"/>
      <c r="H238" s="80"/>
    </row>
    <row r="239" spans="3:8">
      <c r="C239" s="98"/>
      <c r="D239" s="98"/>
      <c r="E239" s="98"/>
      <c r="G239" s="80"/>
      <c r="H239" s="80"/>
    </row>
    <row r="240" spans="3:8">
      <c r="C240" s="98"/>
      <c r="D240" s="98"/>
      <c r="E240" s="98"/>
      <c r="G240" s="80"/>
      <c r="H240" s="80"/>
    </row>
    <row r="241" spans="3:8">
      <c r="C241" s="98"/>
      <c r="D241" s="98"/>
      <c r="E241" s="98"/>
      <c r="G241" s="80"/>
      <c r="H241" s="80"/>
    </row>
    <row r="242" spans="3:8">
      <c r="C242" s="98"/>
      <c r="D242" s="98"/>
      <c r="E242" s="98"/>
      <c r="G242" s="80"/>
      <c r="H242" s="80"/>
    </row>
    <row r="243" spans="3:8">
      <c r="C243" s="98"/>
      <c r="D243" s="98"/>
      <c r="E243" s="98"/>
      <c r="G243" s="80"/>
      <c r="H243" s="80"/>
    </row>
    <row r="244" spans="3:8">
      <c r="C244" s="98"/>
      <c r="D244" s="98"/>
      <c r="E244" s="98"/>
      <c r="G244" s="80"/>
      <c r="H244" s="80"/>
    </row>
    <row r="245" spans="3:8">
      <c r="C245" s="98"/>
      <c r="D245" s="98"/>
      <c r="E245" s="98"/>
      <c r="G245" s="80"/>
      <c r="H245" s="80"/>
    </row>
    <row r="246" spans="3:8">
      <c r="C246" s="98"/>
      <c r="D246" s="98"/>
      <c r="E246" s="98"/>
      <c r="G246" s="80"/>
      <c r="H246" s="80"/>
    </row>
    <row r="247" spans="3:8">
      <c r="C247" s="98"/>
      <c r="D247" s="98"/>
      <c r="E247" s="98"/>
      <c r="G247" s="80"/>
      <c r="H247" s="80"/>
    </row>
    <row r="248" spans="3:8">
      <c r="C248" s="98"/>
      <c r="D248" s="98"/>
      <c r="E248" s="98"/>
      <c r="G248" s="80"/>
      <c r="H248" s="80"/>
    </row>
    <row r="249" spans="3:8">
      <c r="C249" s="98"/>
      <c r="D249" s="98"/>
      <c r="E249" s="98"/>
      <c r="G249" s="80"/>
      <c r="H249" s="80"/>
    </row>
    <row r="250" spans="3:8">
      <c r="C250" s="98"/>
      <c r="D250" s="98"/>
      <c r="E250" s="98"/>
      <c r="G250" s="80"/>
      <c r="H250" s="80"/>
    </row>
    <row r="251" spans="3:8">
      <c r="C251" s="98"/>
      <c r="D251" s="98"/>
      <c r="E251" s="98"/>
      <c r="G251" s="80"/>
      <c r="H251" s="80"/>
    </row>
    <row r="252" spans="3:8">
      <c r="C252" s="98"/>
      <c r="D252" s="98"/>
      <c r="E252" s="98"/>
      <c r="G252" s="80"/>
      <c r="H252" s="80"/>
    </row>
    <row r="253" spans="3:8">
      <c r="C253" s="98"/>
      <c r="D253" s="98"/>
      <c r="E253" s="98"/>
      <c r="G253" s="80"/>
      <c r="H253" s="80"/>
    </row>
    <row r="254" spans="3:8">
      <c r="C254" s="98"/>
      <c r="D254" s="98"/>
      <c r="E254" s="98"/>
      <c r="G254" s="80"/>
      <c r="H254" s="80"/>
    </row>
    <row r="255" spans="3:8">
      <c r="C255" s="98"/>
      <c r="D255" s="98"/>
      <c r="E255" s="98"/>
      <c r="G255" s="80"/>
      <c r="H255" s="80"/>
    </row>
    <row r="256" spans="3:8">
      <c r="C256" s="98"/>
      <c r="D256" s="98"/>
      <c r="E256" s="98"/>
      <c r="G256" s="80"/>
      <c r="H256" s="80"/>
    </row>
    <row r="257" spans="3:8">
      <c r="C257" s="98"/>
      <c r="D257" s="98"/>
      <c r="E257" s="98"/>
      <c r="G257" s="80"/>
      <c r="H257" s="80"/>
    </row>
    <row r="258" spans="3:8">
      <c r="C258" s="98"/>
      <c r="D258" s="98"/>
      <c r="E258" s="98"/>
      <c r="G258" s="80"/>
      <c r="H258" s="80"/>
    </row>
    <row r="259" spans="3:8">
      <c r="C259" s="98"/>
      <c r="D259" s="98"/>
      <c r="E259" s="98"/>
      <c r="G259" s="80"/>
      <c r="H259" s="80"/>
    </row>
    <row r="260" spans="3:8">
      <c r="C260" s="98"/>
      <c r="D260" s="98"/>
      <c r="E260" s="98"/>
      <c r="G260" s="80"/>
      <c r="H260" s="80"/>
    </row>
    <row r="261" spans="3:8">
      <c r="C261" s="98"/>
      <c r="D261" s="98"/>
      <c r="E261" s="98"/>
      <c r="G261" s="80"/>
      <c r="H261" s="80"/>
    </row>
    <row r="262" spans="3:8">
      <c r="C262" s="98"/>
      <c r="D262" s="98"/>
      <c r="E262" s="98"/>
      <c r="G262" s="80"/>
      <c r="H262" s="80"/>
    </row>
    <row r="263" spans="3:8">
      <c r="C263" s="98"/>
      <c r="D263" s="98"/>
      <c r="E263" s="98"/>
      <c r="G263" s="80"/>
      <c r="H263" s="80"/>
    </row>
    <row r="264" spans="3:8">
      <c r="C264" s="98"/>
      <c r="D264" s="98"/>
      <c r="E264" s="98"/>
      <c r="G264" s="80"/>
      <c r="H264" s="80"/>
    </row>
    <row r="265" spans="3:8">
      <c r="C265" s="98"/>
      <c r="D265" s="98"/>
      <c r="E265" s="98"/>
      <c r="G265" s="80"/>
      <c r="H265" s="80"/>
    </row>
    <row r="266" spans="3:8">
      <c r="C266" s="98"/>
      <c r="D266" s="98"/>
      <c r="E266" s="98"/>
      <c r="G266" s="80"/>
      <c r="H266" s="80"/>
    </row>
    <row r="267" spans="3:8">
      <c r="C267" s="98"/>
      <c r="D267" s="98"/>
      <c r="E267" s="98"/>
      <c r="G267" s="80"/>
      <c r="H267" s="80"/>
    </row>
    <row r="268" spans="3:8">
      <c r="C268" s="98"/>
      <c r="D268" s="98"/>
      <c r="E268" s="98"/>
      <c r="G268" s="80"/>
      <c r="H268" s="80"/>
    </row>
    <row r="269" spans="3:8">
      <c r="C269" s="98"/>
      <c r="D269" s="98"/>
      <c r="E269" s="98"/>
      <c r="G269" s="80"/>
      <c r="H269" s="80"/>
    </row>
    <row r="270" spans="3:8">
      <c r="C270" s="98"/>
      <c r="D270" s="98"/>
      <c r="E270" s="98"/>
      <c r="G270" s="80"/>
      <c r="H270" s="80"/>
    </row>
    <row r="271" spans="3:8">
      <c r="C271" s="98"/>
      <c r="D271" s="98"/>
      <c r="E271" s="98"/>
      <c r="G271" s="80"/>
      <c r="H271" s="80"/>
    </row>
    <row r="272" spans="3:8">
      <c r="C272" s="98"/>
      <c r="D272" s="98"/>
      <c r="E272" s="98"/>
      <c r="G272" s="80"/>
      <c r="H272" s="80"/>
    </row>
    <row r="273" spans="3:8">
      <c r="C273" s="98"/>
      <c r="D273" s="98"/>
      <c r="E273" s="98"/>
      <c r="G273" s="80"/>
      <c r="H273" s="80"/>
    </row>
    <row r="274" spans="3:8">
      <c r="C274" s="98"/>
      <c r="D274" s="98"/>
      <c r="E274" s="98"/>
      <c r="G274" s="80"/>
      <c r="H274" s="80"/>
    </row>
    <row r="275" spans="3:8">
      <c r="C275" s="98"/>
      <c r="D275" s="98"/>
      <c r="E275" s="98"/>
      <c r="G275" s="80"/>
      <c r="H275" s="80"/>
    </row>
    <row r="276" spans="3:8">
      <c r="C276" s="98"/>
      <c r="D276" s="98"/>
      <c r="E276" s="98"/>
      <c r="G276" s="80"/>
      <c r="H276" s="80"/>
    </row>
    <row r="277" spans="3:8">
      <c r="C277" s="98"/>
      <c r="D277" s="98"/>
      <c r="E277" s="98"/>
      <c r="G277" s="80"/>
      <c r="H277" s="80"/>
    </row>
    <row r="278" spans="3:8">
      <c r="C278" s="98"/>
      <c r="D278" s="98"/>
      <c r="E278" s="98"/>
      <c r="G278" s="80"/>
      <c r="H278" s="80"/>
    </row>
    <row r="279" spans="3:8">
      <c r="C279" s="98"/>
      <c r="D279" s="98"/>
      <c r="E279" s="98"/>
      <c r="G279" s="80"/>
      <c r="H279" s="80"/>
    </row>
    <row r="280" spans="3:8">
      <c r="C280" s="98"/>
      <c r="D280" s="98"/>
      <c r="E280" s="98"/>
      <c r="G280" s="80"/>
      <c r="H280" s="80"/>
    </row>
    <row r="281" spans="3:8">
      <c r="C281" s="98"/>
      <c r="D281" s="98"/>
      <c r="E281" s="98"/>
      <c r="G281" s="80"/>
      <c r="H281" s="80"/>
    </row>
    <row r="282" spans="3:8">
      <c r="C282" s="98"/>
      <c r="D282" s="98"/>
      <c r="E282" s="98"/>
      <c r="G282" s="80"/>
      <c r="H282" s="80"/>
    </row>
    <row r="283" spans="3:8">
      <c r="C283" s="98"/>
      <c r="D283" s="98"/>
      <c r="E283" s="98"/>
      <c r="G283" s="80"/>
      <c r="H283" s="80"/>
    </row>
    <row r="284" spans="3:8">
      <c r="C284" s="98"/>
      <c r="D284" s="98"/>
      <c r="E284" s="98"/>
      <c r="G284" s="80"/>
      <c r="H284" s="80"/>
    </row>
    <row r="285" spans="3:8">
      <c r="C285" s="98"/>
      <c r="D285" s="98"/>
      <c r="E285" s="98"/>
      <c r="G285" s="80"/>
      <c r="H285" s="80"/>
    </row>
    <row r="286" spans="3:8">
      <c r="C286" s="98"/>
      <c r="D286" s="98"/>
      <c r="E286" s="98"/>
      <c r="G286" s="80"/>
      <c r="H286" s="80"/>
    </row>
    <row r="287" spans="3:8">
      <c r="C287" s="98"/>
      <c r="D287" s="98"/>
      <c r="E287" s="98"/>
      <c r="G287" s="80"/>
      <c r="H287" s="80"/>
    </row>
    <row r="288" spans="3:8">
      <c r="C288" s="98"/>
      <c r="D288" s="98"/>
      <c r="E288" s="98"/>
      <c r="G288" s="80"/>
      <c r="H288" s="80"/>
    </row>
    <row r="289" spans="3:8">
      <c r="C289" s="98"/>
      <c r="D289" s="98"/>
      <c r="E289" s="98"/>
      <c r="G289" s="80"/>
      <c r="H289" s="80"/>
    </row>
    <row r="290" spans="3:8">
      <c r="C290" s="98"/>
      <c r="D290" s="98"/>
      <c r="E290" s="98"/>
      <c r="G290" s="80"/>
      <c r="H290" s="80"/>
    </row>
    <row r="291" spans="3:8">
      <c r="C291" s="98"/>
      <c r="D291" s="98"/>
      <c r="E291" s="98"/>
      <c r="G291" s="80"/>
      <c r="H291" s="80"/>
    </row>
    <row r="292" spans="3:8">
      <c r="C292" s="98"/>
      <c r="D292" s="98"/>
      <c r="E292" s="98"/>
      <c r="G292" s="80"/>
      <c r="H292" s="80"/>
    </row>
    <row r="293" spans="3:8">
      <c r="C293" s="98"/>
      <c r="D293" s="98"/>
      <c r="E293" s="98"/>
      <c r="G293" s="80"/>
      <c r="H293" s="80"/>
    </row>
    <row r="294" spans="3:8">
      <c r="C294" s="98"/>
      <c r="D294" s="98"/>
      <c r="E294" s="98"/>
      <c r="G294" s="80"/>
      <c r="H294" s="80"/>
    </row>
    <row r="295" spans="3:8">
      <c r="C295" s="98"/>
      <c r="D295" s="98"/>
      <c r="E295" s="98"/>
      <c r="G295" s="80"/>
      <c r="H295" s="80"/>
    </row>
    <row r="296" spans="3:8">
      <c r="C296" s="98"/>
      <c r="D296" s="98"/>
      <c r="E296" s="98"/>
      <c r="G296" s="80"/>
      <c r="H296" s="80"/>
    </row>
    <row r="297" spans="3:8">
      <c r="C297" s="98"/>
      <c r="D297" s="98"/>
      <c r="E297" s="98"/>
      <c r="G297" s="80"/>
      <c r="H297" s="80"/>
    </row>
    <row r="298" spans="3:8">
      <c r="C298" s="98"/>
      <c r="D298" s="98"/>
      <c r="E298" s="98"/>
      <c r="G298" s="80"/>
      <c r="H298" s="80"/>
    </row>
    <row r="299" spans="3:8">
      <c r="C299" s="98"/>
      <c r="D299" s="98"/>
      <c r="E299" s="98"/>
      <c r="G299" s="80"/>
      <c r="H299" s="80"/>
    </row>
    <row r="300" spans="3:8">
      <c r="C300" s="98"/>
      <c r="D300" s="98"/>
      <c r="E300" s="98"/>
      <c r="G300" s="80"/>
      <c r="H300" s="80"/>
    </row>
    <row r="301" spans="3:8">
      <c r="C301" s="98"/>
      <c r="D301" s="98"/>
      <c r="E301" s="98"/>
      <c r="G301" s="80"/>
      <c r="H301" s="80"/>
    </row>
    <row r="302" spans="3:8">
      <c r="C302" s="98"/>
      <c r="D302" s="98"/>
      <c r="E302" s="98"/>
      <c r="G302" s="80"/>
      <c r="H302" s="80"/>
    </row>
    <row r="303" spans="3:8">
      <c r="C303" s="98"/>
      <c r="D303" s="98"/>
      <c r="E303" s="98"/>
      <c r="G303" s="80"/>
      <c r="H303" s="80"/>
    </row>
    <row r="304" spans="3:8">
      <c r="C304" s="98"/>
      <c r="D304" s="98"/>
      <c r="E304" s="98"/>
      <c r="G304" s="80"/>
      <c r="H304" s="80"/>
    </row>
    <row r="305" spans="3:8">
      <c r="C305" s="98"/>
      <c r="D305" s="98"/>
      <c r="E305" s="98"/>
      <c r="G305" s="80"/>
      <c r="H305" s="80"/>
    </row>
    <row r="306" spans="3:8">
      <c r="C306" s="98"/>
      <c r="D306" s="98"/>
      <c r="E306" s="98"/>
      <c r="G306" s="80"/>
      <c r="H306" s="80"/>
    </row>
    <row r="307" spans="3:8">
      <c r="C307" s="98"/>
      <c r="D307" s="98"/>
      <c r="E307" s="98"/>
      <c r="G307" s="80"/>
      <c r="H307" s="80"/>
    </row>
    <row r="308" spans="3:8">
      <c r="C308" s="98"/>
      <c r="D308" s="98"/>
      <c r="E308" s="98"/>
      <c r="G308" s="80"/>
      <c r="H308" s="80"/>
    </row>
    <row r="309" spans="3:8">
      <c r="C309" s="98"/>
      <c r="D309" s="98"/>
      <c r="E309" s="98"/>
      <c r="G309" s="80"/>
      <c r="H309" s="80"/>
    </row>
    <row r="310" spans="3:8">
      <c r="C310" s="98"/>
      <c r="D310" s="98"/>
      <c r="E310" s="98"/>
      <c r="G310" s="80"/>
      <c r="H310" s="80"/>
    </row>
    <row r="311" spans="3:8">
      <c r="C311" s="98"/>
      <c r="D311" s="98"/>
      <c r="E311" s="98"/>
      <c r="G311" s="80"/>
      <c r="H311" s="80"/>
    </row>
    <row r="312" spans="3:8">
      <c r="C312" s="98"/>
      <c r="D312" s="98"/>
      <c r="E312" s="98"/>
      <c r="G312" s="80"/>
      <c r="H312" s="80"/>
    </row>
    <row r="313" spans="3:8">
      <c r="C313" s="98"/>
      <c r="D313" s="98"/>
      <c r="E313" s="98"/>
      <c r="G313" s="80"/>
      <c r="H313" s="80"/>
    </row>
    <row r="314" spans="3:8">
      <c r="C314" s="98"/>
      <c r="D314" s="98"/>
      <c r="E314" s="98"/>
      <c r="G314" s="80"/>
      <c r="H314" s="80"/>
    </row>
    <row r="315" spans="3:8">
      <c r="C315" s="98"/>
      <c r="D315" s="98"/>
      <c r="E315" s="98"/>
      <c r="G315" s="80"/>
      <c r="H315" s="80"/>
    </row>
    <row r="316" spans="3:8">
      <c r="C316" s="98"/>
      <c r="D316" s="98"/>
      <c r="E316" s="98"/>
      <c r="G316" s="80"/>
      <c r="H316" s="80"/>
    </row>
    <row r="317" spans="3:8">
      <c r="C317" s="98"/>
      <c r="D317" s="98"/>
      <c r="E317" s="98"/>
      <c r="G317" s="80"/>
      <c r="H317" s="80"/>
    </row>
    <row r="318" spans="3:8">
      <c r="C318" s="98"/>
      <c r="D318" s="98"/>
      <c r="E318" s="98"/>
      <c r="G318" s="80"/>
      <c r="H318" s="80"/>
    </row>
    <row r="319" spans="3:8">
      <c r="C319" s="98"/>
      <c r="D319" s="98"/>
      <c r="E319" s="98"/>
      <c r="G319" s="80"/>
      <c r="H319" s="80"/>
    </row>
    <row r="320" spans="3:8">
      <c r="C320" s="98"/>
      <c r="D320" s="98"/>
      <c r="E320" s="98"/>
      <c r="G320" s="80"/>
      <c r="H320" s="80"/>
    </row>
    <row r="321" spans="3:8">
      <c r="C321" s="98"/>
      <c r="D321" s="98"/>
      <c r="E321" s="98"/>
      <c r="G321" s="80"/>
      <c r="H321" s="80"/>
    </row>
    <row r="322" spans="3:8">
      <c r="C322" s="98"/>
      <c r="D322" s="98"/>
      <c r="E322" s="98"/>
      <c r="G322" s="80"/>
      <c r="H322" s="80"/>
    </row>
    <row r="323" spans="3:8">
      <c r="C323" s="98"/>
      <c r="D323" s="98"/>
      <c r="E323" s="98"/>
      <c r="G323" s="80"/>
      <c r="H323" s="80"/>
    </row>
    <row r="324" spans="3:8">
      <c r="C324" s="98"/>
      <c r="D324" s="98"/>
      <c r="E324" s="98"/>
      <c r="G324" s="80"/>
      <c r="H324" s="80"/>
    </row>
    <row r="325" spans="3:8">
      <c r="C325" s="98"/>
      <c r="D325" s="98"/>
      <c r="E325" s="98"/>
      <c r="G325" s="80"/>
      <c r="H325" s="80"/>
    </row>
    <row r="326" spans="3:8">
      <c r="C326" s="98"/>
      <c r="D326" s="98"/>
      <c r="E326" s="98"/>
      <c r="G326" s="80"/>
      <c r="H326" s="80"/>
    </row>
    <row r="327" spans="3:8">
      <c r="C327" s="98"/>
      <c r="D327" s="98"/>
      <c r="E327" s="98"/>
      <c r="G327" s="80"/>
      <c r="H327" s="80"/>
    </row>
    <row r="328" spans="3:8">
      <c r="C328" s="98"/>
      <c r="D328" s="98"/>
      <c r="E328" s="98"/>
      <c r="G328" s="80"/>
      <c r="H328" s="80"/>
    </row>
    <row r="329" spans="3:8">
      <c r="C329" s="98"/>
      <c r="D329" s="98"/>
      <c r="E329" s="98"/>
      <c r="G329" s="80"/>
      <c r="H329" s="80"/>
    </row>
    <row r="330" spans="3:8">
      <c r="C330" s="98"/>
      <c r="D330" s="98"/>
      <c r="E330" s="98"/>
      <c r="G330" s="80"/>
      <c r="H330" s="80"/>
    </row>
    <row r="331" spans="3:8">
      <c r="C331" s="98"/>
      <c r="D331" s="98"/>
      <c r="E331" s="98"/>
      <c r="G331" s="80"/>
      <c r="H331" s="80"/>
    </row>
    <row r="332" spans="3:8">
      <c r="C332" s="98"/>
      <c r="D332" s="98"/>
      <c r="E332" s="98"/>
      <c r="G332" s="80"/>
      <c r="H332" s="80"/>
    </row>
    <row r="333" spans="3:8">
      <c r="C333" s="98"/>
      <c r="D333" s="98"/>
      <c r="E333" s="98"/>
      <c r="G333" s="80"/>
      <c r="H333" s="80"/>
    </row>
    <row r="334" spans="3:8">
      <c r="C334" s="98"/>
      <c r="D334" s="98"/>
      <c r="E334" s="98"/>
      <c r="G334" s="80"/>
      <c r="H334" s="80"/>
    </row>
    <row r="335" spans="3:8">
      <c r="C335" s="98"/>
      <c r="D335" s="98"/>
      <c r="E335" s="98"/>
      <c r="G335" s="80"/>
      <c r="H335" s="80"/>
    </row>
    <row r="336" spans="3:8">
      <c r="C336" s="98"/>
      <c r="D336" s="98"/>
      <c r="E336" s="98"/>
      <c r="G336" s="80"/>
      <c r="H336" s="80"/>
    </row>
    <row r="337" spans="3:8">
      <c r="C337" s="98"/>
      <c r="D337" s="98"/>
      <c r="E337" s="98"/>
      <c r="G337" s="80"/>
      <c r="H337" s="80"/>
    </row>
    <row r="338" spans="3:8">
      <c r="C338" s="98"/>
      <c r="D338" s="98"/>
      <c r="E338" s="98"/>
      <c r="G338" s="80"/>
      <c r="H338" s="80"/>
    </row>
    <row r="339" spans="3:8">
      <c r="C339" s="98"/>
      <c r="D339" s="98"/>
      <c r="E339" s="98"/>
      <c r="G339" s="80"/>
      <c r="H339" s="80"/>
    </row>
    <row r="340" spans="3:8">
      <c r="C340" s="98"/>
      <c r="D340" s="98"/>
      <c r="E340" s="98"/>
      <c r="G340" s="80"/>
      <c r="H340" s="80"/>
    </row>
    <row r="341" spans="3:8">
      <c r="C341" s="98"/>
      <c r="D341" s="98"/>
      <c r="E341" s="98"/>
      <c r="G341" s="80"/>
      <c r="H341" s="80"/>
    </row>
    <row r="342" spans="3:8">
      <c r="C342" s="98"/>
      <c r="D342" s="98"/>
      <c r="E342" s="98"/>
      <c r="G342" s="80"/>
      <c r="H342" s="80"/>
    </row>
    <row r="343" spans="3:8">
      <c r="C343" s="98"/>
      <c r="D343" s="98"/>
      <c r="E343" s="98"/>
      <c r="G343" s="80"/>
      <c r="H343" s="80"/>
    </row>
    <row r="344" spans="3:8">
      <c r="C344" s="98"/>
      <c r="D344" s="98"/>
      <c r="E344" s="98"/>
      <c r="G344" s="80"/>
      <c r="H344" s="80"/>
    </row>
    <row r="345" spans="3:8">
      <c r="C345" s="98"/>
      <c r="D345" s="98"/>
      <c r="E345" s="98"/>
      <c r="G345" s="80"/>
      <c r="H345" s="80"/>
    </row>
    <row r="346" spans="3:8">
      <c r="C346" s="98"/>
      <c r="D346" s="98"/>
      <c r="E346" s="98"/>
      <c r="G346" s="80"/>
      <c r="H346" s="80"/>
    </row>
    <row r="347" spans="3:8">
      <c r="C347" s="98"/>
      <c r="D347" s="98"/>
      <c r="E347" s="98"/>
      <c r="G347" s="80"/>
      <c r="H347" s="80"/>
    </row>
    <row r="348" spans="3:8">
      <c r="C348" s="98"/>
      <c r="D348" s="98"/>
      <c r="E348" s="98"/>
      <c r="G348" s="80"/>
      <c r="H348" s="80"/>
    </row>
    <row r="349" spans="3:8">
      <c r="C349" s="98"/>
      <c r="D349" s="98"/>
      <c r="E349" s="98"/>
      <c r="G349" s="80"/>
      <c r="H349" s="80"/>
    </row>
    <row r="350" spans="3:8">
      <c r="C350" s="98"/>
      <c r="D350" s="98"/>
      <c r="E350" s="98"/>
      <c r="G350" s="80"/>
      <c r="H350" s="80"/>
    </row>
    <row r="351" spans="3:8">
      <c r="C351" s="98"/>
      <c r="D351" s="98"/>
      <c r="E351" s="98"/>
      <c r="G351" s="80"/>
      <c r="H351" s="80"/>
    </row>
    <row r="352" spans="3:8">
      <c r="C352" s="98"/>
      <c r="D352" s="98"/>
      <c r="E352" s="98"/>
      <c r="G352" s="80"/>
      <c r="H352" s="80"/>
    </row>
    <row r="353" spans="3:8">
      <c r="C353" s="98"/>
      <c r="D353" s="98"/>
      <c r="E353" s="98"/>
      <c r="G353" s="80"/>
      <c r="H353" s="80"/>
    </row>
    <row r="354" spans="3:8">
      <c r="C354" s="98"/>
      <c r="D354" s="98"/>
      <c r="E354" s="98"/>
      <c r="G354" s="80"/>
      <c r="H354" s="80"/>
    </row>
    <row r="355" spans="3:8">
      <c r="C355" s="98"/>
      <c r="D355" s="98"/>
      <c r="E355" s="98"/>
    </row>
    <row r="356" spans="3:8">
      <c r="C356" s="98"/>
      <c r="D356" s="98"/>
      <c r="E356" s="98"/>
    </row>
    <row r="357" spans="3:8">
      <c r="C357" s="98"/>
      <c r="D357" s="98"/>
      <c r="E357" s="98"/>
    </row>
    <row r="358" spans="3:8">
      <c r="C358" s="98"/>
      <c r="D358" s="98"/>
      <c r="E358" s="98"/>
    </row>
    <row r="359" spans="3:8">
      <c r="C359" s="98"/>
      <c r="D359" s="98"/>
      <c r="E359" s="98"/>
    </row>
    <row r="360" spans="3:8">
      <c r="C360" s="98"/>
      <c r="D360" s="98"/>
      <c r="E360" s="98"/>
    </row>
    <row r="361" spans="3:8">
      <c r="C361" s="98"/>
      <c r="D361" s="98"/>
      <c r="E361" s="98"/>
    </row>
    <row r="362" spans="3:8">
      <c r="C362" s="98"/>
      <c r="D362" s="98"/>
      <c r="E362" s="98"/>
    </row>
    <row r="363" spans="3:8">
      <c r="C363" s="98"/>
      <c r="D363" s="98"/>
      <c r="E363" s="98"/>
    </row>
    <row r="364" spans="3:8">
      <c r="C364" s="98"/>
      <c r="D364" s="98"/>
      <c r="E364" s="98"/>
    </row>
    <row r="365" spans="3:8">
      <c r="C365" s="98"/>
      <c r="D365" s="98"/>
      <c r="E365" s="98"/>
    </row>
    <row r="366" spans="3:8">
      <c r="C366" s="98"/>
      <c r="D366" s="98"/>
      <c r="E366" s="98"/>
    </row>
    <row r="367" spans="3:8">
      <c r="C367" s="98"/>
      <c r="D367" s="98"/>
      <c r="E367" s="98"/>
    </row>
    <row r="368" spans="3:8">
      <c r="C368" s="98"/>
      <c r="D368" s="98"/>
      <c r="E368" s="98"/>
    </row>
    <row r="369" spans="3:5">
      <c r="C369" s="98"/>
      <c r="D369" s="98"/>
      <c r="E369" s="98"/>
    </row>
    <row r="370" spans="3:5">
      <c r="C370" s="98"/>
      <c r="D370" s="98"/>
      <c r="E370" s="98"/>
    </row>
    <row r="371" spans="3:5">
      <c r="C371" s="98"/>
      <c r="D371" s="98"/>
      <c r="E371" s="98"/>
    </row>
    <row r="372" spans="3:5">
      <c r="C372" s="98"/>
      <c r="D372" s="98"/>
      <c r="E372" s="98"/>
    </row>
    <row r="373" spans="3:5">
      <c r="C373" s="98"/>
      <c r="D373" s="98"/>
      <c r="E373" s="98"/>
    </row>
    <row r="374" spans="3:5">
      <c r="C374" s="98"/>
      <c r="D374" s="98"/>
      <c r="E374" s="98"/>
    </row>
    <row r="375" spans="3:5">
      <c r="C375" s="98"/>
      <c r="D375" s="98"/>
      <c r="E375" s="98"/>
    </row>
    <row r="376" spans="3:5">
      <c r="C376" s="98"/>
      <c r="D376" s="98"/>
      <c r="E376" s="98"/>
    </row>
    <row r="377" spans="3:5">
      <c r="C377" s="98"/>
      <c r="D377" s="98"/>
      <c r="E377" s="98"/>
    </row>
    <row r="378" spans="3:5">
      <c r="C378" s="98"/>
      <c r="D378" s="98"/>
      <c r="E378" s="98"/>
    </row>
    <row r="379" spans="3:5">
      <c r="C379" s="98"/>
      <c r="D379" s="98"/>
      <c r="E379" s="98"/>
    </row>
    <row r="380" spans="3:5">
      <c r="C380" s="98"/>
      <c r="D380" s="98"/>
      <c r="E380" s="98"/>
    </row>
    <row r="381" spans="3:5">
      <c r="C381" s="98"/>
      <c r="D381" s="98"/>
      <c r="E381" s="98"/>
    </row>
    <row r="382" spans="3:5">
      <c r="C382" s="98"/>
      <c r="D382" s="98"/>
      <c r="E382" s="98"/>
    </row>
    <row r="383" spans="3:5">
      <c r="C383" s="98"/>
      <c r="D383" s="98"/>
      <c r="E383" s="98"/>
    </row>
    <row r="384" spans="3:5">
      <c r="C384" s="98"/>
      <c r="D384" s="98"/>
      <c r="E384" s="98"/>
    </row>
    <row r="385" spans="3:5">
      <c r="C385" s="98"/>
      <c r="D385" s="98"/>
      <c r="E385" s="98"/>
    </row>
    <row r="386" spans="3:5">
      <c r="C386" s="98"/>
      <c r="D386" s="98"/>
      <c r="E386" s="98"/>
    </row>
    <row r="387" spans="3:5">
      <c r="C387" s="98"/>
      <c r="D387" s="98"/>
      <c r="E387" s="98"/>
    </row>
    <row r="388" spans="3:5">
      <c r="C388" s="98"/>
      <c r="D388" s="98"/>
      <c r="E388" s="98"/>
    </row>
    <row r="389" spans="3:5">
      <c r="C389" s="98"/>
      <c r="D389" s="98"/>
      <c r="E389" s="98"/>
    </row>
    <row r="390" spans="3:5">
      <c r="C390" s="98"/>
      <c r="D390" s="98"/>
      <c r="E390" s="98"/>
    </row>
    <row r="391" spans="3:5">
      <c r="C391" s="98"/>
      <c r="D391" s="98"/>
      <c r="E391" s="98"/>
    </row>
    <row r="392" spans="3:5">
      <c r="C392" s="98"/>
      <c r="D392" s="98"/>
      <c r="E392" s="98"/>
    </row>
    <row r="393" spans="3:5">
      <c r="C393" s="98"/>
      <c r="D393" s="98"/>
      <c r="E393" s="98"/>
    </row>
    <row r="394" spans="3:5">
      <c r="C394" s="98"/>
      <c r="D394" s="98"/>
      <c r="E394" s="98"/>
    </row>
    <row r="395" spans="3:5">
      <c r="C395" s="98"/>
      <c r="D395" s="98"/>
      <c r="E395" s="98"/>
    </row>
    <row r="396" spans="3:5">
      <c r="C396" s="98"/>
      <c r="D396" s="98"/>
      <c r="E396" s="98"/>
    </row>
    <row r="397" spans="3:5">
      <c r="C397" s="98"/>
      <c r="D397" s="98"/>
      <c r="E397" s="98"/>
    </row>
    <row r="398" spans="3:5">
      <c r="C398" s="98"/>
      <c r="D398" s="98"/>
      <c r="E398" s="98"/>
    </row>
    <row r="399" spans="3:5">
      <c r="C399" s="98"/>
      <c r="D399" s="98"/>
      <c r="E399" s="98"/>
    </row>
    <row r="400" spans="3:5">
      <c r="C400" s="98"/>
      <c r="D400" s="98"/>
      <c r="E400" s="98"/>
    </row>
    <row r="401" spans="3:5">
      <c r="C401" s="98"/>
      <c r="D401" s="98"/>
      <c r="E401" s="98"/>
    </row>
    <row r="402" spans="3:5">
      <c r="C402" s="98"/>
      <c r="D402" s="98"/>
      <c r="E402" s="98"/>
    </row>
    <row r="403" spans="3:5">
      <c r="C403" s="98"/>
      <c r="D403" s="98"/>
      <c r="E403" s="98"/>
    </row>
    <row r="404" spans="3:5">
      <c r="C404" s="98"/>
      <c r="D404" s="98"/>
      <c r="E404" s="98"/>
    </row>
    <row r="405" spans="3:5">
      <c r="C405" s="98"/>
      <c r="D405" s="98"/>
      <c r="E405" s="98"/>
    </row>
    <row r="406" spans="3:5">
      <c r="C406" s="98"/>
      <c r="D406" s="98"/>
      <c r="E406" s="98"/>
    </row>
    <row r="407" spans="3:5">
      <c r="C407" s="98"/>
      <c r="D407" s="98"/>
      <c r="E407" s="98"/>
    </row>
    <row r="408" spans="3:5">
      <c r="C408" s="98"/>
      <c r="D408" s="98"/>
      <c r="E408" s="98"/>
    </row>
    <row r="409" spans="3:5">
      <c r="C409" s="98"/>
      <c r="D409" s="98"/>
      <c r="E409" s="98"/>
    </row>
    <row r="410" spans="3:5">
      <c r="C410" s="98"/>
      <c r="D410" s="98"/>
      <c r="E410" s="98"/>
    </row>
    <row r="411" spans="3:5">
      <c r="C411" s="98"/>
      <c r="D411" s="98"/>
      <c r="E411" s="98"/>
    </row>
    <row r="412" spans="3:5">
      <c r="C412" s="98"/>
      <c r="D412" s="98"/>
      <c r="E412" s="98"/>
    </row>
    <row r="413" spans="3:5">
      <c r="C413" s="98"/>
      <c r="D413" s="98"/>
      <c r="E413" s="98"/>
    </row>
    <row r="414" spans="3:5">
      <c r="C414" s="98"/>
      <c r="D414" s="98"/>
      <c r="E414" s="98"/>
    </row>
    <row r="415" spans="3:5">
      <c r="C415" s="98"/>
      <c r="D415" s="98"/>
      <c r="E415" s="98"/>
    </row>
    <row r="416" spans="3:5">
      <c r="C416" s="98"/>
      <c r="D416" s="98"/>
      <c r="E416" s="98"/>
    </row>
    <row r="417" spans="3:5">
      <c r="C417" s="98"/>
      <c r="D417" s="98"/>
      <c r="E417" s="98"/>
    </row>
    <row r="418" spans="3:5">
      <c r="C418" s="98"/>
      <c r="D418" s="98"/>
      <c r="E418" s="98"/>
    </row>
    <row r="419" spans="3:5">
      <c r="C419" s="98"/>
      <c r="D419" s="98"/>
      <c r="E419" s="98"/>
    </row>
    <row r="420" spans="3:5">
      <c r="C420" s="98"/>
      <c r="D420" s="98"/>
      <c r="E420" s="98"/>
    </row>
    <row r="421" spans="3:5">
      <c r="C421" s="98"/>
      <c r="D421" s="98"/>
      <c r="E421" s="98"/>
    </row>
    <row r="422" spans="3:5">
      <c r="C422" s="98"/>
      <c r="D422" s="98"/>
      <c r="E422" s="98"/>
    </row>
    <row r="423" spans="3:5">
      <c r="C423" s="98"/>
      <c r="D423" s="98"/>
      <c r="E423" s="98"/>
    </row>
    <row r="424" spans="3:5">
      <c r="C424" s="98"/>
      <c r="D424" s="98"/>
      <c r="E424" s="98"/>
    </row>
    <row r="425" spans="3:5">
      <c r="C425" s="98"/>
      <c r="D425" s="98"/>
      <c r="E425" s="98"/>
    </row>
    <row r="426" spans="3:5">
      <c r="C426" s="98"/>
      <c r="D426" s="98"/>
      <c r="E426" s="98"/>
    </row>
    <row r="427" spans="3:5">
      <c r="C427" s="98"/>
      <c r="D427" s="98"/>
      <c r="E427" s="98"/>
    </row>
    <row r="428" spans="3:5">
      <c r="C428" s="98"/>
      <c r="D428" s="98"/>
      <c r="E428" s="98"/>
    </row>
    <row r="429" spans="3:5">
      <c r="C429" s="98"/>
      <c r="D429" s="98"/>
      <c r="E429" s="98"/>
    </row>
    <row r="430" spans="3:5">
      <c r="C430" s="98"/>
      <c r="D430" s="98"/>
      <c r="E430" s="98"/>
    </row>
    <row r="431" spans="3:5">
      <c r="C431" s="98"/>
      <c r="D431" s="98"/>
      <c r="E431" s="98"/>
    </row>
    <row r="432" spans="3:5">
      <c r="C432" s="98"/>
      <c r="D432" s="98"/>
      <c r="E432" s="98"/>
    </row>
    <row r="433" spans="3:5">
      <c r="C433" s="98"/>
      <c r="D433" s="98"/>
      <c r="E433" s="98"/>
    </row>
    <row r="434" spans="3:5">
      <c r="C434" s="98"/>
      <c r="D434" s="98"/>
      <c r="E434" s="98"/>
    </row>
    <row r="435" spans="3:5">
      <c r="C435" s="98"/>
      <c r="D435" s="98"/>
      <c r="E435" s="98"/>
    </row>
    <row r="436" spans="3:5">
      <c r="C436" s="98"/>
      <c r="D436" s="98"/>
      <c r="E436" s="98"/>
    </row>
    <row r="437" spans="3:5">
      <c r="C437" s="98"/>
      <c r="D437" s="98"/>
      <c r="E437" s="98"/>
    </row>
    <row r="438" spans="3:5">
      <c r="C438" s="98"/>
      <c r="D438" s="98"/>
      <c r="E438" s="98"/>
    </row>
    <row r="439" spans="3:5">
      <c r="C439" s="98"/>
      <c r="D439" s="98"/>
      <c r="E439" s="98"/>
    </row>
    <row r="440" spans="3:5">
      <c r="C440" s="98"/>
      <c r="D440" s="98"/>
      <c r="E440" s="98"/>
    </row>
    <row r="441" spans="3:5">
      <c r="C441" s="98"/>
      <c r="D441" s="98"/>
      <c r="E441" s="98"/>
    </row>
    <row r="442" spans="3:5">
      <c r="C442" s="98"/>
      <c r="D442" s="98"/>
      <c r="E442" s="98"/>
    </row>
    <row r="443" spans="3:5">
      <c r="C443" s="98"/>
      <c r="D443" s="98"/>
      <c r="E443" s="98"/>
    </row>
    <row r="444" spans="3:5">
      <c r="C444" s="98"/>
      <c r="D444" s="98"/>
      <c r="E444" s="98"/>
    </row>
    <row r="445" spans="3:5">
      <c r="C445" s="98"/>
      <c r="D445" s="98"/>
      <c r="E445" s="98"/>
    </row>
    <row r="446" spans="3:5">
      <c r="C446" s="98"/>
      <c r="D446" s="98"/>
      <c r="E446" s="98"/>
    </row>
    <row r="447" spans="3:5">
      <c r="C447" s="98"/>
      <c r="D447" s="98"/>
      <c r="E447" s="98"/>
    </row>
    <row r="448" spans="3:5">
      <c r="C448" s="98"/>
      <c r="D448" s="98"/>
      <c r="E448" s="98"/>
    </row>
    <row r="449" spans="3:5">
      <c r="C449" s="98"/>
      <c r="D449" s="98"/>
      <c r="E449" s="98"/>
    </row>
    <row r="450" spans="3:5">
      <c r="C450" s="98"/>
      <c r="D450" s="98"/>
      <c r="E450" s="98"/>
    </row>
    <row r="451" spans="3:5">
      <c r="C451" s="98"/>
      <c r="D451" s="98"/>
      <c r="E451" s="98"/>
    </row>
    <row r="452" spans="3:5">
      <c r="C452" s="98"/>
      <c r="D452" s="98"/>
      <c r="E452" s="98"/>
    </row>
    <row r="453" spans="3:5">
      <c r="C453" s="98"/>
      <c r="D453" s="98"/>
      <c r="E453" s="98"/>
    </row>
    <row r="454" spans="3:5">
      <c r="C454" s="98"/>
      <c r="D454" s="98"/>
      <c r="E454" s="98"/>
    </row>
    <row r="455" spans="3:5">
      <c r="C455" s="98"/>
      <c r="D455" s="98"/>
      <c r="E455" s="98"/>
    </row>
    <row r="456" spans="3:5">
      <c r="C456" s="98"/>
      <c r="D456" s="98"/>
      <c r="E456" s="98"/>
    </row>
    <row r="457" spans="3:5">
      <c r="C457" s="98"/>
      <c r="D457" s="98"/>
      <c r="E457" s="98"/>
    </row>
    <row r="458" spans="3:5">
      <c r="C458" s="98"/>
      <c r="D458" s="98"/>
      <c r="E458" s="98"/>
    </row>
    <row r="459" spans="3:5">
      <c r="C459" s="98"/>
      <c r="D459" s="98"/>
      <c r="E459" s="98"/>
    </row>
    <row r="460" spans="3:5">
      <c r="C460" s="98"/>
      <c r="D460" s="98"/>
      <c r="E460" s="98"/>
    </row>
    <row r="461" spans="3:5">
      <c r="C461" s="98"/>
      <c r="D461" s="98"/>
      <c r="E461" s="98"/>
    </row>
    <row r="462" spans="3:5">
      <c r="C462" s="98"/>
      <c r="D462" s="98"/>
      <c r="E462" s="98"/>
    </row>
    <row r="463" spans="3:5">
      <c r="C463" s="98"/>
      <c r="D463" s="98"/>
      <c r="E463" s="98"/>
    </row>
    <row r="464" spans="3:5">
      <c r="C464" s="98"/>
      <c r="D464" s="98"/>
      <c r="E464" s="98"/>
    </row>
    <row r="465" spans="3:5">
      <c r="C465" s="98"/>
      <c r="D465" s="98"/>
      <c r="E465" s="98"/>
    </row>
    <row r="466" spans="3:5">
      <c r="C466" s="98"/>
      <c r="D466" s="98"/>
      <c r="E466" s="98"/>
    </row>
    <row r="467" spans="3:5">
      <c r="C467" s="98"/>
      <c r="D467" s="98"/>
      <c r="E467" s="98"/>
    </row>
    <row r="468" spans="3:5">
      <c r="C468" s="98"/>
      <c r="D468" s="98"/>
      <c r="E468" s="98"/>
    </row>
    <row r="469" spans="3:5">
      <c r="C469" s="98"/>
      <c r="D469" s="98"/>
      <c r="E469" s="98"/>
    </row>
    <row r="470" spans="3:5">
      <c r="C470" s="98"/>
      <c r="D470" s="98"/>
      <c r="E470" s="98"/>
    </row>
    <row r="471" spans="3:5">
      <c r="C471" s="98"/>
      <c r="D471" s="98"/>
      <c r="E471" s="98"/>
    </row>
    <row r="472" spans="3:5">
      <c r="C472" s="98"/>
      <c r="D472" s="98"/>
      <c r="E472" s="98"/>
    </row>
    <row r="473" spans="3:5">
      <c r="C473" s="98"/>
      <c r="D473" s="98"/>
      <c r="E473" s="98"/>
    </row>
    <row r="474" spans="3:5">
      <c r="C474" s="98"/>
      <c r="D474" s="98"/>
      <c r="E474" s="98"/>
    </row>
    <row r="475" spans="3:5">
      <c r="C475" s="98"/>
      <c r="D475" s="98"/>
      <c r="E475" s="98"/>
    </row>
    <row r="476" spans="3:5">
      <c r="C476" s="98"/>
      <c r="D476" s="98"/>
      <c r="E476" s="98"/>
    </row>
    <row r="477" spans="3:5">
      <c r="C477" s="98"/>
      <c r="D477" s="98"/>
      <c r="E477" s="98"/>
    </row>
    <row r="478" spans="3:5">
      <c r="C478" s="98"/>
      <c r="D478" s="98"/>
      <c r="E478" s="98"/>
    </row>
    <row r="479" spans="3:5">
      <c r="C479" s="98"/>
      <c r="D479" s="98"/>
      <c r="E479" s="98"/>
    </row>
    <row r="480" spans="3:5">
      <c r="C480" s="98"/>
      <c r="D480" s="98"/>
      <c r="E480" s="98"/>
    </row>
    <row r="481" spans="3:5">
      <c r="C481" s="98"/>
      <c r="D481" s="98"/>
      <c r="E481" s="98"/>
    </row>
    <row r="482" spans="3:5">
      <c r="C482" s="98"/>
      <c r="D482" s="98"/>
      <c r="E482" s="98"/>
    </row>
    <row r="483" spans="3:5">
      <c r="C483" s="98"/>
      <c r="D483" s="98"/>
      <c r="E483" s="98"/>
    </row>
    <row r="484" spans="3:5">
      <c r="C484" s="98"/>
      <c r="D484" s="98"/>
      <c r="E484" s="98"/>
    </row>
    <row r="485" spans="3:5">
      <c r="C485" s="98"/>
      <c r="D485" s="98"/>
      <c r="E485" s="98"/>
    </row>
    <row r="486" spans="3:5">
      <c r="C486" s="98"/>
      <c r="D486" s="98"/>
      <c r="E486" s="98"/>
    </row>
    <row r="487" spans="3:5">
      <c r="C487" s="98"/>
      <c r="D487" s="98"/>
      <c r="E487" s="98"/>
    </row>
    <row r="488" spans="3:5">
      <c r="C488" s="98"/>
      <c r="D488" s="98"/>
      <c r="E488" s="98"/>
    </row>
    <row r="489" spans="3:5">
      <c r="C489" s="98"/>
      <c r="D489" s="98"/>
      <c r="E489" s="98"/>
    </row>
    <row r="490" spans="3:5">
      <c r="C490" s="98"/>
      <c r="D490" s="98"/>
      <c r="E490" s="98"/>
    </row>
    <row r="491" spans="3:5">
      <c r="C491" s="98"/>
      <c r="D491" s="98"/>
      <c r="E491" s="98"/>
    </row>
    <row r="492" spans="3:5">
      <c r="C492" s="98"/>
      <c r="D492" s="98"/>
      <c r="E492" s="98"/>
    </row>
    <row r="493" spans="3:5">
      <c r="C493" s="98"/>
      <c r="D493" s="98"/>
      <c r="E493" s="98"/>
    </row>
    <row r="494" spans="3:5">
      <c r="C494" s="98"/>
      <c r="D494" s="98"/>
      <c r="E494" s="98"/>
    </row>
    <row r="495" spans="3:5">
      <c r="C495" s="98"/>
      <c r="D495" s="98"/>
      <c r="E495" s="98"/>
    </row>
    <row r="496" spans="3:5">
      <c r="C496" s="98"/>
      <c r="D496" s="98"/>
      <c r="E496" s="98"/>
    </row>
    <row r="497" spans="3:5">
      <c r="C497" s="98"/>
      <c r="D497" s="98"/>
      <c r="E497" s="98"/>
    </row>
    <row r="498" spans="3:5">
      <c r="C498" s="98"/>
      <c r="D498" s="98"/>
      <c r="E498" s="98"/>
    </row>
    <row r="499" spans="3:5">
      <c r="C499" s="98"/>
      <c r="D499" s="98"/>
      <c r="E499" s="98"/>
    </row>
    <row r="500" spans="3:5">
      <c r="C500" s="98"/>
      <c r="D500" s="98"/>
      <c r="E500" s="98"/>
    </row>
    <row r="501" spans="3:5">
      <c r="C501" s="98"/>
      <c r="D501" s="98"/>
      <c r="E501" s="98"/>
    </row>
    <row r="502" spans="3:5">
      <c r="C502" s="98"/>
      <c r="D502" s="98"/>
      <c r="E502" s="98"/>
    </row>
    <row r="503" spans="3:5">
      <c r="C503" s="98"/>
      <c r="D503" s="98"/>
      <c r="E503" s="98"/>
    </row>
    <row r="504" spans="3:5">
      <c r="C504" s="98"/>
      <c r="D504" s="98"/>
      <c r="E504" s="98"/>
    </row>
    <row r="505" spans="3:5">
      <c r="C505" s="98"/>
      <c r="D505" s="98"/>
      <c r="E505" s="98"/>
    </row>
    <row r="506" spans="3:5">
      <c r="C506" s="98"/>
      <c r="D506" s="98"/>
      <c r="E506" s="98"/>
    </row>
    <row r="507" spans="3:5">
      <c r="C507" s="98"/>
      <c r="D507" s="98"/>
      <c r="E507" s="98"/>
    </row>
    <row r="508" spans="3:5">
      <c r="C508" s="98"/>
      <c r="D508" s="98"/>
      <c r="E508" s="98"/>
    </row>
    <row r="509" spans="3:5">
      <c r="C509" s="98"/>
      <c r="D509" s="98"/>
      <c r="E509" s="98"/>
    </row>
    <row r="510" spans="3:5">
      <c r="C510" s="98"/>
      <c r="D510" s="98"/>
      <c r="E510" s="98"/>
    </row>
    <row r="511" spans="3:5">
      <c r="C511" s="98"/>
      <c r="D511" s="98"/>
      <c r="E511" s="98"/>
    </row>
    <row r="512" spans="3:5">
      <c r="C512" s="98"/>
      <c r="D512" s="98"/>
      <c r="E512" s="98"/>
    </row>
    <row r="513" spans="3:5">
      <c r="C513" s="98"/>
      <c r="D513" s="98"/>
      <c r="E513" s="98"/>
    </row>
    <row r="514" spans="3:5">
      <c r="C514" s="98"/>
      <c r="D514" s="98"/>
      <c r="E514" s="98"/>
    </row>
    <row r="515" spans="3:5">
      <c r="C515" s="98"/>
      <c r="D515" s="98"/>
      <c r="E515" s="98"/>
    </row>
    <row r="516" spans="3:5">
      <c r="C516" s="98"/>
      <c r="D516" s="98"/>
      <c r="E516" s="98"/>
    </row>
    <row r="517" spans="3:5">
      <c r="C517" s="98"/>
      <c r="D517" s="98"/>
      <c r="E517" s="98"/>
    </row>
    <row r="518" spans="3:5">
      <c r="C518" s="98"/>
      <c r="D518" s="98"/>
      <c r="E518" s="98"/>
    </row>
    <row r="519" spans="3:5">
      <c r="C519" s="98"/>
      <c r="D519" s="98"/>
      <c r="E519" s="98"/>
    </row>
    <row r="520" spans="3:5">
      <c r="C520" s="98"/>
      <c r="D520" s="98"/>
      <c r="E520" s="98"/>
    </row>
    <row r="521" spans="3:5">
      <c r="C521" s="98"/>
      <c r="D521" s="98"/>
      <c r="E521" s="98"/>
    </row>
    <row r="522" spans="3:5">
      <c r="C522" s="98"/>
      <c r="D522" s="98"/>
      <c r="E522" s="98"/>
    </row>
    <row r="523" spans="3:5">
      <c r="C523" s="98"/>
      <c r="D523" s="98"/>
      <c r="E523" s="98"/>
    </row>
    <row r="524" spans="3:5">
      <c r="C524" s="98"/>
      <c r="D524" s="98"/>
      <c r="E524" s="98"/>
    </row>
  </sheetData>
  <mergeCells count="5">
    <mergeCell ref="A4:I4"/>
    <mergeCell ref="A103:A104"/>
    <mergeCell ref="I103:I104"/>
    <mergeCell ref="A10:A11"/>
    <mergeCell ref="I10:I11"/>
  </mergeCells>
  <phoneticPr fontId="14" type="noConversion"/>
  <pageMargins left="0.61" right="0.15" top="0.5" bottom="0.14000000000000001" header="0.5" footer="0.5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M527"/>
  <sheetViews>
    <sheetView tabSelected="1" zoomScale="130" workbookViewId="0">
      <selection activeCell="C33" sqref="C33"/>
    </sheetView>
  </sheetViews>
  <sheetFormatPr defaultRowHeight="21"/>
  <cols>
    <col min="1" max="1" width="9" style="10" customWidth="1"/>
    <col min="2" max="2" width="8.7109375" style="98" customWidth="1"/>
    <col min="3" max="3" width="8.42578125" style="10" customWidth="1"/>
    <col min="4" max="4" width="11" style="10" customWidth="1"/>
    <col min="5" max="5" width="9.7109375" style="10" customWidth="1"/>
    <col min="6" max="6" width="9.7109375" style="80" customWidth="1"/>
    <col min="7" max="7" width="12.28515625" style="10" customWidth="1"/>
    <col min="8" max="8" width="10.85546875" style="10" customWidth="1"/>
    <col min="9" max="9" width="23.7109375" style="10" customWidth="1"/>
    <col min="10" max="10" width="9.140625" style="10"/>
    <col min="11" max="11" width="3.28515625" style="10" customWidth="1"/>
    <col min="12" max="16384" width="9.140625" style="10"/>
  </cols>
  <sheetData>
    <row r="1" spans="1:39" ht="21.75">
      <c r="A1" s="9" t="s">
        <v>57</v>
      </c>
      <c r="I1" s="7" t="s">
        <v>0</v>
      </c>
    </row>
    <row r="2" spans="1:39" ht="21.75">
      <c r="A2" s="100" t="s">
        <v>1</v>
      </c>
    </row>
    <row r="3" spans="1:39" ht="21.75">
      <c r="A3" s="100"/>
    </row>
    <row r="4" spans="1:39" s="16" customFormat="1" ht="26.25" customHeight="1">
      <c r="A4" s="422" t="s">
        <v>2</v>
      </c>
      <c r="B4" s="422"/>
      <c r="C4" s="422"/>
      <c r="D4" s="422"/>
      <c r="E4" s="422"/>
      <c r="F4" s="422"/>
      <c r="G4" s="422"/>
      <c r="H4" s="422"/>
      <c r="I4" s="422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16" customFormat="1" ht="26.25">
      <c r="A5" s="106"/>
      <c r="B5" s="212"/>
      <c r="C5" s="17"/>
      <c r="D5" s="107"/>
      <c r="E5" s="18"/>
      <c r="F5" s="252"/>
      <c r="G5" s="18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16" customFormat="1" ht="26.25">
      <c r="A6" s="106"/>
      <c r="B6" s="212"/>
      <c r="C6" s="17"/>
      <c r="D6" s="107"/>
      <c r="E6" s="18"/>
      <c r="F6" s="252"/>
      <c r="G6" s="18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s="48" customFormat="1" ht="21.75">
      <c r="A7" s="109" t="s">
        <v>32</v>
      </c>
      <c r="B7" s="94"/>
      <c r="C7" s="51"/>
      <c r="D7" s="50" t="s">
        <v>55</v>
      </c>
      <c r="E7" s="50" t="s">
        <v>115</v>
      </c>
      <c r="F7" s="52"/>
      <c r="G7" s="50" t="s">
        <v>116</v>
      </c>
      <c r="I7" s="110"/>
    </row>
    <row r="8" spans="1:39" s="48" customFormat="1" ht="21.75">
      <c r="A8" s="109" t="s">
        <v>117</v>
      </c>
      <c r="B8" s="94"/>
      <c r="C8" s="51" t="s">
        <v>81</v>
      </c>
      <c r="D8" s="50" t="s">
        <v>118</v>
      </c>
      <c r="E8" s="50"/>
      <c r="F8" s="52"/>
      <c r="G8" s="50" t="s">
        <v>46</v>
      </c>
    </row>
    <row r="9" spans="1:39" s="48" customFormat="1" ht="21.75">
      <c r="A9" s="109" t="s">
        <v>8</v>
      </c>
      <c r="B9" s="94"/>
      <c r="C9" s="52">
        <v>343.33800000000002</v>
      </c>
      <c r="D9" s="50" t="s">
        <v>9</v>
      </c>
      <c r="E9" s="51"/>
      <c r="F9" s="251"/>
      <c r="G9" s="50" t="s">
        <v>280</v>
      </c>
      <c r="H9" s="53"/>
    </row>
    <row r="10" spans="1:39" s="6" customFormat="1" ht="21.75">
      <c r="A10" s="423" t="s">
        <v>10</v>
      </c>
      <c r="B10" s="122" t="s">
        <v>11</v>
      </c>
      <c r="C10" s="122" t="s">
        <v>11</v>
      </c>
      <c r="D10" s="122" t="s">
        <v>12</v>
      </c>
      <c r="E10" s="122" t="s">
        <v>13</v>
      </c>
      <c r="F10" s="131" t="s">
        <v>14</v>
      </c>
      <c r="G10" s="131" t="s">
        <v>15</v>
      </c>
      <c r="H10" s="131" t="s">
        <v>16</v>
      </c>
      <c r="I10" s="423" t="s">
        <v>17</v>
      </c>
      <c r="X10" s="2" t="s">
        <v>31</v>
      </c>
      <c r="Y10" s="22">
        <f>+B24</f>
        <v>0.33</v>
      </c>
      <c r="Z10" s="22">
        <f>+F24</f>
        <v>15.8</v>
      </c>
      <c r="AA10" s="23">
        <f>+G24</f>
        <v>0.75373417721518987</v>
      </c>
    </row>
    <row r="11" spans="1:39" s="6" customFormat="1" ht="21.75">
      <c r="A11" s="424"/>
      <c r="B11" s="121" t="s">
        <v>18</v>
      </c>
      <c r="C11" s="124" t="s">
        <v>9</v>
      </c>
      <c r="D11" s="124" t="s">
        <v>19</v>
      </c>
      <c r="E11" s="124" t="s">
        <v>20</v>
      </c>
      <c r="F11" s="132" t="s">
        <v>21</v>
      </c>
      <c r="G11" s="132" t="s">
        <v>156</v>
      </c>
      <c r="H11" s="132" t="s">
        <v>23</v>
      </c>
      <c r="I11" s="424"/>
      <c r="X11" s="2" t="s">
        <v>31</v>
      </c>
      <c r="Y11" s="22" t="e">
        <f>+#REF!</f>
        <v>#REF!</v>
      </c>
      <c r="Z11" s="22" t="e">
        <f>+#REF!</f>
        <v>#REF!</v>
      </c>
      <c r="AA11" s="23" t="e">
        <f>+#REF!</f>
        <v>#REF!</v>
      </c>
    </row>
    <row r="12" spans="1:39" s="28" customFormat="1" ht="21" customHeight="1">
      <c r="A12" s="264" t="s">
        <v>166</v>
      </c>
      <c r="B12" s="250">
        <v>0.11</v>
      </c>
      <c r="C12" s="27">
        <f>B12+C9</f>
        <v>343.44800000000004</v>
      </c>
      <c r="D12" s="232" t="s">
        <v>302</v>
      </c>
      <c r="E12" s="232">
        <v>38</v>
      </c>
      <c r="F12" s="232">
        <v>6.23</v>
      </c>
      <c r="G12" s="27">
        <f t="shared" ref="G12:G20" si="0">H12/F12</f>
        <v>0.4478330658105939</v>
      </c>
      <c r="H12" s="27">
        <v>2.79</v>
      </c>
      <c r="I12" s="118" t="s">
        <v>157</v>
      </c>
    </row>
    <row r="13" spans="1:39" s="28" customFormat="1" ht="21" customHeight="1">
      <c r="A13" s="114" t="s">
        <v>275</v>
      </c>
      <c r="B13" s="250">
        <v>0.14000000000000001</v>
      </c>
      <c r="C13" s="27">
        <f>B13+C9</f>
        <v>343.47800000000001</v>
      </c>
      <c r="D13" s="26" t="s">
        <v>303</v>
      </c>
      <c r="E13" s="26">
        <v>37.299999999999997</v>
      </c>
      <c r="F13" s="26">
        <v>6.93</v>
      </c>
      <c r="G13" s="27">
        <f t="shared" si="0"/>
        <v>0.36176046176046178</v>
      </c>
      <c r="H13" s="27">
        <v>2.5070000000000001</v>
      </c>
      <c r="I13" s="276" t="s">
        <v>150</v>
      </c>
    </row>
    <row r="14" spans="1:39" s="28" customFormat="1" ht="21" customHeight="1">
      <c r="A14" s="114" t="s">
        <v>176</v>
      </c>
      <c r="B14" s="26">
        <v>0.21</v>
      </c>
      <c r="C14" s="27">
        <f>B14+C9</f>
        <v>343.548</v>
      </c>
      <c r="D14" s="26" t="s">
        <v>363</v>
      </c>
      <c r="E14" s="26">
        <v>38.700000000000003</v>
      </c>
      <c r="F14" s="26">
        <v>11.07</v>
      </c>
      <c r="G14" s="27">
        <f t="shared" si="0"/>
        <v>0.41797651309846429</v>
      </c>
      <c r="H14" s="27">
        <v>4.6269999999999998</v>
      </c>
      <c r="I14" s="276" t="s">
        <v>157</v>
      </c>
    </row>
    <row r="15" spans="1:39" s="28" customFormat="1" ht="21" customHeight="1">
      <c r="A15" s="114" t="s">
        <v>172</v>
      </c>
      <c r="B15" s="26">
        <v>0.15</v>
      </c>
      <c r="C15" s="27">
        <f>B15+C9</f>
        <v>343.488</v>
      </c>
      <c r="D15" s="26" t="s">
        <v>364</v>
      </c>
      <c r="E15" s="26">
        <v>38</v>
      </c>
      <c r="F15" s="26">
        <v>7.68</v>
      </c>
      <c r="G15" s="27">
        <f t="shared" si="0"/>
        <v>0.47747395833333334</v>
      </c>
      <c r="H15" s="27">
        <v>3.6669999999999998</v>
      </c>
      <c r="I15" s="276" t="s">
        <v>150</v>
      </c>
    </row>
    <row r="16" spans="1:39" s="28" customFormat="1" ht="21" customHeight="1">
      <c r="A16" s="114" t="s">
        <v>440</v>
      </c>
      <c r="B16" s="26">
        <v>0.22</v>
      </c>
      <c r="C16" s="27">
        <f>B16+C9</f>
        <v>343.55800000000005</v>
      </c>
      <c r="D16" s="26" t="s">
        <v>441</v>
      </c>
      <c r="E16" s="26">
        <v>38.75</v>
      </c>
      <c r="F16" s="26">
        <v>10.97</v>
      </c>
      <c r="G16" s="27">
        <f t="shared" si="0"/>
        <v>0.60856882406563351</v>
      </c>
      <c r="H16" s="27">
        <v>6.6760000000000002</v>
      </c>
      <c r="I16" s="276" t="s">
        <v>157</v>
      </c>
      <c r="J16" s="30"/>
    </row>
    <row r="17" spans="1:10" s="28" customFormat="1" ht="21" customHeight="1">
      <c r="A17" s="114" t="s">
        <v>186</v>
      </c>
      <c r="B17" s="26">
        <v>0.35</v>
      </c>
      <c r="C17" s="27">
        <f>B17+C9</f>
        <v>343.68800000000005</v>
      </c>
      <c r="D17" s="26" t="s">
        <v>442</v>
      </c>
      <c r="E17" s="26">
        <v>39</v>
      </c>
      <c r="F17" s="26">
        <v>15.51</v>
      </c>
      <c r="G17" s="27">
        <f t="shared" si="0"/>
        <v>0.78401031592520953</v>
      </c>
      <c r="H17" s="27">
        <v>12.16</v>
      </c>
      <c r="I17" s="276" t="s">
        <v>150</v>
      </c>
      <c r="J17" s="249"/>
    </row>
    <row r="18" spans="1:10" s="28" customFormat="1" ht="21" customHeight="1">
      <c r="A18" s="114" t="s">
        <v>376</v>
      </c>
      <c r="B18" s="26">
        <v>0.23</v>
      </c>
      <c r="C18" s="27">
        <f>B18+C9</f>
        <v>343.56800000000004</v>
      </c>
      <c r="D18" s="26" t="s">
        <v>443</v>
      </c>
      <c r="E18" s="26">
        <v>38.75</v>
      </c>
      <c r="F18" s="26">
        <v>11.76</v>
      </c>
      <c r="G18" s="27">
        <f t="shared" si="0"/>
        <v>0.60221088435374148</v>
      </c>
      <c r="H18" s="27">
        <v>7.0819999999999999</v>
      </c>
      <c r="I18" s="276" t="s">
        <v>150</v>
      </c>
    </row>
    <row r="19" spans="1:10" s="28" customFormat="1" ht="21" customHeight="1">
      <c r="A19" s="114" t="s">
        <v>198</v>
      </c>
      <c r="B19" s="26">
        <v>0.24</v>
      </c>
      <c r="C19" s="27">
        <f>B19+C9</f>
        <v>343.57800000000003</v>
      </c>
      <c r="D19" s="26" t="s">
        <v>518</v>
      </c>
      <c r="E19" s="26">
        <v>38.75</v>
      </c>
      <c r="F19" s="26">
        <v>12.25</v>
      </c>
      <c r="G19" s="27">
        <f t="shared" si="0"/>
        <v>0.61191836734693883</v>
      </c>
      <c r="H19" s="27">
        <v>7.4960000000000004</v>
      </c>
      <c r="I19" s="276" t="s">
        <v>157</v>
      </c>
    </row>
    <row r="20" spans="1:10" s="28" customFormat="1" ht="21" customHeight="1">
      <c r="A20" s="114" t="s">
        <v>195</v>
      </c>
      <c r="B20" s="26">
        <v>0.27</v>
      </c>
      <c r="C20" s="27">
        <f>B20+C9</f>
        <v>343.608</v>
      </c>
      <c r="D20" s="26" t="s">
        <v>519</v>
      </c>
      <c r="E20" s="26">
        <v>38.799999999999997</v>
      </c>
      <c r="F20" s="26">
        <v>13.4</v>
      </c>
      <c r="G20" s="27">
        <f t="shared" si="0"/>
        <v>0.6688805970149253</v>
      </c>
      <c r="H20" s="27">
        <v>8.9629999999999992</v>
      </c>
      <c r="I20" s="276" t="s">
        <v>150</v>
      </c>
    </row>
    <row r="21" spans="1:10" s="28" customFormat="1" ht="21" customHeight="1">
      <c r="A21" s="437" t="s">
        <v>1012</v>
      </c>
      <c r="B21" s="438"/>
      <c r="C21" s="438"/>
      <c r="D21" s="438"/>
      <c r="E21" s="438"/>
      <c r="F21" s="438"/>
      <c r="G21" s="438"/>
      <c r="H21" s="438"/>
      <c r="I21" s="439"/>
    </row>
    <row r="22" spans="1:10" s="28" customFormat="1" ht="21" customHeight="1">
      <c r="A22" s="114" t="s">
        <v>695</v>
      </c>
      <c r="B22" s="26">
        <v>0.36</v>
      </c>
      <c r="C22" s="27">
        <f>B22+C9</f>
        <v>343.69800000000004</v>
      </c>
      <c r="D22" s="26" t="s">
        <v>753</v>
      </c>
      <c r="E22" s="26">
        <v>48.6</v>
      </c>
      <c r="F22" s="26">
        <v>19.690000000000001</v>
      </c>
      <c r="G22" s="27">
        <f t="shared" ref="G22:G32" si="1">H22/F22</f>
        <v>0.84647028948704928</v>
      </c>
      <c r="H22" s="27">
        <v>16.667000000000002</v>
      </c>
      <c r="I22" s="276" t="s">
        <v>56</v>
      </c>
    </row>
    <row r="23" spans="1:10" s="28" customFormat="1" ht="21" customHeight="1">
      <c r="A23" s="114" t="s">
        <v>768</v>
      </c>
      <c r="B23" s="26">
        <v>0.38</v>
      </c>
      <c r="C23" s="27">
        <f>B23+C9</f>
        <v>343.71800000000002</v>
      </c>
      <c r="D23" s="26" t="s">
        <v>823</v>
      </c>
      <c r="E23" s="26">
        <v>48.6</v>
      </c>
      <c r="F23" s="26">
        <v>20.54</v>
      </c>
      <c r="G23" s="27">
        <f t="shared" si="1"/>
        <v>0.8645569620253164</v>
      </c>
      <c r="H23" s="27">
        <v>17.757999999999999</v>
      </c>
      <c r="I23" s="276" t="s">
        <v>56</v>
      </c>
    </row>
    <row r="24" spans="1:10" s="28" customFormat="1" ht="21" customHeight="1">
      <c r="A24" s="114" t="s">
        <v>769</v>
      </c>
      <c r="B24" s="26">
        <v>0.33</v>
      </c>
      <c r="C24" s="27">
        <f>B24+C9</f>
        <v>343.66800000000001</v>
      </c>
      <c r="D24" s="114" t="s">
        <v>824</v>
      </c>
      <c r="E24" s="26">
        <v>45</v>
      </c>
      <c r="F24" s="26">
        <v>15.8</v>
      </c>
      <c r="G24" s="27">
        <f t="shared" si="1"/>
        <v>0.75373417721518987</v>
      </c>
      <c r="H24" s="27">
        <v>11.909000000000001</v>
      </c>
      <c r="I24" s="276" t="s">
        <v>150</v>
      </c>
    </row>
    <row r="25" spans="1:10" s="28" customFormat="1" ht="21" customHeight="1">
      <c r="A25" s="114" t="s">
        <v>247</v>
      </c>
      <c r="B25" s="26">
        <v>0.27</v>
      </c>
      <c r="C25" s="27">
        <f>B25+C9</f>
        <v>343.608</v>
      </c>
      <c r="D25" s="114" t="s">
        <v>899</v>
      </c>
      <c r="E25" s="26">
        <v>44.6</v>
      </c>
      <c r="F25" s="26">
        <v>13.9</v>
      </c>
      <c r="G25" s="27">
        <f t="shared" si="1"/>
        <v>0.72985611510791359</v>
      </c>
      <c r="H25" s="27">
        <v>10.145</v>
      </c>
      <c r="I25" s="276" t="s">
        <v>56</v>
      </c>
    </row>
    <row r="26" spans="1:10" s="28" customFormat="1" ht="21" customHeight="1">
      <c r="A26" s="114" t="s">
        <v>844</v>
      </c>
      <c r="B26" s="26">
        <v>0.2</v>
      </c>
      <c r="C26" s="27">
        <f>B26+C9</f>
        <v>343.53800000000001</v>
      </c>
      <c r="D26" s="114" t="s">
        <v>900</v>
      </c>
      <c r="E26" s="26">
        <v>42</v>
      </c>
      <c r="F26" s="26">
        <v>13.66</v>
      </c>
      <c r="G26" s="27">
        <f t="shared" si="1"/>
        <v>0.65226939970717424</v>
      </c>
      <c r="H26" s="27">
        <v>8.91</v>
      </c>
      <c r="I26" s="276" t="s">
        <v>150</v>
      </c>
    </row>
    <row r="27" spans="1:10" s="28" customFormat="1" ht="21" customHeight="1">
      <c r="A27" s="114" t="s">
        <v>845</v>
      </c>
      <c r="B27" s="26">
        <v>0.2</v>
      </c>
      <c r="C27" s="27">
        <f>B27+C9</f>
        <v>343.53800000000001</v>
      </c>
      <c r="D27" s="114" t="s">
        <v>901</v>
      </c>
      <c r="E27" s="26">
        <v>42</v>
      </c>
      <c r="F27" s="26">
        <v>13.68</v>
      </c>
      <c r="G27" s="27">
        <f t="shared" si="1"/>
        <v>0.6495614035087719</v>
      </c>
      <c r="H27" s="27">
        <v>8.8859999999999992</v>
      </c>
      <c r="I27" s="276" t="s">
        <v>150</v>
      </c>
    </row>
    <row r="28" spans="1:10" s="28" customFormat="1" ht="21" customHeight="1">
      <c r="A28" s="114" t="s">
        <v>252</v>
      </c>
      <c r="B28" s="26">
        <v>0.13</v>
      </c>
      <c r="C28" s="27">
        <f>B28+C9</f>
        <v>343.46800000000002</v>
      </c>
      <c r="D28" s="114" t="s">
        <v>770</v>
      </c>
      <c r="E28" s="26">
        <v>41</v>
      </c>
      <c r="F28" s="26">
        <v>12.04</v>
      </c>
      <c r="G28" s="27">
        <f t="shared" si="1"/>
        <v>0.6417774086378738</v>
      </c>
      <c r="H28" s="27">
        <v>7.7270000000000003</v>
      </c>
      <c r="I28" s="276" t="s">
        <v>56</v>
      </c>
    </row>
    <row r="29" spans="1:10" s="28" customFormat="1" ht="21" customHeight="1">
      <c r="A29" s="114" t="s">
        <v>258</v>
      </c>
      <c r="B29" s="26">
        <v>0.15</v>
      </c>
      <c r="C29" s="27">
        <f>B29+C9</f>
        <v>343.488</v>
      </c>
      <c r="D29" s="114" t="s">
        <v>959</v>
      </c>
      <c r="E29" s="26">
        <v>41</v>
      </c>
      <c r="F29" s="26">
        <v>12.83</v>
      </c>
      <c r="G29" s="27">
        <f t="shared" si="1"/>
        <v>0.64715510522213571</v>
      </c>
      <c r="H29" s="27">
        <v>8.3030000000000008</v>
      </c>
      <c r="I29" s="276" t="s">
        <v>150</v>
      </c>
    </row>
    <row r="30" spans="1:10" s="28" customFormat="1" ht="21" customHeight="1">
      <c r="A30" s="114" t="s">
        <v>259</v>
      </c>
      <c r="B30" s="26">
        <v>0.11</v>
      </c>
      <c r="C30" s="27">
        <f>B30+C9</f>
        <v>343.44800000000004</v>
      </c>
      <c r="D30" s="114" t="s">
        <v>960</v>
      </c>
      <c r="E30" s="26">
        <v>41</v>
      </c>
      <c r="F30" s="26">
        <v>11.87</v>
      </c>
      <c r="G30" s="27">
        <f t="shared" si="1"/>
        <v>0.63251895534962088</v>
      </c>
      <c r="H30" s="27">
        <v>7.508</v>
      </c>
      <c r="I30" s="276" t="s">
        <v>150</v>
      </c>
    </row>
    <row r="31" spans="1:10" s="28" customFormat="1" ht="21" customHeight="1">
      <c r="A31" s="114" t="s">
        <v>260</v>
      </c>
      <c r="B31" s="26">
        <v>0.11</v>
      </c>
      <c r="C31" s="27">
        <f>B31+C9</f>
        <v>343.44800000000004</v>
      </c>
      <c r="D31" s="114" t="s">
        <v>1001</v>
      </c>
      <c r="E31" s="26">
        <v>41</v>
      </c>
      <c r="F31" s="26">
        <v>11.67</v>
      </c>
      <c r="G31" s="27">
        <f t="shared" si="1"/>
        <v>0.62904884318766063</v>
      </c>
      <c r="H31" s="27">
        <v>7.3410000000000002</v>
      </c>
      <c r="I31" s="276" t="s">
        <v>157</v>
      </c>
    </row>
    <row r="32" spans="1:10" s="28" customFormat="1" ht="21" customHeight="1">
      <c r="A32" s="114" t="s">
        <v>265</v>
      </c>
      <c r="B32" s="26">
        <v>0.11</v>
      </c>
      <c r="C32" s="27">
        <f>B32+C9</f>
        <v>343.44800000000004</v>
      </c>
      <c r="D32" s="114" t="s">
        <v>1002</v>
      </c>
      <c r="E32" s="26">
        <v>41</v>
      </c>
      <c r="F32" s="26">
        <v>11.69</v>
      </c>
      <c r="G32" s="27">
        <f t="shared" si="1"/>
        <v>0.62292557741659538</v>
      </c>
      <c r="H32" s="27">
        <v>7.282</v>
      </c>
      <c r="I32" s="276" t="s">
        <v>150</v>
      </c>
    </row>
    <row r="33" spans="1:9" s="28" customFormat="1" ht="21" customHeight="1">
      <c r="A33" s="114" t="s">
        <v>1046</v>
      </c>
      <c r="B33" s="26">
        <v>0.05</v>
      </c>
      <c r="C33" s="27">
        <f>B33+C9</f>
        <v>343.38800000000003</v>
      </c>
      <c r="D33" s="114" t="s">
        <v>1048</v>
      </c>
      <c r="E33" s="26">
        <v>40</v>
      </c>
      <c r="F33" s="26">
        <v>7.75</v>
      </c>
      <c r="G33" s="27">
        <f t="shared" ref="G33:G34" si="2">H33/F33</f>
        <v>0.53432258064516125</v>
      </c>
      <c r="H33" s="27">
        <v>4.141</v>
      </c>
      <c r="I33" s="276" t="s">
        <v>157</v>
      </c>
    </row>
    <row r="34" spans="1:9" s="28" customFormat="1" ht="21" customHeight="1">
      <c r="A34" s="413" t="s">
        <v>1047</v>
      </c>
      <c r="B34" s="206">
        <v>0.05</v>
      </c>
      <c r="C34" s="205">
        <f>B34+C9</f>
        <v>343.38800000000003</v>
      </c>
      <c r="D34" s="413" t="s">
        <v>1049</v>
      </c>
      <c r="E34" s="206">
        <v>40</v>
      </c>
      <c r="F34" s="206">
        <v>7.8</v>
      </c>
      <c r="G34" s="205">
        <f t="shared" si="2"/>
        <v>0.5297435897435897</v>
      </c>
      <c r="H34" s="205">
        <v>4.1319999999999997</v>
      </c>
      <c r="I34" s="414" t="s">
        <v>150</v>
      </c>
    </row>
    <row r="35" spans="1:9" s="28" customFormat="1" ht="21" customHeight="1">
      <c r="A35" s="388"/>
      <c r="B35" s="245"/>
      <c r="C35" s="244"/>
      <c r="D35" s="388"/>
      <c r="E35" s="245"/>
      <c r="F35" s="245"/>
      <c r="G35" s="244"/>
      <c r="H35" s="244"/>
      <c r="I35" s="412"/>
    </row>
    <row r="36" spans="1:9" s="28" customFormat="1" ht="21" customHeight="1">
      <c r="A36" s="115"/>
      <c r="B36" s="29"/>
      <c r="C36" s="30"/>
      <c r="D36" s="115"/>
      <c r="E36" s="29"/>
      <c r="F36" s="29"/>
      <c r="G36" s="30"/>
      <c r="H36" s="30"/>
      <c r="I36" s="201"/>
    </row>
    <row r="37" spans="1:9" s="28" customFormat="1" ht="21" customHeight="1">
      <c r="A37" s="115"/>
      <c r="B37" s="29"/>
      <c r="C37" s="30"/>
      <c r="D37" s="115"/>
      <c r="E37" s="29"/>
      <c r="F37" s="29"/>
      <c r="G37" s="30"/>
      <c r="H37" s="30"/>
      <c r="I37" s="201"/>
    </row>
    <row r="38" spans="1:9" s="28" customFormat="1" ht="21" customHeight="1">
      <c r="A38" s="115"/>
      <c r="B38" s="29"/>
      <c r="C38" s="30"/>
      <c r="D38" s="115"/>
      <c r="E38" s="29"/>
      <c r="F38" s="29"/>
      <c r="G38" s="30"/>
      <c r="H38" s="30"/>
      <c r="I38" s="201"/>
    </row>
    <row r="39" spans="1:9" s="28" customFormat="1" ht="21" customHeight="1">
      <c r="A39" s="115"/>
      <c r="B39" s="29"/>
      <c r="C39" s="30"/>
      <c r="D39" s="115"/>
      <c r="E39" s="29"/>
      <c r="F39" s="29"/>
      <c r="G39" s="30"/>
      <c r="H39" s="30"/>
      <c r="I39" s="201"/>
    </row>
    <row r="40" spans="1:9" s="28" customFormat="1" ht="21" customHeight="1">
      <c r="A40" s="115"/>
      <c r="B40" s="29"/>
      <c r="C40" s="30"/>
      <c r="D40" s="115"/>
      <c r="E40" s="29"/>
      <c r="F40" s="29"/>
      <c r="G40" s="30"/>
      <c r="H40" s="30"/>
      <c r="I40" s="201"/>
    </row>
    <row r="41" spans="1:9" s="28" customFormat="1" ht="21" customHeight="1">
      <c r="A41" s="115"/>
      <c r="B41" s="29"/>
      <c r="C41" s="30"/>
      <c r="D41" s="115"/>
      <c r="E41" s="29"/>
      <c r="F41" s="29"/>
      <c r="G41" s="30"/>
      <c r="H41" s="30"/>
      <c r="I41" s="201"/>
    </row>
    <row r="42" spans="1:9" s="28" customFormat="1" ht="21" customHeight="1">
      <c r="A42" s="115"/>
      <c r="B42" s="29"/>
      <c r="C42" s="30"/>
      <c r="D42" s="115"/>
      <c r="E42" s="29"/>
      <c r="F42" s="29"/>
      <c r="G42" s="30"/>
      <c r="H42" s="30"/>
      <c r="I42" s="201"/>
    </row>
    <row r="43" spans="1:9" s="28" customFormat="1" ht="21" customHeight="1">
      <c r="A43" s="115"/>
      <c r="B43" s="29"/>
      <c r="C43" s="30"/>
      <c r="D43" s="115"/>
      <c r="E43" s="29"/>
      <c r="F43" s="29"/>
      <c r="G43" s="30"/>
      <c r="H43" s="30"/>
      <c r="I43" s="201"/>
    </row>
    <row r="44" spans="1:9" s="28" customFormat="1" ht="21" customHeight="1">
      <c r="A44" s="115"/>
      <c r="B44" s="29"/>
      <c r="C44" s="30"/>
      <c r="D44" s="115"/>
      <c r="E44" s="29"/>
      <c r="F44" s="29"/>
      <c r="G44" s="30"/>
      <c r="H44" s="30"/>
      <c r="I44" s="201"/>
    </row>
    <row r="45" spans="1:9" s="28" customFormat="1" ht="21" customHeight="1">
      <c r="A45" s="115"/>
      <c r="B45" s="29"/>
      <c r="C45" s="30"/>
      <c r="D45" s="115"/>
      <c r="E45" s="29"/>
      <c r="F45" s="29"/>
      <c r="G45" s="30"/>
      <c r="H45" s="30"/>
      <c r="I45" s="201"/>
    </row>
    <row r="46" spans="1:9">
      <c r="A46" s="115"/>
      <c r="B46" s="29"/>
      <c r="C46" s="30"/>
      <c r="D46" s="115"/>
      <c r="E46" s="29"/>
      <c r="F46" s="29"/>
      <c r="G46" s="30"/>
      <c r="H46" s="30"/>
      <c r="I46" s="201"/>
    </row>
    <row r="47" spans="1:9">
      <c r="A47" s="115"/>
      <c r="B47" s="29"/>
      <c r="C47" s="30"/>
      <c r="D47" s="115"/>
      <c r="E47" s="29"/>
      <c r="F47" s="29"/>
      <c r="G47" s="30"/>
      <c r="H47" s="30"/>
      <c r="I47" s="201"/>
    </row>
    <row r="48" spans="1:9">
      <c r="A48" s="115"/>
      <c r="B48" s="29"/>
      <c r="C48" s="30"/>
      <c r="D48" s="115"/>
      <c r="E48" s="29"/>
      <c r="F48" s="29"/>
      <c r="G48" s="30"/>
      <c r="H48" s="30"/>
      <c r="I48" s="201"/>
    </row>
    <row r="49" spans="1:23" s="28" customFormat="1" ht="21" customHeight="1">
      <c r="A49" s="115"/>
      <c r="B49" s="98"/>
      <c r="C49" s="30"/>
      <c r="D49" s="29"/>
      <c r="E49" s="98"/>
      <c r="F49" s="98"/>
      <c r="G49" s="30"/>
      <c r="H49" s="80"/>
      <c r="I49" s="89"/>
      <c r="V49" s="31"/>
      <c r="W49" s="14"/>
    </row>
    <row r="50" spans="1:23">
      <c r="D50" s="29"/>
      <c r="E50" s="29"/>
      <c r="F50" s="30"/>
      <c r="G50" s="242"/>
      <c r="H50" s="30"/>
      <c r="I50" s="79"/>
    </row>
    <row r="51" spans="1:23">
      <c r="A51" s="236"/>
      <c r="B51" s="29"/>
      <c r="C51" s="29"/>
      <c r="D51" s="29"/>
      <c r="E51" s="29"/>
      <c r="F51" s="30"/>
      <c r="G51" s="242"/>
      <c r="H51" s="30"/>
      <c r="I51" s="79"/>
    </row>
    <row r="52" spans="1:23">
      <c r="A52" s="236"/>
      <c r="B52" s="29"/>
      <c r="C52" s="29"/>
      <c r="D52" s="29"/>
      <c r="E52" s="29"/>
      <c r="F52" s="30"/>
      <c r="G52" s="242"/>
      <c r="H52" s="30"/>
      <c r="I52" s="79"/>
    </row>
    <row r="53" spans="1:23">
      <c r="A53" s="332" t="s">
        <v>159</v>
      </c>
      <c r="B53" s="29"/>
      <c r="C53" s="29"/>
      <c r="D53" s="29"/>
      <c r="E53" s="29"/>
      <c r="F53" s="30"/>
      <c r="G53" s="242"/>
      <c r="H53" s="30"/>
      <c r="I53" s="79"/>
    </row>
    <row r="54" spans="1:23">
      <c r="A54" s="115" t="s">
        <v>160</v>
      </c>
      <c r="B54" s="333">
        <f>+COUNT(B10:B47)</f>
        <v>22</v>
      </c>
      <c r="C54" s="29" t="s">
        <v>158</v>
      </c>
      <c r="D54" s="29"/>
      <c r="E54" s="29"/>
      <c r="F54" s="30"/>
      <c r="G54" s="242"/>
      <c r="H54" s="30"/>
      <c r="I54" s="79"/>
    </row>
    <row r="55" spans="1:23">
      <c r="D55" s="29"/>
      <c r="E55" s="29"/>
      <c r="F55" s="30"/>
      <c r="G55" s="242"/>
      <c r="H55" s="30"/>
      <c r="I55" s="79"/>
    </row>
    <row r="56" spans="1:23">
      <c r="D56" s="29"/>
      <c r="E56" s="29"/>
      <c r="F56" s="30"/>
      <c r="G56" s="242"/>
      <c r="H56" s="30"/>
      <c r="I56" s="79"/>
    </row>
    <row r="57" spans="1:23">
      <c r="A57" s="236"/>
      <c r="B57" s="29"/>
      <c r="C57" s="29"/>
      <c r="D57" s="29"/>
      <c r="E57" s="29"/>
      <c r="F57" s="30"/>
      <c r="G57" s="242"/>
      <c r="H57" s="30"/>
      <c r="I57" s="79"/>
    </row>
    <row r="58" spans="1:23">
      <c r="A58" s="236"/>
      <c r="B58" s="29"/>
      <c r="C58" s="29"/>
      <c r="D58" s="29"/>
      <c r="E58" s="29"/>
      <c r="F58" s="30"/>
      <c r="G58" s="242"/>
      <c r="H58" s="30"/>
      <c r="I58" s="79"/>
    </row>
    <row r="59" spans="1:23">
      <c r="A59" s="236"/>
      <c r="B59" s="29"/>
      <c r="C59" s="29"/>
      <c r="D59" s="29"/>
      <c r="E59" s="29"/>
      <c r="F59" s="30"/>
      <c r="G59" s="30"/>
      <c r="H59" s="30"/>
      <c r="I59" s="79"/>
    </row>
    <row r="60" spans="1:23">
      <c r="A60" s="236"/>
      <c r="B60" s="29"/>
      <c r="C60" s="29"/>
      <c r="D60" s="29"/>
      <c r="E60" s="29"/>
      <c r="F60" s="30"/>
      <c r="G60" s="30"/>
      <c r="H60" s="30"/>
      <c r="I60" s="79"/>
    </row>
    <row r="61" spans="1:23">
      <c r="A61" s="236"/>
      <c r="B61" s="29"/>
      <c r="C61" s="29"/>
      <c r="D61" s="29"/>
      <c r="E61" s="29"/>
      <c r="F61" s="30"/>
      <c r="G61" s="30"/>
      <c r="H61" s="30"/>
      <c r="I61" s="79"/>
    </row>
    <row r="62" spans="1:23">
      <c r="A62" s="236"/>
      <c r="B62" s="29"/>
      <c r="C62" s="29"/>
      <c r="D62" s="29"/>
      <c r="E62" s="29"/>
      <c r="F62" s="30"/>
      <c r="G62" s="30"/>
      <c r="H62" s="30"/>
      <c r="I62" s="79"/>
    </row>
    <row r="63" spans="1:23">
      <c r="A63" s="236"/>
      <c r="B63" s="29"/>
      <c r="C63" s="29"/>
      <c r="D63" s="29"/>
      <c r="E63" s="29"/>
      <c r="F63" s="30"/>
      <c r="G63" s="30"/>
      <c r="H63" s="30"/>
      <c r="I63" s="79"/>
    </row>
    <row r="64" spans="1:23">
      <c r="D64" s="29"/>
      <c r="E64" s="29"/>
      <c r="F64" s="30"/>
      <c r="G64" s="30"/>
      <c r="H64" s="30"/>
      <c r="I64" s="79"/>
    </row>
    <row r="65" spans="1:9">
      <c r="D65" s="29"/>
      <c r="E65" s="29"/>
      <c r="F65" s="30"/>
      <c r="G65" s="30"/>
      <c r="H65" s="30"/>
      <c r="I65" s="79"/>
    </row>
    <row r="66" spans="1:9">
      <c r="A66" s="236"/>
      <c r="B66" s="29"/>
      <c r="C66" s="29"/>
      <c r="D66" s="29"/>
      <c r="E66" s="29"/>
      <c r="F66" s="30"/>
      <c r="G66" s="30"/>
      <c r="H66" s="30"/>
      <c r="I66" s="79"/>
    </row>
    <row r="67" spans="1:9">
      <c r="A67" s="236"/>
      <c r="B67" s="29"/>
      <c r="C67" s="29"/>
      <c r="D67" s="29"/>
      <c r="E67" s="29"/>
      <c r="F67" s="30"/>
      <c r="G67" s="30"/>
      <c r="H67" s="30"/>
      <c r="I67" s="79"/>
    </row>
    <row r="68" spans="1:9">
      <c r="A68" s="236"/>
      <c r="B68" s="29"/>
      <c r="C68" s="29"/>
      <c r="D68" s="29"/>
      <c r="E68" s="29"/>
      <c r="F68" s="30"/>
      <c r="G68" s="30"/>
      <c r="H68" s="30"/>
      <c r="I68" s="79"/>
    </row>
    <row r="69" spans="1:9">
      <c r="A69" s="236"/>
      <c r="B69" s="29"/>
      <c r="C69" s="29"/>
      <c r="D69" s="29"/>
      <c r="E69" s="29"/>
      <c r="F69" s="30"/>
      <c r="G69" s="30"/>
      <c r="H69" s="30"/>
      <c r="I69" s="79"/>
    </row>
    <row r="70" spans="1:9">
      <c r="A70" s="236"/>
      <c r="B70" s="29"/>
      <c r="C70" s="29"/>
      <c r="D70" s="29"/>
      <c r="E70" s="29"/>
      <c r="F70" s="30"/>
      <c r="G70" s="30"/>
      <c r="H70" s="30"/>
      <c r="I70" s="79"/>
    </row>
    <row r="71" spans="1:9">
      <c r="A71" s="236"/>
      <c r="B71" s="29"/>
      <c r="C71" s="29"/>
      <c r="D71" s="29"/>
      <c r="E71" s="29"/>
      <c r="F71" s="30"/>
      <c r="G71" s="30"/>
      <c r="H71" s="30"/>
      <c r="I71" s="79"/>
    </row>
    <row r="72" spans="1:9">
      <c r="A72" s="236"/>
      <c r="B72" s="29"/>
      <c r="C72" s="29"/>
      <c r="D72" s="29"/>
      <c r="E72" s="29"/>
      <c r="F72" s="30"/>
      <c r="G72" s="30"/>
      <c r="H72" s="30"/>
      <c r="I72" s="79"/>
    </row>
    <row r="73" spans="1:9">
      <c r="A73" s="236"/>
      <c r="B73" s="29"/>
      <c r="C73" s="29"/>
      <c r="D73" s="29"/>
      <c r="E73" s="29"/>
      <c r="F73" s="30"/>
      <c r="G73" s="30"/>
      <c r="H73" s="30"/>
      <c r="I73" s="79"/>
    </row>
    <row r="74" spans="1:9">
      <c r="A74" s="236"/>
      <c r="B74" s="29"/>
      <c r="C74" s="29"/>
      <c r="D74" s="29"/>
      <c r="E74" s="29"/>
      <c r="F74" s="30"/>
      <c r="G74" s="30"/>
      <c r="H74" s="30"/>
      <c r="I74" s="79"/>
    </row>
    <row r="75" spans="1:9">
      <c r="A75" s="236"/>
      <c r="B75" s="29"/>
      <c r="C75" s="29"/>
      <c r="D75" s="29"/>
      <c r="E75" s="29"/>
      <c r="F75" s="30"/>
      <c r="G75" s="30"/>
      <c r="H75" s="30"/>
      <c r="I75" s="79"/>
    </row>
    <row r="76" spans="1:9">
      <c r="A76" s="236"/>
      <c r="B76" s="29"/>
      <c r="C76" s="29"/>
      <c r="D76" s="29"/>
      <c r="E76" s="29"/>
      <c r="F76" s="30"/>
      <c r="G76" s="30"/>
      <c r="H76" s="30"/>
      <c r="I76" s="79"/>
    </row>
    <row r="77" spans="1:9">
      <c r="A77" s="236"/>
      <c r="B77" s="29"/>
      <c r="C77" s="29"/>
      <c r="D77" s="29"/>
      <c r="E77" s="29"/>
      <c r="F77" s="30"/>
      <c r="G77" s="30"/>
      <c r="H77" s="30"/>
      <c r="I77" s="79"/>
    </row>
    <row r="78" spans="1:9">
      <c r="A78" s="235"/>
      <c r="C78" s="29"/>
      <c r="D78" s="29"/>
      <c r="E78" s="98"/>
      <c r="G78" s="30"/>
      <c r="H78" s="80"/>
      <c r="I78" s="44"/>
    </row>
    <row r="79" spans="1:9">
      <c r="A79" s="235"/>
      <c r="C79" s="29"/>
      <c r="D79" s="29"/>
      <c r="E79" s="98"/>
      <c r="G79" s="30"/>
      <c r="H79" s="80"/>
      <c r="I79" s="44"/>
    </row>
    <row r="80" spans="1:9">
      <c r="A80" s="235"/>
      <c r="C80" s="29"/>
      <c r="D80" s="29"/>
      <c r="E80" s="98"/>
      <c r="G80" s="30"/>
      <c r="H80" s="80"/>
      <c r="I80" s="202"/>
    </row>
    <row r="81" spans="1:9">
      <c r="A81" s="235"/>
      <c r="C81" s="29"/>
      <c r="D81" s="29"/>
      <c r="E81" s="98"/>
      <c r="G81" s="30"/>
      <c r="H81" s="80"/>
      <c r="I81" s="202"/>
    </row>
    <row r="82" spans="1:9">
      <c r="A82" s="235"/>
      <c r="C82" s="29"/>
      <c r="D82" s="29"/>
      <c r="E82" s="98"/>
      <c r="G82" s="30"/>
      <c r="H82" s="80"/>
      <c r="I82" s="202"/>
    </row>
    <row r="83" spans="1:9">
      <c r="A83" s="235"/>
      <c r="C83" s="29"/>
      <c r="D83" s="29"/>
      <c r="E83" s="98"/>
      <c r="G83" s="30"/>
      <c r="H83" s="80"/>
      <c r="I83" s="202"/>
    </row>
    <row r="84" spans="1:9">
      <c r="A84" s="235"/>
      <c r="C84" s="29"/>
      <c r="D84" s="29"/>
      <c r="E84" s="98"/>
      <c r="G84" s="30"/>
      <c r="H84" s="80"/>
      <c r="I84" s="44"/>
    </row>
    <row r="85" spans="1:9">
      <c r="A85" s="235"/>
      <c r="C85" s="29"/>
      <c r="D85" s="29"/>
      <c r="E85" s="98"/>
      <c r="G85" s="30"/>
      <c r="H85" s="80"/>
      <c r="I85" s="44"/>
    </row>
    <row r="86" spans="1:9">
      <c r="A86" s="235"/>
      <c r="C86" s="29"/>
      <c r="D86" s="29"/>
      <c r="E86" s="98"/>
      <c r="G86" s="30"/>
      <c r="H86" s="80"/>
      <c r="I86" s="44"/>
    </row>
    <row r="87" spans="1:9">
      <c r="A87" s="235"/>
      <c r="C87" s="29"/>
      <c r="D87" s="29"/>
      <c r="E87" s="98"/>
      <c r="G87" s="30"/>
      <c r="H87" s="80"/>
      <c r="I87" s="44"/>
    </row>
    <row r="88" spans="1:9">
      <c r="A88" s="235"/>
      <c r="C88" s="29"/>
      <c r="D88" s="29"/>
      <c r="E88" s="98"/>
      <c r="G88" s="30"/>
      <c r="H88" s="80"/>
      <c r="I88" s="44"/>
    </row>
    <row r="89" spans="1:9" ht="21" customHeight="1">
      <c r="A89" s="235"/>
      <c r="C89" s="29"/>
      <c r="D89" s="29"/>
      <c r="E89" s="98"/>
      <c r="G89" s="30"/>
      <c r="H89" s="80"/>
      <c r="I89" s="44"/>
    </row>
    <row r="90" spans="1:9" ht="21" customHeight="1">
      <c r="A90" s="235"/>
      <c r="C90" s="29"/>
      <c r="D90" s="29"/>
      <c r="E90" s="98"/>
      <c r="G90" s="30"/>
      <c r="H90" s="80"/>
      <c r="I90" s="202"/>
    </row>
    <row r="91" spans="1:9" ht="21" customHeight="1">
      <c r="A91" s="235"/>
      <c r="C91" s="29"/>
      <c r="D91" s="29"/>
      <c r="E91" s="98"/>
      <c r="G91" s="30"/>
      <c r="H91" s="80"/>
      <c r="I91" s="44"/>
    </row>
    <row r="92" spans="1:9" ht="21" customHeight="1">
      <c r="A92" s="235"/>
      <c r="C92" s="29"/>
      <c r="D92" s="29"/>
      <c r="E92" s="98"/>
      <c r="G92" s="30"/>
      <c r="H92" s="80"/>
      <c r="I92" s="44"/>
    </row>
    <row r="93" spans="1:9" ht="21" customHeight="1">
      <c r="A93" s="235"/>
      <c r="C93" s="29"/>
      <c r="D93" s="29"/>
      <c r="E93" s="98"/>
      <c r="G93" s="30"/>
      <c r="H93" s="80"/>
      <c r="I93" s="44"/>
    </row>
    <row r="94" spans="1:9" ht="21" customHeight="1">
      <c r="A94" s="235"/>
      <c r="C94" s="29"/>
      <c r="D94" s="29"/>
      <c r="E94" s="98"/>
      <c r="G94" s="30"/>
      <c r="H94" s="80"/>
      <c r="I94" s="44"/>
    </row>
    <row r="95" spans="1:9" ht="21" customHeight="1">
      <c r="A95" s="235"/>
      <c r="C95" s="29"/>
      <c r="D95" s="29"/>
      <c r="E95" s="98"/>
      <c r="G95" s="30"/>
      <c r="H95" s="80"/>
      <c r="I95" s="44"/>
    </row>
    <row r="96" spans="1:9" ht="21" customHeight="1">
      <c r="A96" s="235"/>
      <c r="C96" s="29"/>
      <c r="D96" s="29"/>
      <c r="E96" s="98"/>
      <c r="G96" s="30"/>
      <c r="H96" s="80"/>
      <c r="I96" s="44"/>
    </row>
    <row r="97" spans="1:9" ht="21" customHeight="1">
      <c r="A97" s="235"/>
      <c r="C97" s="29"/>
      <c r="D97" s="29"/>
      <c r="E97" s="98"/>
      <c r="G97" s="30"/>
      <c r="H97" s="80"/>
      <c r="I97" s="44"/>
    </row>
    <row r="98" spans="1:9" ht="21" customHeight="1">
      <c r="A98" s="235"/>
      <c r="C98" s="29"/>
      <c r="D98" s="29"/>
      <c r="E98" s="98"/>
      <c r="G98" s="30"/>
      <c r="H98" s="80"/>
      <c r="I98" s="44"/>
    </row>
    <row r="99" spans="1:9" ht="21" customHeight="1">
      <c r="A99" s="235"/>
      <c r="C99" s="29"/>
      <c r="D99" s="29"/>
      <c r="E99" s="98"/>
      <c r="G99" s="30"/>
      <c r="H99" s="80"/>
      <c r="I99" s="44"/>
    </row>
    <row r="100" spans="1:9" ht="21" customHeight="1">
      <c r="A100" s="235"/>
      <c r="C100" s="29"/>
      <c r="D100" s="29"/>
      <c r="E100" s="98"/>
      <c r="G100" s="30"/>
      <c r="H100" s="80"/>
      <c r="I100" s="202"/>
    </row>
    <row r="101" spans="1:9" ht="21" customHeight="1">
      <c r="A101" s="235"/>
      <c r="C101" s="29"/>
      <c r="D101" s="29"/>
      <c r="E101" s="98"/>
      <c r="G101" s="30"/>
      <c r="H101" s="80"/>
      <c r="I101" s="202"/>
    </row>
    <row r="102" spans="1:9" ht="21" customHeight="1">
      <c r="A102" s="235"/>
      <c r="C102" s="29"/>
      <c r="D102" s="29"/>
      <c r="E102" s="98"/>
      <c r="G102" s="30"/>
      <c r="H102" s="80"/>
      <c r="I102" s="202"/>
    </row>
    <row r="103" spans="1:9" ht="21" customHeight="1">
      <c r="A103" s="235"/>
      <c r="C103" s="29"/>
      <c r="D103" s="29"/>
      <c r="E103" s="98"/>
      <c r="G103" s="30"/>
      <c r="H103" s="80"/>
      <c r="I103" s="44"/>
    </row>
    <row r="104" spans="1:9" ht="21" customHeight="1">
      <c r="A104" s="235"/>
      <c r="C104" s="29"/>
      <c r="D104" s="29"/>
      <c r="E104" s="98"/>
      <c r="G104" s="30"/>
      <c r="H104" s="80"/>
      <c r="I104" s="44"/>
    </row>
    <row r="105" spans="1:9" ht="21" customHeight="1">
      <c r="A105" s="235"/>
      <c r="C105" s="29"/>
      <c r="D105" s="29"/>
      <c r="E105" s="98"/>
      <c r="G105" s="30"/>
      <c r="H105" s="80"/>
      <c r="I105" s="44"/>
    </row>
    <row r="106" spans="1:9" ht="21.75">
      <c r="A106" s="435"/>
      <c r="B106" s="22"/>
      <c r="C106" s="22"/>
      <c r="D106" s="22"/>
      <c r="E106" s="22"/>
      <c r="F106" s="23"/>
      <c r="G106" s="23"/>
      <c r="H106" s="23"/>
      <c r="I106" s="436"/>
    </row>
    <row r="107" spans="1:9" ht="21.75">
      <c r="A107" s="435"/>
      <c r="B107" s="94"/>
      <c r="C107" s="22"/>
      <c r="D107" s="22"/>
      <c r="E107" s="22"/>
      <c r="F107" s="23"/>
      <c r="G107" s="23"/>
      <c r="H107" s="23"/>
      <c r="I107" s="436"/>
    </row>
    <row r="108" spans="1:9" ht="21" customHeight="1">
      <c r="A108" s="235"/>
      <c r="C108" s="29"/>
      <c r="D108" s="29"/>
      <c r="E108" s="98"/>
      <c r="G108" s="30"/>
      <c r="H108" s="80"/>
      <c r="I108" s="44"/>
    </row>
    <row r="109" spans="1:9" ht="21" customHeight="1">
      <c r="A109" s="235"/>
      <c r="C109" s="29"/>
      <c r="D109" s="29"/>
      <c r="E109" s="98"/>
      <c r="G109" s="30"/>
      <c r="H109" s="80"/>
      <c r="I109" s="44"/>
    </row>
    <row r="110" spans="1:9" ht="21" customHeight="1">
      <c r="A110" s="234"/>
      <c r="C110" s="98"/>
      <c r="D110" s="29"/>
      <c r="E110" s="98"/>
      <c r="G110" s="30"/>
      <c r="H110" s="80"/>
      <c r="I110" s="202"/>
    </row>
    <row r="111" spans="1:9" ht="21" customHeight="1">
      <c r="A111" s="234"/>
      <c r="C111" s="98"/>
      <c r="D111" s="29"/>
      <c r="E111" s="98"/>
      <c r="G111" s="30"/>
      <c r="H111" s="80"/>
      <c r="I111" s="202"/>
    </row>
    <row r="112" spans="1:9" ht="21" customHeight="1">
      <c r="A112" s="234"/>
      <c r="C112" s="98"/>
      <c r="D112" s="29"/>
      <c r="E112" s="98"/>
      <c r="G112" s="30"/>
      <c r="H112" s="80"/>
      <c r="I112" s="202"/>
    </row>
    <row r="113" spans="1:9" ht="21" customHeight="1">
      <c r="A113" s="234"/>
      <c r="C113" s="98"/>
      <c r="D113" s="29"/>
      <c r="E113" s="98"/>
      <c r="G113" s="30"/>
      <c r="H113" s="80"/>
      <c r="I113" s="44"/>
    </row>
    <row r="114" spans="1:9" ht="21" customHeight="1">
      <c r="A114" s="234"/>
      <c r="C114" s="98"/>
      <c r="D114" s="29"/>
      <c r="E114" s="98"/>
      <c r="G114" s="30"/>
      <c r="H114" s="80"/>
      <c r="I114" s="202"/>
    </row>
    <row r="115" spans="1:9" ht="21" customHeight="1">
      <c r="A115" s="234"/>
      <c r="C115" s="98"/>
      <c r="D115" s="29"/>
      <c r="E115" s="98"/>
      <c r="G115" s="30"/>
      <c r="H115" s="80"/>
      <c r="I115" s="202"/>
    </row>
    <row r="116" spans="1:9" ht="21" customHeight="1">
      <c r="A116" s="234"/>
      <c r="C116" s="98"/>
      <c r="D116" s="29"/>
      <c r="E116" s="98"/>
      <c r="G116" s="30"/>
      <c r="H116" s="80"/>
      <c r="I116" s="44"/>
    </row>
    <row r="117" spans="1:9" ht="21" customHeight="1">
      <c r="A117" s="234"/>
      <c r="C117" s="98"/>
      <c r="D117" s="29"/>
      <c r="E117" s="98"/>
      <c r="G117" s="30"/>
      <c r="H117" s="80"/>
      <c r="I117" s="44"/>
    </row>
    <row r="118" spans="1:9" ht="21" customHeight="1">
      <c r="A118" s="234"/>
      <c r="C118" s="98"/>
      <c r="D118" s="29"/>
      <c r="E118" s="98"/>
      <c r="G118" s="30"/>
      <c r="H118" s="80"/>
      <c r="I118" s="44"/>
    </row>
    <row r="119" spans="1:9" ht="21" customHeight="1">
      <c r="A119" s="234"/>
      <c r="C119" s="98"/>
      <c r="D119" s="29"/>
      <c r="E119" s="98"/>
      <c r="G119" s="30"/>
      <c r="H119" s="80"/>
      <c r="I119" s="44"/>
    </row>
    <row r="120" spans="1:9" ht="21" customHeight="1">
      <c r="C120" s="98"/>
      <c r="D120" s="98"/>
      <c r="E120" s="98"/>
      <c r="G120" s="80"/>
      <c r="H120" s="80"/>
      <c r="I120" s="44"/>
    </row>
    <row r="121" spans="1:9" ht="21" customHeight="1">
      <c r="C121" s="98"/>
      <c r="D121" s="98"/>
      <c r="E121" s="98"/>
      <c r="G121" s="80"/>
      <c r="H121" s="80"/>
      <c r="I121" s="44"/>
    </row>
    <row r="122" spans="1:9" ht="21" customHeight="1">
      <c r="C122" s="98"/>
      <c r="D122" s="98"/>
      <c r="E122" s="98"/>
      <c r="G122" s="80"/>
      <c r="H122" s="80"/>
      <c r="I122" s="44"/>
    </row>
    <row r="123" spans="1:9" ht="21" customHeight="1">
      <c r="C123" s="98"/>
      <c r="D123" s="98"/>
      <c r="E123" s="98"/>
      <c r="G123" s="80"/>
      <c r="H123" s="80"/>
      <c r="I123" s="44"/>
    </row>
    <row r="124" spans="1:9" ht="21" customHeight="1">
      <c r="C124" s="98"/>
      <c r="D124" s="98"/>
      <c r="E124" s="98"/>
      <c r="G124" s="80"/>
      <c r="H124" s="80"/>
      <c r="I124" s="44"/>
    </row>
    <row r="125" spans="1:9" ht="21" customHeight="1">
      <c r="C125" s="98"/>
      <c r="D125" s="98"/>
      <c r="E125" s="98"/>
      <c r="G125" s="80"/>
      <c r="H125" s="80"/>
    </row>
    <row r="126" spans="1:9">
      <c r="C126" s="98"/>
      <c r="D126" s="98"/>
      <c r="E126" s="98"/>
      <c r="G126" s="80"/>
      <c r="H126" s="80"/>
    </row>
    <row r="127" spans="1:9">
      <c r="C127" s="98"/>
      <c r="D127" s="98"/>
      <c r="E127" s="98"/>
      <c r="G127" s="80"/>
      <c r="H127" s="80"/>
    </row>
    <row r="128" spans="1:9">
      <c r="C128" s="98"/>
      <c r="D128" s="98"/>
      <c r="E128" s="98"/>
      <c r="G128" s="80"/>
      <c r="H128" s="80"/>
    </row>
    <row r="129" spans="3:8">
      <c r="C129" s="98"/>
      <c r="D129" s="98"/>
      <c r="E129" s="98"/>
      <c r="G129" s="80"/>
      <c r="H129" s="80"/>
    </row>
    <row r="130" spans="3:8">
      <c r="C130" s="98"/>
      <c r="D130" s="98"/>
      <c r="E130" s="98"/>
      <c r="G130" s="80"/>
      <c r="H130" s="80"/>
    </row>
    <row r="131" spans="3:8">
      <c r="C131" s="98"/>
      <c r="D131" s="98"/>
      <c r="E131" s="98"/>
      <c r="G131" s="80"/>
      <c r="H131" s="80"/>
    </row>
    <row r="132" spans="3:8">
      <c r="C132" s="98"/>
      <c r="D132" s="98"/>
      <c r="E132" s="98"/>
      <c r="G132" s="80"/>
      <c r="H132" s="80"/>
    </row>
    <row r="133" spans="3:8">
      <c r="C133" s="98"/>
      <c r="D133" s="98"/>
      <c r="E133" s="98"/>
      <c r="G133" s="80"/>
      <c r="H133" s="80"/>
    </row>
    <row r="134" spans="3:8">
      <c r="C134" s="98"/>
      <c r="D134" s="98"/>
      <c r="E134" s="98"/>
      <c r="G134" s="80"/>
      <c r="H134" s="80"/>
    </row>
    <row r="135" spans="3:8">
      <c r="C135" s="98"/>
      <c r="D135" s="98"/>
      <c r="E135" s="98"/>
      <c r="G135" s="80"/>
      <c r="H135" s="80"/>
    </row>
    <row r="136" spans="3:8">
      <c r="C136" s="98"/>
      <c r="D136" s="98"/>
      <c r="E136" s="98"/>
      <c r="G136" s="80"/>
      <c r="H136" s="80"/>
    </row>
    <row r="137" spans="3:8">
      <c r="C137" s="98"/>
      <c r="D137" s="98"/>
      <c r="E137" s="98"/>
      <c r="G137" s="80"/>
      <c r="H137" s="80"/>
    </row>
    <row r="138" spans="3:8">
      <c r="C138" s="98"/>
      <c r="D138" s="98"/>
      <c r="E138" s="98"/>
      <c r="G138" s="80"/>
      <c r="H138" s="80"/>
    </row>
    <row r="139" spans="3:8">
      <c r="C139" s="98"/>
      <c r="D139" s="98"/>
      <c r="E139" s="98"/>
      <c r="G139" s="80"/>
      <c r="H139" s="80"/>
    </row>
    <row r="140" spans="3:8">
      <c r="C140" s="98"/>
      <c r="D140" s="98"/>
      <c r="E140" s="98"/>
      <c r="G140" s="80"/>
      <c r="H140" s="80"/>
    </row>
    <row r="141" spans="3:8">
      <c r="C141" s="98"/>
      <c r="D141" s="98"/>
      <c r="E141" s="98"/>
      <c r="G141" s="80"/>
      <c r="H141" s="80"/>
    </row>
    <row r="142" spans="3:8">
      <c r="C142" s="98"/>
      <c r="D142" s="98"/>
      <c r="E142" s="98"/>
      <c r="G142" s="80"/>
      <c r="H142" s="80"/>
    </row>
    <row r="143" spans="3:8">
      <c r="C143" s="98"/>
      <c r="D143" s="98"/>
      <c r="E143" s="98"/>
      <c r="G143" s="80"/>
      <c r="H143" s="80"/>
    </row>
    <row r="144" spans="3:8">
      <c r="C144" s="98"/>
      <c r="D144" s="98"/>
      <c r="E144" s="98"/>
      <c r="G144" s="80"/>
      <c r="H144" s="80"/>
    </row>
    <row r="145" spans="3:8">
      <c r="C145" s="98"/>
      <c r="D145" s="98"/>
      <c r="E145" s="98"/>
      <c r="G145" s="80"/>
      <c r="H145" s="80"/>
    </row>
    <row r="146" spans="3:8">
      <c r="C146" s="98"/>
      <c r="D146" s="98"/>
      <c r="E146" s="98"/>
      <c r="G146" s="80"/>
      <c r="H146" s="80"/>
    </row>
    <row r="147" spans="3:8">
      <c r="C147" s="98"/>
      <c r="D147" s="98"/>
      <c r="E147" s="98"/>
      <c r="G147" s="80"/>
      <c r="H147" s="80"/>
    </row>
    <row r="148" spans="3:8">
      <c r="C148" s="98"/>
      <c r="D148" s="98"/>
      <c r="E148" s="98"/>
      <c r="G148" s="80"/>
      <c r="H148" s="80"/>
    </row>
    <row r="149" spans="3:8">
      <c r="C149" s="98"/>
      <c r="D149" s="98"/>
      <c r="E149" s="98"/>
      <c r="G149" s="80"/>
      <c r="H149" s="80"/>
    </row>
    <row r="150" spans="3:8">
      <c r="C150" s="98"/>
      <c r="D150" s="98"/>
      <c r="E150" s="98"/>
      <c r="G150" s="80"/>
      <c r="H150" s="80"/>
    </row>
    <row r="151" spans="3:8">
      <c r="C151" s="98"/>
      <c r="D151" s="98"/>
      <c r="E151" s="98"/>
      <c r="G151" s="80"/>
      <c r="H151" s="80"/>
    </row>
    <row r="152" spans="3:8">
      <c r="C152" s="98"/>
      <c r="D152" s="98"/>
      <c r="E152" s="98"/>
      <c r="G152" s="80"/>
      <c r="H152" s="80"/>
    </row>
    <row r="153" spans="3:8">
      <c r="C153" s="98"/>
      <c r="D153" s="98"/>
      <c r="E153" s="98"/>
      <c r="G153" s="80"/>
      <c r="H153" s="80"/>
    </row>
    <row r="154" spans="3:8">
      <c r="C154" s="98"/>
      <c r="D154" s="98"/>
      <c r="E154" s="98"/>
      <c r="G154" s="80"/>
      <c r="H154" s="80"/>
    </row>
    <row r="155" spans="3:8">
      <c r="C155" s="98"/>
      <c r="D155" s="98"/>
      <c r="E155" s="98"/>
      <c r="G155" s="80"/>
      <c r="H155" s="80"/>
    </row>
    <row r="156" spans="3:8">
      <c r="C156" s="98"/>
      <c r="D156" s="98"/>
      <c r="E156" s="98"/>
      <c r="G156" s="80"/>
      <c r="H156" s="80"/>
    </row>
    <row r="157" spans="3:8">
      <c r="C157" s="98"/>
      <c r="D157" s="98"/>
      <c r="E157" s="98"/>
      <c r="G157" s="80"/>
      <c r="H157" s="80"/>
    </row>
    <row r="158" spans="3:8">
      <c r="C158" s="98"/>
      <c r="D158" s="98"/>
      <c r="E158" s="98"/>
      <c r="G158" s="80"/>
      <c r="H158" s="80"/>
    </row>
    <row r="159" spans="3:8">
      <c r="C159" s="98"/>
      <c r="D159" s="98"/>
      <c r="E159" s="98"/>
      <c r="G159" s="80"/>
      <c r="H159" s="80"/>
    </row>
    <row r="160" spans="3:8">
      <c r="C160" s="98"/>
      <c r="D160" s="98"/>
      <c r="E160" s="98"/>
      <c r="G160" s="80"/>
      <c r="H160" s="80"/>
    </row>
    <row r="161" spans="3:8">
      <c r="C161" s="98"/>
      <c r="D161" s="98"/>
      <c r="E161" s="98"/>
      <c r="G161" s="80"/>
      <c r="H161" s="80"/>
    </row>
    <row r="162" spans="3:8">
      <c r="C162" s="98"/>
      <c r="D162" s="98"/>
      <c r="E162" s="98"/>
      <c r="G162" s="80"/>
      <c r="H162" s="80"/>
    </row>
    <row r="163" spans="3:8">
      <c r="C163" s="98"/>
      <c r="D163" s="98"/>
      <c r="E163" s="98"/>
      <c r="G163" s="80"/>
      <c r="H163" s="80"/>
    </row>
    <row r="164" spans="3:8">
      <c r="C164" s="98"/>
      <c r="D164" s="98"/>
      <c r="E164" s="98"/>
      <c r="G164" s="80"/>
      <c r="H164" s="80"/>
    </row>
    <row r="165" spans="3:8">
      <c r="C165" s="98"/>
      <c r="D165" s="98"/>
      <c r="E165" s="98"/>
      <c r="G165" s="80"/>
      <c r="H165" s="80"/>
    </row>
    <row r="166" spans="3:8">
      <c r="C166" s="98"/>
      <c r="D166" s="98"/>
      <c r="E166" s="98"/>
      <c r="G166" s="80"/>
      <c r="H166" s="80"/>
    </row>
    <row r="167" spans="3:8">
      <c r="C167" s="98"/>
      <c r="D167" s="98"/>
      <c r="E167" s="98"/>
      <c r="G167" s="80"/>
      <c r="H167" s="80"/>
    </row>
    <row r="168" spans="3:8">
      <c r="C168" s="98"/>
      <c r="D168" s="98"/>
      <c r="E168" s="98"/>
      <c r="G168" s="80"/>
      <c r="H168" s="80"/>
    </row>
    <row r="169" spans="3:8">
      <c r="C169" s="98"/>
      <c r="D169" s="98"/>
      <c r="E169" s="98"/>
      <c r="G169" s="80"/>
      <c r="H169" s="80"/>
    </row>
    <row r="170" spans="3:8">
      <c r="C170" s="98"/>
      <c r="D170" s="98"/>
      <c r="E170" s="98"/>
      <c r="G170" s="80"/>
      <c r="H170" s="80"/>
    </row>
    <row r="171" spans="3:8">
      <c r="C171" s="98"/>
      <c r="D171" s="98"/>
      <c r="E171" s="98"/>
      <c r="G171" s="80"/>
      <c r="H171" s="80"/>
    </row>
    <row r="172" spans="3:8">
      <c r="C172" s="98"/>
      <c r="D172" s="98"/>
      <c r="E172" s="98"/>
      <c r="G172" s="80"/>
      <c r="H172" s="80"/>
    </row>
    <row r="173" spans="3:8">
      <c r="C173" s="98"/>
      <c r="D173" s="98"/>
      <c r="E173" s="98"/>
      <c r="G173" s="80"/>
      <c r="H173" s="80"/>
    </row>
    <row r="174" spans="3:8">
      <c r="C174" s="98"/>
      <c r="D174" s="98"/>
      <c r="E174" s="98"/>
      <c r="G174" s="80"/>
      <c r="H174" s="80"/>
    </row>
    <row r="175" spans="3:8">
      <c r="C175" s="98"/>
      <c r="D175" s="98"/>
      <c r="E175" s="98"/>
      <c r="G175" s="80"/>
      <c r="H175" s="80"/>
    </row>
    <row r="176" spans="3:8">
      <c r="C176" s="98"/>
      <c r="D176" s="98"/>
      <c r="E176" s="98"/>
      <c r="G176" s="80"/>
      <c r="H176" s="80"/>
    </row>
    <row r="177" spans="3:8">
      <c r="C177" s="98"/>
      <c r="D177" s="98"/>
      <c r="E177" s="98"/>
      <c r="G177" s="80"/>
      <c r="H177" s="80"/>
    </row>
    <row r="178" spans="3:8">
      <c r="C178" s="98"/>
      <c r="D178" s="98"/>
      <c r="E178" s="98"/>
      <c r="G178" s="80"/>
      <c r="H178" s="80"/>
    </row>
    <row r="179" spans="3:8">
      <c r="C179" s="98"/>
      <c r="D179" s="98"/>
      <c r="E179" s="98"/>
      <c r="G179" s="80"/>
      <c r="H179" s="80"/>
    </row>
    <row r="180" spans="3:8">
      <c r="C180" s="98"/>
      <c r="D180" s="98"/>
      <c r="E180" s="98"/>
      <c r="G180" s="80"/>
      <c r="H180" s="80"/>
    </row>
    <row r="181" spans="3:8">
      <c r="C181" s="98"/>
      <c r="D181" s="98"/>
      <c r="E181" s="98"/>
      <c r="G181" s="80"/>
      <c r="H181" s="80"/>
    </row>
    <row r="182" spans="3:8">
      <c r="C182" s="98"/>
      <c r="D182" s="98"/>
      <c r="E182" s="98"/>
      <c r="G182" s="80"/>
      <c r="H182" s="80"/>
    </row>
    <row r="183" spans="3:8">
      <c r="C183" s="98"/>
      <c r="D183" s="98"/>
      <c r="E183" s="98"/>
      <c r="G183" s="80"/>
      <c r="H183" s="80"/>
    </row>
    <row r="184" spans="3:8">
      <c r="C184" s="98"/>
      <c r="D184" s="98"/>
      <c r="E184" s="98"/>
      <c r="G184" s="80"/>
      <c r="H184" s="80"/>
    </row>
    <row r="185" spans="3:8">
      <c r="C185" s="98"/>
      <c r="D185" s="98"/>
      <c r="E185" s="98"/>
      <c r="G185" s="80"/>
      <c r="H185" s="80"/>
    </row>
    <row r="186" spans="3:8">
      <c r="C186" s="98"/>
      <c r="D186" s="98"/>
      <c r="E186" s="98"/>
      <c r="G186" s="80"/>
      <c r="H186" s="80"/>
    </row>
    <row r="187" spans="3:8">
      <c r="C187" s="98"/>
      <c r="D187" s="98"/>
      <c r="E187" s="98"/>
      <c r="G187" s="80"/>
      <c r="H187" s="80"/>
    </row>
    <row r="188" spans="3:8">
      <c r="C188" s="98"/>
      <c r="D188" s="98"/>
      <c r="E188" s="98"/>
      <c r="G188" s="80"/>
      <c r="H188" s="80"/>
    </row>
    <row r="189" spans="3:8">
      <c r="C189" s="98"/>
      <c r="D189" s="98"/>
      <c r="E189" s="98"/>
      <c r="G189" s="80"/>
      <c r="H189" s="80"/>
    </row>
    <row r="190" spans="3:8">
      <c r="C190" s="98"/>
      <c r="D190" s="98"/>
      <c r="E190" s="98"/>
      <c r="G190" s="80"/>
      <c r="H190" s="80"/>
    </row>
    <row r="191" spans="3:8">
      <c r="C191" s="98"/>
      <c r="D191" s="98"/>
      <c r="E191" s="98"/>
      <c r="G191" s="80"/>
      <c r="H191" s="80"/>
    </row>
    <row r="192" spans="3:8">
      <c r="C192" s="98"/>
      <c r="D192" s="98"/>
      <c r="E192" s="98"/>
      <c r="G192" s="80"/>
      <c r="H192" s="80"/>
    </row>
    <row r="193" spans="3:8">
      <c r="C193" s="98"/>
      <c r="D193" s="98"/>
      <c r="E193" s="98"/>
      <c r="G193" s="80"/>
      <c r="H193" s="80"/>
    </row>
    <row r="194" spans="3:8">
      <c r="C194" s="98"/>
      <c r="D194" s="98"/>
      <c r="E194" s="98"/>
      <c r="G194" s="80"/>
      <c r="H194" s="80"/>
    </row>
    <row r="195" spans="3:8">
      <c r="C195" s="98"/>
      <c r="D195" s="98"/>
      <c r="E195" s="98"/>
      <c r="G195" s="80"/>
      <c r="H195" s="80"/>
    </row>
    <row r="196" spans="3:8">
      <c r="C196" s="98"/>
      <c r="D196" s="98"/>
      <c r="E196" s="98"/>
      <c r="G196" s="80"/>
      <c r="H196" s="80"/>
    </row>
    <row r="197" spans="3:8">
      <c r="C197" s="98"/>
      <c r="D197" s="98"/>
      <c r="E197" s="98"/>
      <c r="G197" s="80"/>
      <c r="H197" s="80"/>
    </row>
    <row r="198" spans="3:8">
      <c r="C198" s="98"/>
      <c r="D198" s="98"/>
      <c r="E198" s="98"/>
      <c r="G198" s="80"/>
      <c r="H198" s="80"/>
    </row>
    <row r="199" spans="3:8">
      <c r="C199" s="98"/>
      <c r="D199" s="98"/>
      <c r="E199" s="98"/>
      <c r="G199" s="80"/>
      <c r="H199" s="80"/>
    </row>
    <row r="200" spans="3:8">
      <c r="C200" s="98"/>
      <c r="D200" s="98"/>
      <c r="E200" s="98"/>
      <c r="G200" s="80"/>
      <c r="H200" s="80"/>
    </row>
    <row r="201" spans="3:8">
      <c r="C201" s="98"/>
      <c r="D201" s="98"/>
      <c r="E201" s="98"/>
      <c r="G201" s="80"/>
      <c r="H201" s="80"/>
    </row>
    <row r="202" spans="3:8">
      <c r="C202" s="98"/>
      <c r="D202" s="98"/>
      <c r="E202" s="98"/>
      <c r="G202" s="80"/>
      <c r="H202" s="80"/>
    </row>
    <row r="203" spans="3:8">
      <c r="C203" s="98"/>
      <c r="D203" s="98"/>
      <c r="E203" s="98"/>
      <c r="G203" s="80"/>
      <c r="H203" s="80"/>
    </row>
    <row r="204" spans="3:8">
      <c r="C204" s="98"/>
      <c r="D204" s="98"/>
      <c r="E204" s="98"/>
      <c r="G204" s="80"/>
      <c r="H204" s="80"/>
    </row>
    <row r="205" spans="3:8">
      <c r="C205" s="98"/>
      <c r="D205" s="98"/>
      <c r="E205" s="98"/>
      <c r="G205" s="80"/>
      <c r="H205" s="80"/>
    </row>
    <row r="206" spans="3:8">
      <c r="C206" s="98"/>
      <c r="D206" s="98"/>
      <c r="E206" s="98"/>
      <c r="G206" s="80"/>
      <c r="H206" s="80"/>
    </row>
    <row r="207" spans="3:8">
      <c r="C207" s="98"/>
      <c r="D207" s="98"/>
      <c r="E207" s="98"/>
      <c r="G207" s="80"/>
      <c r="H207" s="80"/>
    </row>
    <row r="208" spans="3:8">
      <c r="C208" s="98"/>
      <c r="D208" s="98"/>
      <c r="E208" s="98"/>
      <c r="G208" s="80"/>
      <c r="H208" s="80"/>
    </row>
    <row r="209" spans="3:8">
      <c r="C209" s="98"/>
      <c r="D209" s="98"/>
      <c r="E209" s="98"/>
      <c r="G209" s="80"/>
      <c r="H209" s="80"/>
    </row>
    <row r="210" spans="3:8">
      <c r="C210" s="98"/>
      <c r="D210" s="98"/>
      <c r="E210" s="98"/>
      <c r="G210" s="80"/>
      <c r="H210" s="80"/>
    </row>
    <row r="211" spans="3:8">
      <c r="C211" s="98"/>
      <c r="D211" s="98"/>
      <c r="E211" s="98"/>
      <c r="G211" s="80"/>
      <c r="H211" s="80"/>
    </row>
    <row r="212" spans="3:8">
      <c r="C212" s="98"/>
      <c r="D212" s="98"/>
      <c r="E212" s="98"/>
      <c r="G212" s="80"/>
      <c r="H212" s="80"/>
    </row>
    <row r="213" spans="3:8">
      <c r="C213" s="98"/>
      <c r="D213" s="98"/>
      <c r="E213" s="98"/>
      <c r="G213" s="80"/>
      <c r="H213" s="80"/>
    </row>
    <row r="214" spans="3:8">
      <c r="C214" s="98"/>
      <c r="D214" s="98"/>
      <c r="E214" s="98"/>
      <c r="G214" s="80"/>
      <c r="H214" s="80"/>
    </row>
    <row r="215" spans="3:8">
      <c r="C215" s="98"/>
      <c r="D215" s="98"/>
      <c r="E215" s="98"/>
      <c r="G215" s="80"/>
      <c r="H215" s="80"/>
    </row>
    <row r="216" spans="3:8">
      <c r="C216" s="98"/>
      <c r="D216" s="98"/>
      <c r="E216" s="98"/>
      <c r="G216" s="80"/>
      <c r="H216" s="80"/>
    </row>
    <row r="217" spans="3:8">
      <c r="C217" s="98"/>
      <c r="D217" s="98"/>
      <c r="E217" s="98"/>
      <c r="G217" s="80"/>
      <c r="H217" s="80"/>
    </row>
    <row r="218" spans="3:8">
      <c r="C218" s="98"/>
      <c r="D218" s="98"/>
      <c r="E218" s="98"/>
      <c r="G218" s="80"/>
      <c r="H218" s="80"/>
    </row>
    <row r="219" spans="3:8">
      <c r="C219" s="98"/>
      <c r="D219" s="98"/>
      <c r="E219" s="98"/>
      <c r="G219" s="80"/>
      <c r="H219" s="80"/>
    </row>
    <row r="220" spans="3:8">
      <c r="C220" s="98"/>
      <c r="D220" s="98"/>
      <c r="E220" s="98"/>
      <c r="G220" s="80"/>
      <c r="H220" s="80"/>
    </row>
    <row r="221" spans="3:8">
      <c r="C221" s="98"/>
      <c r="D221" s="98"/>
      <c r="E221" s="98"/>
      <c r="G221" s="80"/>
      <c r="H221" s="80"/>
    </row>
    <row r="222" spans="3:8">
      <c r="C222" s="98"/>
      <c r="D222" s="98"/>
      <c r="E222" s="98"/>
      <c r="G222" s="80"/>
      <c r="H222" s="80"/>
    </row>
    <row r="223" spans="3:8">
      <c r="C223" s="98"/>
      <c r="D223" s="98"/>
      <c r="E223" s="98"/>
      <c r="G223" s="80"/>
      <c r="H223" s="80"/>
    </row>
    <row r="224" spans="3:8">
      <c r="C224" s="98"/>
      <c r="D224" s="98"/>
      <c r="E224" s="98"/>
      <c r="G224" s="80"/>
      <c r="H224" s="80"/>
    </row>
    <row r="225" spans="3:8">
      <c r="C225" s="98"/>
      <c r="D225" s="98"/>
      <c r="E225" s="98"/>
      <c r="G225" s="80"/>
      <c r="H225" s="80"/>
    </row>
    <row r="226" spans="3:8">
      <c r="C226" s="98"/>
      <c r="D226" s="98"/>
      <c r="E226" s="98"/>
      <c r="G226" s="80"/>
      <c r="H226" s="80"/>
    </row>
    <row r="227" spans="3:8">
      <c r="C227" s="98"/>
      <c r="D227" s="98"/>
      <c r="E227" s="98"/>
      <c r="G227" s="80"/>
      <c r="H227" s="80"/>
    </row>
    <row r="228" spans="3:8">
      <c r="C228" s="98"/>
      <c r="D228" s="98"/>
      <c r="E228" s="98"/>
      <c r="G228" s="80"/>
      <c r="H228" s="80"/>
    </row>
    <row r="229" spans="3:8">
      <c r="C229" s="98"/>
      <c r="D229" s="98"/>
      <c r="E229" s="98"/>
      <c r="G229" s="80"/>
      <c r="H229" s="80"/>
    </row>
    <row r="230" spans="3:8">
      <c r="C230" s="98"/>
      <c r="D230" s="98"/>
      <c r="E230" s="98"/>
      <c r="G230" s="80"/>
      <c r="H230" s="80"/>
    </row>
    <row r="231" spans="3:8">
      <c r="C231" s="98"/>
      <c r="D231" s="98"/>
      <c r="E231" s="98"/>
      <c r="G231" s="80"/>
      <c r="H231" s="80"/>
    </row>
    <row r="232" spans="3:8">
      <c r="C232" s="98"/>
      <c r="D232" s="98"/>
      <c r="E232" s="98"/>
      <c r="G232" s="80"/>
      <c r="H232" s="80"/>
    </row>
    <row r="233" spans="3:8">
      <c r="C233" s="98"/>
      <c r="D233" s="98"/>
      <c r="E233" s="98"/>
      <c r="G233" s="80"/>
      <c r="H233" s="80"/>
    </row>
    <row r="234" spans="3:8">
      <c r="C234" s="98"/>
      <c r="D234" s="98"/>
      <c r="E234" s="98"/>
      <c r="G234" s="80"/>
      <c r="H234" s="80"/>
    </row>
    <row r="235" spans="3:8">
      <c r="C235" s="98"/>
      <c r="D235" s="98"/>
      <c r="E235" s="98"/>
      <c r="G235" s="80"/>
      <c r="H235" s="80"/>
    </row>
    <row r="236" spans="3:8">
      <c r="C236" s="98"/>
      <c r="D236" s="98"/>
      <c r="E236" s="98"/>
      <c r="G236" s="80"/>
      <c r="H236" s="80"/>
    </row>
    <row r="237" spans="3:8">
      <c r="C237" s="98"/>
      <c r="D237" s="98"/>
      <c r="E237" s="98"/>
      <c r="G237" s="80"/>
      <c r="H237" s="80"/>
    </row>
    <row r="238" spans="3:8">
      <c r="C238" s="98"/>
      <c r="D238" s="98"/>
      <c r="E238" s="98"/>
      <c r="G238" s="80"/>
      <c r="H238" s="80"/>
    </row>
    <row r="239" spans="3:8">
      <c r="C239" s="98"/>
      <c r="D239" s="98"/>
      <c r="E239" s="98"/>
      <c r="G239" s="80"/>
      <c r="H239" s="80"/>
    </row>
    <row r="240" spans="3:8">
      <c r="C240" s="98"/>
      <c r="D240" s="98"/>
      <c r="E240" s="98"/>
      <c r="G240" s="80"/>
      <c r="H240" s="80"/>
    </row>
    <row r="241" spans="3:8">
      <c r="C241" s="98"/>
      <c r="D241" s="98"/>
      <c r="E241" s="98"/>
      <c r="G241" s="80"/>
      <c r="H241" s="80"/>
    </row>
    <row r="242" spans="3:8">
      <c r="C242" s="98"/>
      <c r="D242" s="98"/>
      <c r="E242" s="98"/>
      <c r="G242" s="80"/>
      <c r="H242" s="80"/>
    </row>
    <row r="243" spans="3:8">
      <c r="C243" s="98"/>
      <c r="D243" s="98"/>
      <c r="E243" s="98"/>
      <c r="G243" s="80"/>
      <c r="H243" s="80"/>
    </row>
    <row r="244" spans="3:8">
      <c r="C244" s="98"/>
      <c r="D244" s="98"/>
      <c r="E244" s="98"/>
      <c r="G244" s="80"/>
      <c r="H244" s="80"/>
    </row>
    <row r="245" spans="3:8">
      <c r="C245" s="98"/>
      <c r="D245" s="98"/>
      <c r="E245" s="98"/>
      <c r="G245" s="80"/>
      <c r="H245" s="80"/>
    </row>
    <row r="246" spans="3:8">
      <c r="C246" s="98"/>
      <c r="D246" s="98"/>
      <c r="E246" s="98"/>
      <c r="G246" s="80"/>
      <c r="H246" s="80"/>
    </row>
    <row r="247" spans="3:8">
      <c r="C247" s="98"/>
      <c r="D247" s="98"/>
      <c r="E247" s="98"/>
      <c r="G247" s="80"/>
      <c r="H247" s="80"/>
    </row>
    <row r="248" spans="3:8">
      <c r="C248" s="98"/>
      <c r="D248" s="98"/>
      <c r="E248" s="98"/>
      <c r="G248" s="80"/>
      <c r="H248" s="80"/>
    </row>
    <row r="249" spans="3:8">
      <c r="C249" s="98"/>
      <c r="D249" s="98"/>
      <c r="E249" s="98"/>
      <c r="G249" s="80"/>
      <c r="H249" s="80"/>
    </row>
    <row r="250" spans="3:8">
      <c r="C250" s="98"/>
      <c r="D250" s="98"/>
      <c r="E250" s="98"/>
      <c r="G250" s="80"/>
      <c r="H250" s="80"/>
    </row>
    <row r="251" spans="3:8">
      <c r="C251" s="98"/>
      <c r="D251" s="98"/>
      <c r="E251" s="98"/>
      <c r="G251" s="80"/>
      <c r="H251" s="80"/>
    </row>
    <row r="252" spans="3:8">
      <c r="C252" s="98"/>
      <c r="D252" s="98"/>
      <c r="E252" s="98"/>
      <c r="G252" s="80"/>
      <c r="H252" s="80"/>
    </row>
    <row r="253" spans="3:8">
      <c r="C253" s="98"/>
      <c r="D253" s="98"/>
      <c r="E253" s="98"/>
      <c r="G253" s="80"/>
      <c r="H253" s="80"/>
    </row>
    <row r="254" spans="3:8">
      <c r="C254" s="98"/>
      <c r="D254" s="98"/>
      <c r="E254" s="98"/>
      <c r="G254" s="80"/>
      <c r="H254" s="80"/>
    </row>
    <row r="255" spans="3:8">
      <c r="C255" s="98"/>
      <c r="D255" s="98"/>
      <c r="E255" s="98"/>
      <c r="G255" s="80"/>
      <c r="H255" s="80"/>
    </row>
    <row r="256" spans="3:8">
      <c r="C256" s="98"/>
      <c r="D256" s="98"/>
      <c r="E256" s="98"/>
      <c r="G256" s="80"/>
      <c r="H256" s="80"/>
    </row>
    <row r="257" spans="3:8">
      <c r="C257" s="98"/>
      <c r="D257" s="98"/>
      <c r="E257" s="98"/>
      <c r="G257" s="80"/>
      <c r="H257" s="80"/>
    </row>
    <row r="258" spans="3:8">
      <c r="C258" s="98"/>
      <c r="D258" s="98"/>
      <c r="E258" s="98"/>
      <c r="G258" s="80"/>
      <c r="H258" s="80"/>
    </row>
    <row r="259" spans="3:8">
      <c r="C259" s="98"/>
      <c r="D259" s="98"/>
      <c r="E259" s="98"/>
      <c r="G259" s="80"/>
      <c r="H259" s="80"/>
    </row>
    <row r="260" spans="3:8">
      <c r="C260" s="98"/>
      <c r="D260" s="98"/>
      <c r="E260" s="98"/>
      <c r="G260" s="80"/>
      <c r="H260" s="80"/>
    </row>
    <row r="261" spans="3:8">
      <c r="C261" s="98"/>
      <c r="D261" s="98"/>
      <c r="E261" s="98"/>
      <c r="G261" s="80"/>
      <c r="H261" s="80"/>
    </row>
    <row r="262" spans="3:8">
      <c r="C262" s="98"/>
      <c r="D262" s="98"/>
      <c r="E262" s="98"/>
      <c r="G262" s="80"/>
      <c r="H262" s="80"/>
    </row>
    <row r="263" spans="3:8">
      <c r="C263" s="98"/>
      <c r="D263" s="98"/>
      <c r="E263" s="98"/>
      <c r="G263" s="80"/>
      <c r="H263" s="80"/>
    </row>
    <row r="264" spans="3:8">
      <c r="C264" s="98"/>
      <c r="D264" s="98"/>
      <c r="E264" s="98"/>
      <c r="G264" s="80"/>
      <c r="H264" s="80"/>
    </row>
    <row r="265" spans="3:8">
      <c r="C265" s="98"/>
      <c r="D265" s="98"/>
      <c r="E265" s="98"/>
      <c r="G265" s="80"/>
      <c r="H265" s="80"/>
    </row>
    <row r="266" spans="3:8">
      <c r="C266" s="98"/>
      <c r="D266" s="98"/>
      <c r="E266" s="98"/>
      <c r="G266" s="80"/>
      <c r="H266" s="80"/>
    </row>
    <row r="267" spans="3:8">
      <c r="C267" s="98"/>
      <c r="D267" s="98"/>
      <c r="E267" s="98"/>
      <c r="G267" s="80"/>
      <c r="H267" s="80"/>
    </row>
    <row r="268" spans="3:8">
      <c r="C268" s="98"/>
      <c r="D268" s="98"/>
      <c r="E268" s="98"/>
      <c r="G268" s="80"/>
      <c r="H268" s="80"/>
    </row>
    <row r="269" spans="3:8">
      <c r="C269" s="98"/>
      <c r="D269" s="98"/>
      <c r="E269" s="98"/>
      <c r="G269" s="80"/>
      <c r="H269" s="80"/>
    </row>
    <row r="270" spans="3:8">
      <c r="C270" s="98"/>
      <c r="D270" s="98"/>
      <c r="E270" s="98"/>
      <c r="G270" s="80"/>
      <c r="H270" s="80"/>
    </row>
    <row r="271" spans="3:8">
      <c r="C271" s="98"/>
      <c r="D271" s="98"/>
      <c r="E271" s="98"/>
      <c r="G271" s="80"/>
      <c r="H271" s="80"/>
    </row>
    <row r="272" spans="3:8">
      <c r="C272" s="98"/>
      <c r="D272" s="98"/>
      <c r="E272" s="98"/>
      <c r="G272" s="80"/>
      <c r="H272" s="80"/>
    </row>
    <row r="273" spans="3:8">
      <c r="C273" s="98"/>
      <c r="D273" s="98"/>
      <c r="E273" s="98"/>
      <c r="G273" s="80"/>
      <c r="H273" s="80"/>
    </row>
    <row r="274" spans="3:8">
      <c r="C274" s="98"/>
      <c r="D274" s="98"/>
      <c r="E274" s="98"/>
      <c r="G274" s="80"/>
      <c r="H274" s="80"/>
    </row>
    <row r="275" spans="3:8">
      <c r="C275" s="98"/>
      <c r="D275" s="98"/>
      <c r="E275" s="98"/>
      <c r="G275" s="80"/>
      <c r="H275" s="80"/>
    </row>
    <row r="276" spans="3:8">
      <c r="C276" s="98"/>
      <c r="D276" s="98"/>
      <c r="E276" s="98"/>
      <c r="G276" s="80"/>
      <c r="H276" s="80"/>
    </row>
    <row r="277" spans="3:8">
      <c r="C277" s="98"/>
      <c r="D277" s="98"/>
      <c r="E277" s="98"/>
      <c r="G277" s="80"/>
      <c r="H277" s="80"/>
    </row>
    <row r="278" spans="3:8">
      <c r="C278" s="98"/>
      <c r="D278" s="98"/>
      <c r="E278" s="98"/>
      <c r="G278" s="80"/>
      <c r="H278" s="80"/>
    </row>
    <row r="279" spans="3:8">
      <c r="C279" s="98"/>
      <c r="D279" s="98"/>
      <c r="E279" s="98"/>
      <c r="G279" s="80"/>
      <c r="H279" s="80"/>
    </row>
    <row r="280" spans="3:8">
      <c r="C280" s="98"/>
      <c r="D280" s="98"/>
      <c r="E280" s="98"/>
      <c r="G280" s="80"/>
      <c r="H280" s="80"/>
    </row>
    <row r="281" spans="3:8">
      <c r="C281" s="98"/>
      <c r="D281" s="98"/>
      <c r="E281" s="98"/>
      <c r="G281" s="80"/>
      <c r="H281" s="80"/>
    </row>
    <row r="282" spans="3:8">
      <c r="C282" s="98"/>
      <c r="D282" s="98"/>
      <c r="E282" s="98"/>
      <c r="G282" s="80"/>
      <c r="H282" s="80"/>
    </row>
    <row r="283" spans="3:8">
      <c r="C283" s="98"/>
      <c r="D283" s="98"/>
      <c r="E283" s="98"/>
      <c r="G283" s="80"/>
      <c r="H283" s="80"/>
    </row>
    <row r="284" spans="3:8">
      <c r="C284" s="98"/>
      <c r="D284" s="98"/>
      <c r="E284" s="98"/>
      <c r="G284" s="80"/>
      <c r="H284" s="80"/>
    </row>
    <row r="285" spans="3:8">
      <c r="C285" s="98"/>
      <c r="D285" s="98"/>
      <c r="E285" s="98"/>
      <c r="G285" s="80"/>
      <c r="H285" s="80"/>
    </row>
    <row r="286" spans="3:8">
      <c r="C286" s="98"/>
      <c r="D286" s="98"/>
      <c r="E286" s="98"/>
      <c r="G286" s="80"/>
      <c r="H286" s="80"/>
    </row>
    <row r="287" spans="3:8">
      <c r="C287" s="98"/>
      <c r="D287" s="98"/>
      <c r="E287" s="98"/>
      <c r="G287" s="80"/>
      <c r="H287" s="80"/>
    </row>
    <row r="288" spans="3:8">
      <c r="C288" s="98"/>
      <c r="D288" s="98"/>
      <c r="E288" s="98"/>
      <c r="G288" s="80"/>
      <c r="H288" s="80"/>
    </row>
    <row r="289" spans="3:8">
      <c r="C289" s="98"/>
      <c r="D289" s="98"/>
      <c r="E289" s="98"/>
      <c r="G289" s="80"/>
      <c r="H289" s="80"/>
    </row>
    <row r="290" spans="3:8">
      <c r="C290" s="98"/>
      <c r="D290" s="98"/>
      <c r="E290" s="98"/>
      <c r="G290" s="80"/>
      <c r="H290" s="80"/>
    </row>
    <row r="291" spans="3:8">
      <c r="C291" s="98"/>
      <c r="D291" s="98"/>
      <c r="E291" s="98"/>
      <c r="G291" s="80"/>
      <c r="H291" s="80"/>
    </row>
    <row r="292" spans="3:8">
      <c r="C292" s="98"/>
      <c r="D292" s="98"/>
      <c r="E292" s="98"/>
      <c r="G292" s="80"/>
      <c r="H292" s="80"/>
    </row>
    <row r="293" spans="3:8">
      <c r="C293" s="98"/>
      <c r="D293" s="98"/>
      <c r="E293" s="98"/>
      <c r="G293" s="80"/>
      <c r="H293" s="80"/>
    </row>
    <row r="294" spans="3:8">
      <c r="C294" s="98"/>
      <c r="D294" s="98"/>
      <c r="E294" s="98"/>
      <c r="G294" s="80"/>
      <c r="H294" s="80"/>
    </row>
    <row r="295" spans="3:8">
      <c r="C295" s="98"/>
      <c r="D295" s="98"/>
      <c r="E295" s="98"/>
      <c r="G295" s="80"/>
      <c r="H295" s="80"/>
    </row>
    <row r="296" spans="3:8">
      <c r="C296" s="98"/>
      <c r="D296" s="98"/>
      <c r="E296" s="98"/>
      <c r="G296" s="80"/>
      <c r="H296" s="80"/>
    </row>
    <row r="297" spans="3:8">
      <c r="C297" s="98"/>
      <c r="D297" s="98"/>
      <c r="E297" s="98"/>
      <c r="G297" s="80"/>
      <c r="H297" s="80"/>
    </row>
    <row r="298" spans="3:8">
      <c r="C298" s="98"/>
      <c r="D298" s="98"/>
      <c r="E298" s="98"/>
      <c r="G298" s="80"/>
      <c r="H298" s="80"/>
    </row>
    <row r="299" spans="3:8">
      <c r="C299" s="98"/>
      <c r="D299" s="98"/>
      <c r="E299" s="98"/>
      <c r="G299" s="80"/>
      <c r="H299" s="80"/>
    </row>
    <row r="300" spans="3:8">
      <c r="C300" s="98"/>
      <c r="D300" s="98"/>
      <c r="E300" s="98"/>
      <c r="G300" s="80"/>
      <c r="H300" s="80"/>
    </row>
    <row r="301" spans="3:8">
      <c r="C301" s="98"/>
      <c r="D301" s="98"/>
      <c r="E301" s="98"/>
      <c r="G301" s="80"/>
      <c r="H301" s="80"/>
    </row>
    <row r="302" spans="3:8">
      <c r="C302" s="98"/>
      <c r="D302" s="98"/>
      <c r="E302" s="98"/>
      <c r="G302" s="80"/>
      <c r="H302" s="80"/>
    </row>
    <row r="303" spans="3:8">
      <c r="C303" s="98"/>
      <c r="D303" s="98"/>
      <c r="E303" s="98"/>
      <c r="G303" s="80"/>
      <c r="H303" s="80"/>
    </row>
    <row r="304" spans="3:8">
      <c r="C304" s="98"/>
      <c r="D304" s="98"/>
      <c r="E304" s="98"/>
      <c r="G304" s="80"/>
      <c r="H304" s="80"/>
    </row>
    <row r="305" spans="3:8">
      <c r="C305" s="98"/>
      <c r="D305" s="98"/>
      <c r="E305" s="98"/>
      <c r="G305" s="80"/>
      <c r="H305" s="80"/>
    </row>
    <row r="306" spans="3:8">
      <c r="C306" s="98"/>
      <c r="D306" s="98"/>
      <c r="E306" s="98"/>
      <c r="G306" s="80"/>
      <c r="H306" s="80"/>
    </row>
    <row r="307" spans="3:8">
      <c r="C307" s="98"/>
      <c r="D307" s="98"/>
      <c r="E307" s="98"/>
      <c r="G307" s="80"/>
      <c r="H307" s="80"/>
    </row>
    <row r="308" spans="3:8">
      <c r="C308" s="98"/>
      <c r="D308" s="98"/>
      <c r="E308" s="98"/>
      <c r="G308" s="80"/>
      <c r="H308" s="80"/>
    </row>
    <row r="309" spans="3:8">
      <c r="C309" s="98"/>
      <c r="D309" s="98"/>
      <c r="E309" s="98"/>
      <c r="G309" s="80"/>
      <c r="H309" s="80"/>
    </row>
    <row r="310" spans="3:8">
      <c r="C310" s="98"/>
      <c r="D310" s="98"/>
      <c r="E310" s="98"/>
      <c r="G310" s="80"/>
      <c r="H310" s="80"/>
    </row>
    <row r="311" spans="3:8">
      <c r="C311" s="98"/>
      <c r="D311" s="98"/>
      <c r="E311" s="98"/>
      <c r="G311" s="80"/>
      <c r="H311" s="80"/>
    </row>
    <row r="312" spans="3:8">
      <c r="C312" s="98"/>
      <c r="D312" s="98"/>
      <c r="E312" s="98"/>
      <c r="G312" s="80"/>
      <c r="H312" s="80"/>
    </row>
    <row r="313" spans="3:8">
      <c r="C313" s="98"/>
      <c r="D313" s="98"/>
      <c r="E313" s="98"/>
      <c r="G313" s="80"/>
      <c r="H313" s="80"/>
    </row>
    <row r="314" spans="3:8">
      <c r="C314" s="98"/>
      <c r="D314" s="98"/>
      <c r="E314" s="98"/>
      <c r="G314" s="80"/>
      <c r="H314" s="80"/>
    </row>
    <row r="315" spans="3:8">
      <c r="C315" s="98"/>
      <c r="D315" s="98"/>
      <c r="E315" s="98"/>
      <c r="G315" s="80"/>
      <c r="H315" s="80"/>
    </row>
    <row r="316" spans="3:8">
      <c r="C316" s="98"/>
      <c r="D316" s="98"/>
      <c r="E316" s="98"/>
      <c r="G316" s="80"/>
      <c r="H316" s="80"/>
    </row>
    <row r="317" spans="3:8">
      <c r="C317" s="98"/>
      <c r="D317" s="98"/>
      <c r="E317" s="98"/>
      <c r="G317" s="80"/>
      <c r="H317" s="80"/>
    </row>
    <row r="318" spans="3:8">
      <c r="C318" s="98"/>
      <c r="D318" s="98"/>
      <c r="E318" s="98"/>
      <c r="G318" s="80"/>
      <c r="H318" s="80"/>
    </row>
    <row r="319" spans="3:8">
      <c r="C319" s="98"/>
      <c r="D319" s="98"/>
      <c r="E319" s="98"/>
      <c r="G319" s="80"/>
      <c r="H319" s="80"/>
    </row>
    <row r="320" spans="3:8">
      <c r="C320" s="98"/>
      <c r="D320" s="98"/>
      <c r="E320" s="98"/>
      <c r="G320" s="80"/>
      <c r="H320" s="80"/>
    </row>
    <row r="321" spans="3:8">
      <c r="C321" s="98"/>
      <c r="D321" s="98"/>
      <c r="E321" s="98"/>
      <c r="G321" s="80"/>
      <c r="H321" s="80"/>
    </row>
    <row r="322" spans="3:8">
      <c r="C322" s="98"/>
      <c r="D322" s="98"/>
      <c r="E322" s="98"/>
      <c r="G322" s="80"/>
      <c r="H322" s="80"/>
    </row>
    <row r="323" spans="3:8">
      <c r="C323" s="98"/>
      <c r="D323" s="98"/>
      <c r="E323" s="98"/>
      <c r="G323" s="80"/>
      <c r="H323" s="80"/>
    </row>
    <row r="324" spans="3:8">
      <c r="C324" s="98"/>
      <c r="D324" s="98"/>
      <c r="E324" s="98"/>
      <c r="G324" s="80"/>
      <c r="H324" s="80"/>
    </row>
    <row r="325" spans="3:8">
      <c r="C325" s="98"/>
      <c r="D325" s="98"/>
      <c r="E325" s="98"/>
      <c r="G325" s="80"/>
      <c r="H325" s="80"/>
    </row>
    <row r="326" spans="3:8">
      <c r="C326" s="98"/>
      <c r="D326" s="98"/>
      <c r="E326" s="98"/>
      <c r="G326" s="80"/>
      <c r="H326" s="80"/>
    </row>
    <row r="327" spans="3:8">
      <c r="C327" s="98"/>
      <c r="D327" s="98"/>
      <c r="E327" s="98"/>
      <c r="G327" s="80"/>
      <c r="H327" s="80"/>
    </row>
    <row r="328" spans="3:8">
      <c r="C328" s="98"/>
      <c r="D328" s="98"/>
      <c r="E328" s="98"/>
      <c r="G328" s="80"/>
      <c r="H328" s="80"/>
    </row>
    <row r="329" spans="3:8">
      <c r="C329" s="98"/>
      <c r="D329" s="98"/>
      <c r="E329" s="98"/>
      <c r="G329" s="80"/>
      <c r="H329" s="80"/>
    </row>
    <row r="330" spans="3:8">
      <c r="C330" s="98"/>
      <c r="D330" s="98"/>
      <c r="E330" s="98"/>
      <c r="G330" s="80"/>
      <c r="H330" s="80"/>
    </row>
    <row r="331" spans="3:8">
      <c r="C331" s="98"/>
      <c r="D331" s="98"/>
      <c r="E331" s="98"/>
      <c r="G331" s="80"/>
      <c r="H331" s="80"/>
    </row>
    <row r="332" spans="3:8">
      <c r="C332" s="98"/>
      <c r="D332" s="98"/>
      <c r="E332" s="98"/>
      <c r="G332" s="80"/>
      <c r="H332" s="80"/>
    </row>
    <row r="333" spans="3:8">
      <c r="C333" s="98"/>
      <c r="D333" s="98"/>
      <c r="E333" s="98"/>
      <c r="G333" s="80"/>
      <c r="H333" s="80"/>
    </row>
    <row r="334" spans="3:8">
      <c r="C334" s="98"/>
      <c r="D334" s="98"/>
      <c r="E334" s="98"/>
      <c r="G334" s="80"/>
      <c r="H334" s="80"/>
    </row>
    <row r="335" spans="3:8">
      <c r="C335" s="98"/>
      <c r="D335" s="98"/>
      <c r="E335" s="98"/>
      <c r="G335" s="80"/>
      <c r="H335" s="80"/>
    </row>
    <row r="336" spans="3:8">
      <c r="C336" s="98"/>
      <c r="D336" s="98"/>
      <c r="E336" s="98"/>
      <c r="G336" s="80"/>
      <c r="H336" s="80"/>
    </row>
    <row r="337" spans="3:8">
      <c r="C337" s="98"/>
      <c r="D337" s="98"/>
      <c r="E337" s="98"/>
      <c r="G337" s="80"/>
      <c r="H337" s="80"/>
    </row>
    <row r="338" spans="3:8">
      <c r="C338" s="98"/>
      <c r="D338" s="98"/>
      <c r="E338" s="98"/>
      <c r="G338" s="80"/>
      <c r="H338" s="80"/>
    </row>
    <row r="339" spans="3:8">
      <c r="C339" s="98"/>
      <c r="D339" s="98"/>
      <c r="E339" s="98"/>
      <c r="G339" s="80"/>
      <c r="H339" s="80"/>
    </row>
    <row r="340" spans="3:8">
      <c r="C340" s="98"/>
      <c r="D340" s="98"/>
      <c r="E340" s="98"/>
      <c r="G340" s="80"/>
      <c r="H340" s="80"/>
    </row>
    <row r="341" spans="3:8">
      <c r="C341" s="98"/>
      <c r="D341" s="98"/>
      <c r="E341" s="98"/>
      <c r="G341" s="80"/>
      <c r="H341" s="80"/>
    </row>
    <row r="342" spans="3:8">
      <c r="C342" s="98"/>
      <c r="D342" s="98"/>
      <c r="E342" s="98"/>
      <c r="G342" s="80"/>
      <c r="H342" s="80"/>
    </row>
    <row r="343" spans="3:8">
      <c r="C343" s="98"/>
      <c r="D343" s="98"/>
      <c r="E343" s="98"/>
      <c r="G343" s="80"/>
      <c r="H343" s="80"/>
    </row>
    <row r="344" spans="3:8">
      <c r="C344" s="98"/>
      <c r="D344" s="98"/>
      <c r="E344" s="98"/>
      <c r="G344" s="80"/>
      <c r="H344" s="80"/>
    </row>
    <row r="345" spans="3:8">
      <c r="C345" s="98"/>
      <c r="D345" s="98"/>
      <c r="E345" s="98"/>
      <c r="G345" s="80"/>
      <c r="H345" s="80"/>
    </row>
    <row r="346" spans="3:8">
      <c r="C346" s="98"/>
      <c r="D346" s="98"/>
      <c r="E346" s="98"/>
      <c r="G346" s="80"/>
      <c r="H346" s="80"/>
    </row>
    <row r="347" spans="3:8">
      <c r="C347" s="98"/>
      <c r="D347" s="98"/>
      <c r="E347" s="98"/>
      <c r="G347" s="80"/>
      <c r="H347" s="80"/>
    </row>
    <row r="348" spans="3:8">
      <c r="C348" s="98"/>
      <c r="D348" s="98"/>
      <c r="E348" s="98"/>
      <c r="G348" s="80"/>
      <c r="H348" s="80"/>
    </row>
    <row r="349" spans="3:8">
      <c r="C349" s="98"/>
      <c r="D349" s="98"/>
      <c r="E349" s="98"/>
      <c r="G349" s="80"/>
      <c r="H349" s="80"/>
    </row>
    <row r="350" spans="3:8">
      <c r="C350" s="98"/>
      <c r="D350" s="98"/>
      <c r="E350" s="98"/>
      <c r="G350" s="80"/>
      <c r="H350" s="80"/>
    </row>
    <row r="351" spans="3:8">
      <c r="C351" s="98"/>
      <c r="D351" s="98"/>
      <c r="E351" s="98"/>
      <c r="G351" s="80"/>
      <c r="H351" s="80"/>
    </row>
    <row r="352" spans="3:8">
      <c r="C352" s="98"/>
      <c r="D352" s="98"/>
      <c r="E352" s="98"/>
      <c r="G352" s="80"/>
      <c r="H352" s="80"/>
    </row>
    <row r="353" spans="3:8">
      <c r="C353" s="98"/>
      <c r="D353" s="98"/>
      <c r="E353" s="98"/>
      <c r="G353" s="80"/>
      <c r="H353" s="80"/>
    </row>
    <row r="354" spans="3:8">
      <c r="C354" s="98"/>
      <c r="D354" s="98"/>
      <c r="E354" s="98"/>
      <c r="G354" s="80"/>
      <c r="H354" s="80"/>
    </row>
    <row r="355" spans="3:8">
      <c r="C355" s="98"/>
      <c r="D355" s="98"/>
      <c r="E355" s="98"/>
      <c r="G355" s="80"/>
      <c r="H355" s="80"/>
    </row>
    <row r="356" spans="3:8">
      <c r="C356" s="98"/>
      <c r="D356" s="98"/>
      <c r="E356" s="98"/>
      <c r="G356" s="80"/>
      <c r="H356" s="80"/>
    </row>
    <row r="357" spans="3:8">
      <c r="C357" s="98"/>
      <c r="D357" s="98"/>
      <c r="E357" s="98"/>
      <c r="G357" s="80"/>
      <c r="H357" s="80"/>
    </row>
    <row r="358" spans="3:8">
      <c r="C358" s="98"/>
      <c r="D358" s="98"/>
      <c r="E358" s="98"/>
    </row>
    <row r="359" spans="3:8">
      <c r="C359" s="98"/>
      <c r="D359" s="98"/>
      <c r="E359" s="98"/>
    </row>
    <row r="360" spans="3:8">
      <c r="C360" s="98"/>
      <c r="D360" s="98"/>
      <c r="E360" s="98"/>
    </row>
    <row r="361" spans="3:8">
      <c r="C361" s="98"/>
      <c r="D361" s="98"/>
      <c r="E361" s="98"/>
    </row>
    <row r="362" spans="3:8">
      <c r="C362" s="98"/>
      <c r="D362" s="98"/>
      <c r="E362" s="98"/>
    </row>
    <row r="363" spans="3:8">
      <c r="C363" s="98"/>
      <c r="D363" s="98"/>
      <c r="E363" s="98"/>
    </row>
    <row r="364" spans="3:8">
      <c r="C364" s="98"/>
      <c r="D364" s="98"/>
      <c r="E364" s="98"/>
    </row>
    <row r="365" spans="3:8">
      <c r="C365" s="98"/>
      <c r="D365" s="98"/>
      <c r="E365" s="98"/>
    </row>
    <row r="366" spans="3:8">
      <c r="C366" s="98"/>
      <c r="D366" s="98"/>
      <c r="E366" s="98"/>
    </row>
    <row r="367" spans="3:8">
      <c r="C367" s="98"/>
      <c r="D367" s="98"/>
      <c r="E367" s="98"/>
    </row>
    <row r="368" spans="3:8">
      <c r="C368" s="98"/>
      <c r="D368" s="98"/>
      <c r="E368" s="98"/>
    </row>
    <row r="369" spans="3:5">
      <c r="C369" s="98"/>
      <c r="D369" s="98"/>
      <c r="E369" s="98"/>
    </row>
    <row r="370" spans="3:5">
      <c r="C370" s="98"/>
      <c r="D370" s="98"/>
      <c r="E370" s="98"/>
    </row>
    <row r="371" spans="3:5">
      <c r="C371" s="98"/>
      <c r="D371" s="98"/>
      <c r="E371" s="98"/>
    </row>
    <row r="372" spans="3:5">
      <c r="C372" s="98"/>
      <c r="D372" s="98"/>
      <c r="E372" s="98"/>
    </row>
    <row r="373" spans="3:5">
      <c r="C373" s="98"/>
      <c r="D373" s="98"/>
      <c r="E373" s="98"/>
    </row>
    <row r="374" spans="3:5">
      <c r="C374" s="98"/>
      <c r="D374" s="98"/>
      <c r="E374" s="98"/>
    </row>
    <row r="375" spans="3:5">
      <c r="C375" s="98"/>
      <c r="D375" s="98"/>
      <c r="E375" s="98"/>
    </row>
    <row r="376" spans="3:5">
      <c r="C376" s="98"/>
      <c r="D376" s="98"/>
      <c r="E376" s="98"/>
    </row>
    <row r="377" spans="3:5">
      <c r="C377" s="98"/>
      <c r="D377" s="98"/>
      <c r="E377" s="98"/>
    </row>
    <row r="378" spans="3:5">
      <c r="C378" s="98"/>
      <c r="D378" s="98"/>
      <c r="E378" s="98"/>
    </row>
    <row r="379" spans="3:5">
      <c r="C379" s="98"/>
      <c r="D379" s="98"/>
      <c r="E379" s="98"/>
    </row>
    <row r="380" spans="3:5">
      <c r="C380" s="98"/>
      <c r="D380" s="98"/>
      <c r="E380" s="98"/>
    </row>
    <row r="381" spans="3:5">
      <c r="C381" s="98"/>
      <c r="D381" s="98"/>
      <c r="E381" s="98"/>
    </row>
    <row r="382" spans="3:5">
      <c r="C382" s="98"/>
      <c r="D382" s="98"/>
      <c r="E382" s="98"/>
    </row>
    <row r="383" spans="3:5">
      <c r="C383" s="98"/>
      <c r="D383" s="98"/>
      <c r="E383" s="98"/>
    </row>
    <row r="384" spans="3:5">
      <c r="C384" s="98"/>
      <c r="D384" s="98"/>
      <c r="E384" s="98"/>
    </row>
    <row r="385" spans="3:5">
      <c r="C385" s="98"/>
      <c r="D385" s="98"/>
      <c r="E385" s="98"/>
    </row>
    <row r="386" spans="3:5">
      <c r="C386" s="98"/>
      <c r="D386" s="98"/>
      <c r="E386" s="98"/>
    </row>
    <row r="387" spans="3:5">
      <c r="C387" s="98"/>
      <c r="D387" s="98"/>
      <c r="E387" s="98"/>
    </row>
    <row r="388" spans="3:5">
      <c r="C388" s="98"/>
      <c r="D388" s="98"/>
      <c r="E388" s="98"/>
    </row>
    <row r="389" spans="3:5">
      <c r="C389" s="98"/>
      <c r="D389" s="98"/>
      <c r="E389" s="98"/>
    </row>
    <row r="390" spans="3:5">
      <c r="C390" s="98"/>
      <c r="D390" s="98"/>
      <c r="E390" s="98"/>
    </row>
    <row r="391" spans="3:5">
      <c r="C391" s="98"/>
      <c r="D391" s="98"/>
      <c r="E391" s="98"/>
    </row>
    <row r="392" spans="3:5">
      <c r="C392" s="98"/>
      <c r="D392" s="98"/>
      <c r="E392" s="98"/>
    </row>
    <row r="393" spans="3:5">
      <c r="C393" s="98"/>
      <c r="D393" s="98"/>
      <c r="E393" s="98"/>
    </row>
    <row r="394" spans="3:5">
      <c r="C394" s="98"/>
      <c r="D394" s="98"/>
      <c r="E394" s="98"/>
    </row>
    <row r="395" spans="3:5">
      <c r="C395" s="98"/>
      <c r="D395" s="98"/>
      <c r="E395" s="98"/>
    </row>
    <row r="396" spans="3:5">
      <c r="C396" s="98"/>
      <c r="D396" s="98"/>
      <c r="E396" s="98"/>
    </row>
    <row r="397" spans="3:5">
      <c r="C397" s="98"/>
      <c r="D397" s="98"/>
      <c r="E397" s="98"/>
    </row>
    <row r="398" spans="3:5">
      <c r="C398" s="98"/>
      <c r="D398" s="98"/>
      <c r="E398" s="98"/>
    </row>
    <row r="399" spans="3:5">
      <c r="C399" s="98"/>
      <c r="D399" s="98"/>
      <c r="E399" s="98"/>
    </row>
    <row r="400" spans="3:5">
      <c r="C400" s="98"/>
      <c r="D400" s="98"/>
      <c r="E400" s="98"/>
    </row>
    <row r="401" spans="3:5">
      <c r="C401" s="98"/>
      <c r="D401" s="98"/>
      <c r="E401" s="98"/>
    </row>
    <row r="402" spans="3:5">
      <c r="C402" s="98"/>
      <c r="D402" s="98"/>
      <c r="E402" s="98"/>
    </row>
    <row r="403" spans="3:5">
      <c r="C403" s="98"/>
      <c r="D403" s="98"/>
      <c r="E403" s="98"/>
    </row>
    <row r="404" spans="3:5">
      <c r="C404" s="98"/>
      <c r="D404" s="98"/>
      <c r="E404" s="98"/>
    </row>
    <row r="405" spans="3:5">
      <c r="C405" s="98"/>
      <c r="D405" s="98"/>
      <c r="E405" s="98"/>
    </row>
    <row r="406" spans="3:5">
      <c r="C406" s="98"/>
      <c r="D406" s="98"/>
      <c r="E406" s="98"/>
    </row>
    <row r="407" spans="3:5">
      <c r="C407" s="98"/>
      <c r="D407" s="98"/>
      <c r="E407" s="98"/>
    </row>
    <row r="408" spans="3:5">
      <c r="C408" s="98"/>
      <c r="D408" s="98"/>
      <c r="E408" s="98"/>
    </row>
    <row r="409" spans="3:5">
      <c r="C409" s="98"/>
      <c r="D409" s="98"/>
      <c r="E409" s="98"/>
    </row>
    <row r="410" spans="3:5">
      <c r="C410" s="98"/>
      <c r="D410" s="98"/>
      <c r="E410" s="98"/>
    </row>
    <row r="411" spans="3:5">
      <c r="C411" s="98"/>
      <c r="D411" s="98"/>
      <c r="E411" s="98"/>
    </row>
    <row r="412" spans="3:5">
      <c r="C412" s="98"/>
      <c r="D412" s="98"/>
      <c r="E412" s="98"/>
    </row>
    <row r="413" spans="3:5">
      <c r="C413" s="98"/>
      <c r="D413" s="98"/>
      <c r="E413" s="98"/>
    </row>
    <row r="414" spans="3:5">
      <c r="C414" s="98"/>
      <c r="D414" s="98"/>
      <c r="E414" s="98"/>
    </row>
    <row r="415" spans="3:5">
      <c r="C415" s="98"/>
      <c r="D415" s="98"/>
      <c r="E415" s="98"/>
    </row>
    <row r="416" spans="3:5">
      <c r="C416" s="98"/>
      <c r="D416" s="98"/>
      <c r="E416" s="98"/>
    </row>
    <row r="417" spans="3:5">
      <c r="C417" s="98"/>
      <c r="D417" s="98"/>
      <c r="E417" s="98"/>
    </row>
    <row r="418" spans="3:5">
      <c r="C418" s="98"/>
      <c r="D418" s="98"/>
      <c r="E418" s="98"/>
    </row>
    <row r="419" spans="3:5">
      <c r="C419" s="98"/>
      <c r="D419" s="98"/>
      <c r="E419" s="98"/>
    </row>
    <row r="420" spans="3:5">
      <c r="C420" s="98"/>
      <c r="D420" s="98"/>
      <c r="E420" s="98"/>
    </row>
    <row r="421" spans="3:5">
      <c r="C421" s="98"/>
      <c r="D421" s="98"/>
      <c r="E421" s="98"/>
    </row>
    <row r="422" spans="3:5">
      <c r="C422" s="98"/>
      <c r="D422" s="98"/>
      <c r="E422" s="98"/>
    </row>
    <row r="423" spans="3:5">
      <c r="C423" s="98"/>
      <c r="D423" s="98"/>
      <c r="E423" s="98"/>
    </row>
    <row r="424" spans="3:5">
      <c r="C424" s="98"/>
      <c r="D424" s="98"/>
      <c r="E424" s="98"/>
    </row>
    <row r="425" spans="3:5">
      <c r="C425" s="98"/>
      <c r="D425" s="98"/>
      <c r="E425" s="98"/>
    </row>
    <row r="426" spans="3:5">
      <c r="C426" s="98"/>
      <c r="D426" s="98"/>
      <c r="E426" s="98"/>
    </row>
    <row r="427" spans="3:5">
      <c r="C427" s="98"/>
      <c r="D427" s="98"/>
      <c r="E427" s="98"/>
    </row>
    <row r="428" spans="3:5">
      <c r="C428" s="98"/>
      <c r="D428" s="98"/>
      <c r="E428" s="98"/>
    </row>
    <row r="429" spans="3:5">
      <c r="C429" s="98"/>
      <c r="D429" s="98"/>
      <c r="E429" s="98"/>
    </row>
    <row r="430" spans="3:5">
      <c r="C430" s="98"/>
      <c r="D430" s="98"/>
      <c r="E430" s="98"/>
    </row>
    <row r="431" spans="3:5">
      <c r="C431" s="98"/>
      <c r="D431" s="98"/>
      <c r="E431" s="98"/>
    </row>
    <row r="432" spans="3:5">
      <c r="C432" s="98"/>
      <c r="D432" s="98"/>
      <c r="E432" s="98"/>
    </row>
    <row r="433" spans="3:5">
      <c r="C433" s="98"/>
      <c r="D433" s="98"/>
      <c r="E433" s="98"/>
    </row>
    <row r="434" spans="3:5">
      <c r="C434" s="98"/>
      <c r="D434" s="98"/>
      <c r="E434" s="98"/>
    </row>
    <row r="435" spans="3:5">
      <c r="C435" s="98"/>
      <c r="D435" s="98"/>
      <c r="E435" s="98"/>
    </row>
    <row r="436" spans="3:5">
      <c r="C436" s="98"/>
      <c r="D436" s="98"/>
      <c r="E436" s="98"/>
    </row>
    <row r="437" spans="3:5">
      <c r="C437" s="98"/>
      <c r="D437" s="98"/>
      <c r="E437" s="98"/>
    </row>
    <row r="438" spans="3:5">
      <c r="C438" s="98"/>
      <c r="D438" s="98"/>
      <c r="E438" s="98"/>
    </row>
    <row r="439" spans="3:5">
      <c r="C439" s="98"/>
      <c r="D439" s="98"/>
      <c r="E439" s="98"/>
    </row>
    <row r="440" spans="3:5">
      <c r="C440" s="98"/>
      <c r="D440" s="98"/>
      <c r="E440" s="98"/>
    </row>
    <row r="441" spans="3:5">
      <c r="C441" s="98"/>
      <c r="D441" s="98"/>
      <c r="E441" s="98"/>
    </row>
    <row r="442" spans="3:5">
      <c r="C442" s="98"/>
      <c r="D442" s="98"/>
      <c r="E442" s="98"/>
    </row>
    <row r="443" spans="3:5">
      <c r="C443" s="98"/>
      <c r="D443" s="98"/>
      <c r="E443" s="98"/>
    </row>
    <row r="444" spans="3:5">
      <c r="C444" s="98"/>
      <c r="D444" s="98"/>
      <c r="E444" s="98"/>
    </row>
    <row r="445" spans="3:5">
      <c r="C445" s="98"/>
      <c r="D445" s="98"/>
      <c r="E445" s="98"/>
    </row>
    <row r="446" spans="3:5">
      <c r="C446" s="98"/>
      <c r="D446" s="98"/>
      <c r="E446" s="98"/>
    </row>
    <row r="447" spans="3:5">
      <c r="C447" s="98"/>
      <c r="D447" s="98"/>
      <c r="E447" s="98"/>
    </row>
    <row r="448" spans="3:5">
      <c r="C448" s="98"/>
      <c r="D448" s="98"/>
      <c r="E448" s="98"/>
    </row>
    <row r="449" spans="3:5">
      <c r="C449" s="98"/>
      <c r="D449" s="98"/>
      <c r="E449" s="98"/>
    </row>
    <row r="450" spans="3:5">
      <c r="C450" s="98"/>
      <c r="D450" s="98"/>
      <c r="E450" s="98"/>
    </row>
    <row r="451" spans="3:5">
      <c r="C451" s="98"/>
      <c r="D451" s="98"/>
      <c r="E451" s="98"/>
    </row>
    <row r="452" spans="3:5">
      <c r="C452" s="98"/>
      <c r="D452" s="98"/>
      <c r="E452" s="98"/>
    </row>
    <row r="453" spans="3:5">
      <c r="C453" s="98"/>
      <c r="D453" s="98"/>
      <c r="E453" s="98"/>
    </row>
    <row r="454" spans="3:5">
      <c r="C454" s="98"/>
      <c r="D454" s="98"/>
      <c r="E454" s="98"/>
    </row>
    <row r="455" spans="3:5">
      <c r="C455" s="98"/>
      <c r="D455" s="98"/>
      <c r="E455" s="98"/>
    </row>
    <row r="456" spans="3:5">
      <c r="C456" s="98"/>
      <c r="D456" s="98"/>
      <c r="E456" s="98"/>
    </row>
    <row r="457" spans="3:5">
      <c r="C457" s="98"/>
      <c r="D457" s="98"/>
      <c r="E457" s="98"/>
    </row>
    <row r="458" spans="3:5">
      <c r="C458" s="98"/>
      <c r="D458" s="98"/>
      <c r="E458" s="98"/>
    </row>
    <row r="459" spans="3:5">
      <c r="C459" s="98"/>
      <c r="D459" s="98"/>
      <c r="E459" s="98"/>
    </row>
    <row r="460" spans="3:5">
      <c r="C460" s="98"/>
      <c r="D460" s="98"/>
      <c r="E460" s="98"/>
    </row>
    <row r="461" spans="3:5">
      <c r="C461" s="98"/>
      <c r="D461" s="98"/>
      <c r="E461" s="98"/>
    </row>
    <row r="462" spans="3:5">
      <c r="C462" s="98"/>
      <c r="D462" s="98"/>
      <c r="E462" s="98"/>
    </row>
    <row r="463" spans="3:5">
      <c r="C463" s="98"/>
      <c r="D463" s="98"/>
      <c r="E463" s="98"/>
    </row>
    <row r="464" spans="3:5">
      <c r="C464" s="98"/>
      <c r="D464" s="98"/>
      <c r="E464" s="98"/>
    </row>
    <row r="465" spans="3:5">
      <c r="C465" s="98"/>
      <c r="D465" s="98"/>
      <c r="E465" s="98"/>
    </row>
    <row r="466" spans="3:5">
      <c r="C466" s="98"/>
      <c r="D466" s="98"/>
      <c r="E466" s="98"/>
    </row>
    <row r="467" spans="3:5">
      <c r="C467" s="98"/>
      <c r="D467" s="98"/>
      <c r="E467" s="98"/>
    </row>
    <row r="468" spans="3:5">
      <c r="C468" s="98"/>
      <c r="D468" s="98"/>
      <c r="E468" s="98"/>
    </row>
    <row r="469" spans="3:5">
      <c r="C469" s="98"/>
      <c r="D469" s="98"/>
      <c r="E469" s="98"/>
    </row>
    <row r="470" spans="3:5">
      <c r="C470" s="98"/>
      <c r="D470" s="98"/>
      <c r="E470" s="98"/>
    </row>
    <row r="471" spans="3:5">
      <c r="C471" s="98"/>
      <c r="D471" s="98"/>
      <c r="E471" s="98"/>
    </row>
    <row r="472" spans="3:5">
      <c r="C472" s="98"/>
      <c r="D472" s="98"/>
      <c r="E472" s="98"/>
    </row>
    <row r="473" spans="3:5">
      <c r="C473" s="98"/>
      <c r="D473" s="98"/>
      <c r="E473" s="98"/>
    </row>
    <row r="474" spans="3:5">
      <c r="C474" s="98"/>
      <c r="D474" s="98"/>
      <c r="E474" s="98"/>
    </row>
    <row r="475" spans="3:5">
      <c r="C475" s="98"/>
      <c r="D475" s="98"/>
      <c r="E475" s="98"/>
    </row>
    <row r="476" spans="3:5">
      <c r="C476" s="98"/>
      <c r="D476" s="98"/>
      <c r="E476" s="98"/>
    </row>
    <row r="477" spans="3:5">
      <c r="C477" s="98"/>
      <c r="D477" s="98"/>
      <c r="E477" s="98"/>
    </row>
    <row r="478" spans="3:5">
      <c r="C478" s="98"/>
      <c r="D478" s="98"/>
      <c r="E478" s="98"/>
    </row>
    <row r="479" spans="3:5">
      <c r="C479" s="98"/>
      <c r="D479" s="98"/>
      <c r="E479" s="98"/>
    </row>
    <row r="480" spans="3:5">
      <c r="C480" s="98"/>
      <c r="D480" s="98"/>
      <c r="E480" s="98"/>
    </row>
    <row r="481" spans="3:5">
      <c r="C481" s="98"/>
      <c r="D481" s="98"/>
      <c r="E481" s="98"/>
    </row>
    <row r="482" spans="3:5">
      <c r="C482" s="98"/>
      <c r="D482" s="98"/>
      <c r="E482" s="98"/>
    </row>
    <row r="483" spans="3:5">
      <c r="C483" s="98"/>
      <c r="D483" s="98"/>
      <c r="E483" s="98"/>
    </row>
    <row r="484" spans="3:5">
      <c r="C484" s="98"/>
      <c r="D484" s="98"/>
      <c r="E484" s="98"/>
    </row>
    <row r="485" spans="3:5">
      <c r="C485" s="98"/>
      <c r="D485" s="98"/>
      <c r="E485" s="98"/>
    </row>
    <row r="486" spans="3:5">
      <c r="C486" s="98"/>
      <c r="D486" s="98"/>
      <c r="E486" s="98"/>
    </row>
    <row r="487" spans="3:5">
      <c r="C487" s="98"/>
      <c r="D487" s="98"/>
      <c r="E487" s="98"/>
    </row>
    <row r="488" spans="3:5">
      <c r="C488" s="98"/>
      <c r="D488" s="98"/>
      <c r="E488" s="98"/>
    </row>
    <row r="489" spans="3:5">
      <c r="C489" s="98"/>
      <c r="D489" s="98"/>
      <c r="E489" s="98"/>
    </row>
    <row r="490" spans="3:5">
      <c r="C490" s="98"/>
      <c r="D490" s="98"/>
      <c r="E490" s="98"/>
    </row>
    <row r="491" spans="3:5">
      <c r="C491" s="98"/>
      <c r="D491" s="98"/>
      <c r="E491" s="98"/>
    </row>
    <row r="492" spans="3:5">
      <c r="C492" s="98"/>
      <c r="D492" s="98"/>
      <c r="E492" s="98"/>
    </row>
    <row r="493" spans="3:5">
      <c r="C493" s="98"/>
      <c r="D493" s="98"/>
      <c r="E493" s="98"/>
    </row>
    <row r="494" spans="3:5">
      <c r="C494" s="98"/>
      <c r="D494" s="98"/>
      <c r="E494" s="98"/>
    </row>
    <row r="495" spans="3:5">
      <c r="C495" s="98"/>
      <c r="D495" s="98"/>
      <c r="E495" s="98"/>
    </row>
    <row r="496" spans="3:5">
      <c r="C496" s="98"/>
      <c r="D496" s="98"/>
      <c r="E496" s="98"/>
    </row>
    <row r="497" spans="3:5">
      <c r="C497" s="98"/>
      <c r="D497" s="98"/>
      <c r="E497" s="98"/>
    </row>
    <row r="498" spans="3:5">
      <c r="C498" s="98"/>
      <c r="D498" s="98"/>
      <c r="E498" s="98"/>
    </row>
    <row r="499" spans="3:5">
      <c r="C499" s="98"/>
      <c r="D499" s="98"/>
      <c r="E499" s="98"/>
    </row>
    <row r="500" spans="3:5">
      <c r="C500" s="98"/>
      <c r="D500" s="98"/>
      <c r="E500" s="98"/>
    </row>
    <row r="501" spans="3:5">
      <c r="C501" s="98"/>
      <c r="D501" s="98"/>
      <c r="E501" s="98"/>
    </row>
    <row r="502" spans="3:5">
      <c r="C502" s="98"/>
      <c r="D502" s="98"/>
      <c r="E502" s="98"/>
    </row>
    <row r="503" spans="3:5">
      <c r="C503" s="98"/>
      <c r="D503" s="98"/>
      <c r="E503" s="98"/>
    </row>
    <row r="504" spans="3:5">
      <c r="C504" s="98"/>
      <c r="D504" s="98"/>
      <c r="E504" s="98"/>
    </row>
    <row r="505" spans="3:5">
      <c r="C505" s="98"/>
      <c r="D505" s="98"/>
      <c r="E505" s="98"/>
    </row>
    <row r="506" spans="3:5">
      <c r="C506" s="98"/>
      <c r="D506" s="98"/>
      <c r="E506" s="98"/>
    </row>
    <row r="507" spans="3:5">
      <c r="C507" s="98"/>
      <c r="D507" s="98"/>
      <c r="E507" s="98"/>
    </row>
    <row r="508" spans="3:5">
      <c r="C508" s="98"/>
      <c r="D508" s="98"/>
      <c r="E508" s="98"/>
    </row>
    <row r="509" spans="3:5">
      <c r="C509" s="98"/>
      <c r="D509" s="98"/>
      <c r="E509" s="98"/>
    </row>
    <row r="510" spans="3:5">
      <c r="C510" s="98"/>
      <c r="D510" s="98"/>
      <c r="E510" s="98"/>
    </row>
    <row r="511" spans="3:5">
      <c r="C511" s="98"/>
      <c r="D511" s="98"/>
      <c r="E511" s="98"/>
    </row>
    <row r="512" spans="3:5">
      <c r="C512" s="98"/>
      <c r="D512" s="98"/>
      <c r="E512" s="98"/>
    </row>
    <row r="513" spans="3:5">
      <c r="C513" s="98"/>
      <c r="D513" s="98"/>
      <c r="E513" s="98"/>
    </row>
    <row r="514" spans="3:5">
      <c r="C514" s="98"/>
      <c r="D514" s="98"/>
      <c r="E514" s="98"/>
    </row>
    <row r="515" spans="3:5">
      <c r="C515" s="98"/>
      <c r="D515" s="98"/>
      <c r="E515" s="98"/>
    </row>
    <row r="516" spans="3:5">
      <c r="C516" s="98"/>
      <c r="D516" s="98"/>
      <c r="E516" s="98"/>
    </row>
    <row r="517" spans="3:5">
      <c r="C517" s="98"/>
      <c r="D517" s="98"/>
      <c r="E517" s="98"/>
    </row>
    <row r="518" spans="3:5">
      <c r="C518" s="98"/>
      <c r="D518" s="98"/>
      <c r="E518" s="98"/>
    </row>
    <row r="519" spans="3:5">
      <c r="C519" s="98"/>
      <c r="D519" s="98"/>
      <c r="E519" s="98"/>
    </row>
    <row r="520" spans="3:5">
      <c r="C520" s="98"/>
      <c r="D520" s="98"/>
      <c r="E520" s="98"/>
    </row>
    <row r="521" spans="3:5">
      <c r="C521" s="98"/>
      <c r="D521" s="98"/>
      <c r="E521" s="98"/>
    </row>
    <row r="522" spans="3:5">
      <c r="C522" s="98"/>
      <c r="D522" s="98"/>
      <c r="E522" s="98"/>
    </row>
    <row r="523" spans="3:5">
      <c r="C523" s="98"/>
      <c r="D523" s="98"/>
      <c r="E523" s="98"/>
    </row>
    <row r="524" spans="3:5">
      <c r="C524" s="98"/>
      <c r="D524" s="98"/>
      <c r="E524" s="98"/>
    </row>
    <row r="525" spans="3:5">
      <c r="C525" s="98"/>
      <c r="D525" s="98"/>
      <c r="E525" s="98"/>
    </row>
    <row r="526" spans="3:5">
      <c r="C526" s="98"/>
      <c r="D526" s="98"/>
      <c r="E526" s="98"/>
    </row>
    <row r="527" spans="3:5">
      <c r="C527" s="98"/>
      <c r="D527" s="98"/>
      <c r="E527" s="98"/>
    </row>
  </sheetData>
  <mergeCells count="6">
    <mergeCell ref="A106:A107"/>
    <mergeCell ref="I106:I107"/>
    <mergeCell ref="A4:I4"/>
    <mergeCell ref="A10:A11"/>
    <mergeCell ref="I10:I11"/>
    <mergeCell ref="A21:I21"/>
  </mergeCells>
  <phoneticPr fontId="14" type="noConversion"/>
  <pageMargins left="0.63" right="0.15" top="0.49" bottom="0.14000000000000001" header="0.5" footer="0.5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M524"/>
  <sheetViews>
    <sheetView topLeftCell="A42" zoomScale="130" workbookViewId="0">
      <selection activeCell="A43" sqref="A43"/>
    </sheetView>
  </sheetViews>
  <sheetFormatPr defaultRowHeight="21"/>
  <cols>
    <col min="1" max="1" width="9.5703125" style="10" customWidth="1"/>
    <col min="2" max="2" width="8.7109375" style="98" customWidth="1"/>
    <col min="3" max="3" width="8.42578125" style="10" customWidth="1"/>
    <col min="4" max="4" width="11" style="10" customWidth="1"/>
    <col min="5" max="5" width="9.7109375" style="10" customWidth="1"/>
    <col min="6" max="6" width="9.7109375" style="80" customWidth="1"/>
    <col min="7" max="7" width="12.28515625" style="10" customWidth="1"/>
    <col min="8" max="8" width="10.85546875" style="10" customWidth="1"/>
    <col min="9" max="9" width="24" style="10" customWidth="1"/>
    <col min="10" max="10" width="9.140625" style="10"/>
    <col min="11" max="11" width="3.28515625" style="10" customWidth="1"/>
    <col min="12" max="16384" width="9.140625" style="10"/>
  </cols>
  <sheetData>
    <row r="1" spans="1:39" ht="21.75">
      <c r="A1" s="9" t="s">
        <v>57</v>
      </c>
      <c r="I1" s="7" t="s">
        <v>0</v>
      </c>
    </row>
    <row r="2" spans="1:39" ht="21.75">
      <c r="A2" s="100" t="s">
        <v>1</v>
      </c>
    </row>
    <row r="3" spans="1:39" ht="21.75">
      <c r="A3" s="100"/>
    </row>
    <row r="4" spans="1:39" s="16" customFormat="1" ht="26.25" customHeight="1">
      <c r="A4" s="422" t="s">
        <v>2</v>
      </c>
      <c r="B4" s="422"/>
      <c r="C4" s="422"/>
      <c r="D4" s="422"/>
      <c r="E4" s="422"/>
      <c r="F4" s="422"/>
      <c r="G4" s="422"/>
      <c r="H4" s="422"/>
      <c r="I4" s="422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16" customFormat="1" ht="26.25">
      <c r="A5" s="106"/>
      <c r="B5" s="212"/>
      <c r="C5" s="17"/>
      <c r="D5" s="107"/>
      <c r="E5" s="18"/>
      <c r="F5" s="252"/>
      <c r="G5" s="18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16" customFormat="1" ht="26.25">
      <c r="A6" s="106"/>
      <c r="B6" s="212"/>
      <c r="C6" s="17"/>
      <c r="D6" s="107"/>
      <c r="E6" s="18"/>
      <c r="F6" s="252"/>
      <c r="G6" s="18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s="48" customFormat="1" ht="21.75">
      <c r="A7" s="109" t="s">
        <v>119</v>
      </c>
      <c r="B7" s="94"/>
      <c r="C7" s="51"/>
      <c r="D7" s="50" t="s">
        <v>55</v>
      </c>
      <c r="E7" s="50" t="s">
        <v>120</v>
      </c>
      <c r="F7" s="52"/>
      <c r="G7" s="50" t="s">
        <v>121</v>
      </c>
      <c r="I7" s="110"/>
    </row>
    <row r="8" spans="1:39" s="48" customFormat="1" ht="21.75">
      <c r="A8" s="109" t="s">
        <v>122</v>
      </c>
      <c r="B8" s="94"/>
      <c r="C8" s="51" t="s">
        <v>81</v>
      </c>
      <c r="D8" s="50" t="s">
        <v>123</v>
      </c>
      <c r="E8" s="50"/>
      <c r="F8" s="52"/>
      <c r="G8" s="50" t="s">
        <v>46</v>
      </c>
    </row>
    <row r="9" spans="1:39" s="48" customFormat="1" ht="21.75">
      <c r="A9" s="109" t="s">
        <v>8</v>
      </c>
      <c r="B9" s="94"/>
      <c r="C9" s="52">
        <v>413.1</v>
      </c>
      <c r="D9" s="50" t="s">
        <v>9</v>
      </c>
      <c r="E9" s="51"/>
      <c r="F9" s="251"/>
      <c r="G9" s="50" t="s">
        <v>280</v>
      </c>
      <c r="H9" s="53"/>
    </row>
    <row r="10" spans="1:39" s="6" customFormat="1" ht="21.75">
      <c r="A10" s="423" t="s">
        <v>10</v>
      </c>
      <c r="B10" s="122" t="s">
        <v>11</v>
      </c>
      <c r="C10" s="122" t="s">
        <v>11</v>
      </c>
      <c r="D10" s="122" t="s">
        <v>12</v>
      </c>
      <c r="E10" s="122" t="s">
        <v>13</v>
      </c>
      <c r="F10" s="131" t="s">
        <v>14</v>
      </c>
      <c r="G10" s="131" t="s">
        <v>15</v>
      </c>
      <c r="H10" s="131" t="s">
        <v>16</v>
      </c>
      <c r="I10" s="423" t="s">
        <v>17</v>
      </c>
      <c r="X10" s="2" t="s">
        <v>31</v>
      </c>
      <c r="Y10" s="22">
        <f>+B23</f>
        <v>0.63</v>
      </c>
      <c r="Z10" s="22">
        <f>+F23</f>
        <v>17.2</v>
      </c>
      <c r="AA10" s="23">
        <f>+G23</f>
        <v>0.11796511627906976</v>
      </c>
    </row>
    <row r="11" spans="1:39" s="6" customFormat="1" ht="21.75">
      <c r="A11" s="424"/>
      <c r="B11" s="121" t="s">
        <v>18</v>
      </c>
      <c r="C11" s="124" t="s">
        <v>9</v>
      </c>
      <c r="D11" s="124" t="s">
        <v>19</v>
      </c>
      <c r="E11" s="124" t="s">
        <v>20</v>
      </c>
      <c r="F11" s="132" t="s">
        <v>21</v>
      </c>
      <c r="G11" s="132" t="s">
        <v>22</v>
      </c>
      <c r="H11" s="132" t="s">
        <v>23</v>
      </c>
      <c r="I11" s="424"/>
      <c r="X11" s="2" t="s">
        <v>31</v>
      </c>
      <c r="Y11" s="22" t="e">
        <f>+#REF!</f>
        <v>#REF!</v>
      </c>
      <c r="Z11" s="22" t="e">
        <f>+#REF!</f>
        <v>#REF!</v>
      </c>
      <c r="AA11" s="23" t="e">
        <f>+#REF!</f>
        <v>#REF!</v>
      </c>
    </row>
    <row r="12" spans="1:39" s="28" customFormat="1" ht="21" customHeight="1">
      <c r="A12" s="264" t="s">
        <v>286</v>
      </c>
      <c r="B12" s="232">
        <v>0.35</v>
      </c>
      <c r="C12" s="37">
        <f>B12+C9</f>
        <v>413.45000000000005</v>
      </c>
      <c r="D12" s="232" t="s">
        <v>304</v>
      </c>
      <c r="E12" s="232">
        <v>15</v>
      </c>
      <c r="F12" s="232">
        <v>12.82</v>
      </c>
      <c r="G12" s="37">
        <f t="shared" ref="G12:G44" si="0">H12/F12</f>
        <v>1.4508580343213728E-2</v>
      </c>
      <c r="H12" s="37">
        <v>0.186</v>
      </c>
      <c r="I12" s="276" t="s">
        <v>56</v>
      </c>
    </row>
    <row r="13" spans="1:39" s="28" customFormat="1" ht="21" customHeight="1">
      <c r="A13" s="114" t="s">
        <v>164</v>
      </c>
      <c r="B13" s="231">
        <v>0.31</v>
      </c>
      <c r="C13" s="27">
        <f>B13+C9</f>
        <v>413.41</v>
      </c>
      <c r="D13" s="26" t="s">
        <v>305</v>
      </c>
      <c r="E13" s="26">
        <v>15</v>
      </c>
      <c r="F13" s="26">
        <v>11.49</v>
      </c>
      <c r="G13" s="27">
        <f t="shared" si="0"/>
        <v>8.1810269799825926E-3</v>
      </c>
      <c r="H13" s="27">
        <v>9.4E-2</v>
      </c>
      <c r="I13" s="276" t="s">
        <v>150</v>
      </c>
    </row>
    <row r="14" spans="1:39" s="28" customFormat="1" ht="21" customHeight="1">
      <c r="A14" s="114" t="s">
        <v>173</v>
      </c>
      <c r="B14" s="26">
        <v>0.38</v>
      </c>
      <c r="C14" s="27">
        <f>B14+C9</f>
        <v>413.48</v>
      </c>
      <c r="D14" s="26" t="s">
        <v>365</v>
      </c>
      <c r="E14" s="26">
        <v>15.5</v>
      </c>
      <c r="F14" s="26">
        <v>13.72</v>
      </c>
      <c r="G14" s="27">
        <f t="shared" si="0"/>
        <v>1.3046647230320698E-2</v>
      </c>
      <c r="H14" s="27">
        <v>0.17899999999999999</v>
      </c>
      <c r="I14" s="276" t="s">
        <v>56</v>
      </c>
    </row>
    <row r="15" spans="1:39" s="28" customFormat="1" ht="21" customHeight="1">
      <c r="A15" s="114" t="s">
        <v>169</v>
      </c>
      <c r="B15" s="26">
        <v>0.41</v>
      </c>
      <c r="C15" s="27">
        <f>B15+C9</f>
        <v>413.51000000000005</v>
      </c>
      <c r="D15" s="26" t="s">
        <v>366</v>
      </c>
      <c r="E15" s="26">
        <v>14</v>
      </c>
      <c r="F15" s="26">
        <v>12.07</v>
      </c>
      <c r="G15" s="27">
        <f t="shared" si="0"/>
        <v>1.1101905550952775E-2</v>
      </c>
      <c r="H15" s="27">
        <v>0.13400000000000001</v>
      </c>
      <c r="I15" s="276" t="s">
        <v>150</v>
      </c>
    </row>
    <row r="16" spans="1:39" s="28" customFormat="1" ht="21" customHeight="1">
      <c r="A16" s="114" t="s">
        <v>179</v>
      </c>
      <c r="B16" s="26">
        <v>0.45</v>
      </c>
      <c r="C16" s="27">
        <f>B16+C9</f>
        <v>413.55</v>
      </c>
      <c r="D16" s="26" t="s">
        <v>367</v>
      </c>
      <c r="E16" s="26">
        <v>14</v>
      </c>
      <c r="F16" s="26">
        <v>12.52</v>
      </c>
      <c r="G16" s="27">
        <f t="shared" si="0"/>
        <v>1.6613418530351438E-2</v>
      </c>
      <c r="H16" s="27">
        <v>0.20799999999999999</v>
      </c>
      <c r="I16" s="276" t="s">
        <v>150</v>
      </c>
      <c r="J16" s="30"/>
    </row>
    <row r="17" spans="1:10" s="28" customFormat="1" ht="21" customHeight="1">
      <c r="A17" s="114" t="s">
        <v>184</v>
      </c>
      <c r="B17" s="26">
        <v>0.45</v>
      </c>
      <c r="C17" s="27">
        <f>B17+C9</f>
        <v>413.55</v>
      </c>
      <c r="D17" s="26" t="s">
        <v>444</v>
      </c>
      <c r="E17" s="26">
        <v>16</v>
      </c>
      <c r="F17" s="26">
        <v>11.49</v>
      </c>
      <c r="G17" s="27">
        <f t="shared" si="0"/>
        <v>3.5944299390774585E-2</v>
      </c>
      <c r="H17" s="27">
        <v>0.41299999999999998</v>
      </c>
      <c r="I17" s="276" t="s">
        <v>56</v>
      </c>
      <c r="J17" s="249"/>
    </row>
    <row r="18" spans="1:10" s="28" customFormat="1" ht="21" customHeight="1">
      <c r="A18" s="114" t="s">
        <v>186</v>
      </c>
      <c r="B18" s="26">
        <v>0.43</v>
      </c>
      <c r="C18" s="27">
        <f>B18+C9</f>
        <v>413.53000000000003</v>
      </c>
      <c r="D18" s="26" t="s">
        <v>445</v>
      </c>
      <c r="E18" s="26">
        <v>15.9</v>
      </c>
      <c r="F18" s="26">
        <v>11.1</v>
      </c>
      <c r="G18" s="27">
        <f t="shared" si="0"/>
        <v>3.6396396396396399E-2</v>
      </c>
      <c r="H18" s="27">
        <v>0.40400000000000003</v>
      </c>
      <c r="I18" s="276" t="s">
        <v>150</v>
      </c>
    </row>
    <row r="19" spans="1:10" s="28" customFormat="1" ht="21" customHeight="1">
      <c r="A19" s="114" t="s">
        <v>376</v>
      </c>
      <c r="B19" s="26">
        <v>0.55000000000000004</v>
      </c>
      <c r="C19" s="27">
        <f>B19+C9</f>
        <v>413.65000000000003</v>
      </c>
      <c r="D19" s="26" t="s">
        <v>446</v>
      </c>
      <c r="E19" s="26">
        <v>18.399999999999999</v>
      </c>
      <c r="F19" s="26">
        <v>12.44</v>
      </c>
      <c r="G19" s="27">
        <f t="shared" si="0"/>
        <v>8.4967845659163987E-2</v>
      </c>
      <c r="H19" s="27">
        <v>1.0569999999999999</v>
      </c>
      <c r="I19" s="276" t="s">
        <v>150</v>
      </c>
    </row>
    <row r="20" spans="1:10" s="28" customFormat="1" ht="21" customHeight="1">
      <c r="A20" s="114" t="s">
        <v>198</v>
      </c>
      <c r="B20" s="26">
        <v>0.49</v>
      </c>
      <c r="C20" s="27">
        <f>B20+C9</f>
        <v>413.59000000000003</v>
      </c>
      <c r="D20" s="26" t="s">
        <v>521</v>
      </c>
      <c r="E20" s="26">
        <v>17.2</v>
      </c>
      <c r="F20" s="26">
        <v>12.04</v>
      </c>
      <c r="G20" s="27">
        <f t="shared" si="0"/>
        <v>6.1378737541528242E-2</v>
      </c>
      <c r="H20" s="27">
        <v>0.73899999999999999</v>
      </c>
      <c r="I20" s="276" t="s">
        <v>56</v>
      </c>
    </row>
    <row r="21" spans="1:10" s="28" customFormat="1" ht="21" customHeight="1">
      <c r="A21" s="114" t="s">
        <v>192</v>
      </c>
      <c r="B21" s="26">
        <v>0.73</v>
      </c>
      <c r="C21" s="27">
        <f>B21+C9</f>
        <v>413.83000000000004</v>
      </c>
      <c r="D21" s="26" t="s">
        <v>520</v>
      </c>
      <c r="E21" s="26">
        <v>20</v>
      </c>
      <c r="F21" s="26">
        <v>17.850000000000001</v>
      </c>
      <c r="G21" s="27">
        <f t="shared" si="0"/>
        <v>0.15428571428571428</v>
      </c>
      <c r="H21" s="27">
        <v>2.754</v>
      </c>
      <c r="I21" s="276" t="s">
        <v>150</v>
      </c>
    </row>
    <row r="22" spans="1:10" s="28" customFormat="1" ht="21" customHeight="1">
      <c r="A22" s="114" t="s">
        <v>195</v>
      </c>
      <c r="B22" s="26">
        <v>0.56999999999999995</v>
      </c>
      <c r="C22" s="27">
        <f>B22+C9</f>
        <v>413.67</v>
      </c>
      <c r="D22" s="26" t="s">
        <v>444</v>
      </c>
      <c r="E22" s="26">
        <v>18.5</v>
      </c>
      <c r="F22" s="26">
        <v>12.74</v>
      </c>
      <c r="G22" s="27">
        <f t="shared" si="0"/>
        <v>9.3956043956043955E-2</v>
      </c>
      <c r="H22" s="27">
        <v>1.1970000000000001</v>
      </c>
      <c r="I22" s="276" t="s">
        <v>150</v>
      </c>
    </row>
    <row r="23" spans="1:10" s="28" customFormat="1" ht="21" customHeight="1">
      <c r="A23" s="114" t="s">
        <v>213</v>
      </c>
      <c r="B23" s="26">
        <v>0.63</v>
      </c>
      <c r="C23" s="27">
        <f>B23+C9</f>
        <v>413.73</v>
      </c>
      <c r="D23" s="26" t="s">
        <v>596</v>
      </c>
      <c r="E23" s="26">
        <v>18.649999999999999</v>
      </c>
      <c r="F23" s="26">
        <v>17.2</v>
      </c>
      <c r="G23" s="27">
        <f t="shared" si="0"/>
        <v>0.11796511627906976</v>
      </c>
      <c r="H23" s="27">
        <v>2.0289999999999999</v>
      </c>
      <c r="I23" s="276" t="s">
        <v>56</v>
      </c>
    </row>
    <row r="24" spans="1:10" s="28" customFormat="1" ht="21" customHeight="1">
      <c r="A24" s="114" t="s">
        <v>208</v>
      </c>
      <c r="B24" s="26">
        <v>0.75</v>
      </c>
      <c r="C24" s="27">
        <f>B24+C9</f>
        <v>413.85</v>
      </c>
      <c r="D24" s="26" t="s">
        <v>597</v>
      </c>
      <c r="E24" s="26">
        <v>19.850000000000001</v>
      </c>
      <c r="F24" s="26">
        <v>18.54</v>
      </c>
      <c r="G24" s="27">
        <f t="shared" si="0"/>
        <v>0.16650485436893206</v>
      </c>
      <c r="H24" s="27">
        <v>3.0870000000000002</v>
      </c>
      <c r="I24" s="276" t="s">
        <v>150</v>
      </c>
    </row>
    <row r="25" spans="1:10" s="28" customFormat="1" ht="21" customHeight="1">
      <c r="A25" s="114" t="s">
        <v>202</v>
      </c>
      <c r="B25" s="26">
        <v>0.57999999999999996</v>
      </c>
      <c r="C25" s="27">
        <f>B25+C9</f>
        <v>413.68</v>
      </c>
      <c r="D25" s="26" t="s">
        <v>598</v>
      </c>
      <c r="E25" s="26">
        <v>18.399999999999999</v>
      </c>
      <c r="F25" s="26">
        <v>15.09</v>
      </c>
      <c r="G25" s="27">
        <f t="shared" si="0"/>
        <v>9.7150430748840291E-2</v>
      </c>
      <c r="H25" s="27">
        <v>1.466</v>
      </c>
      <c r="I25" s="276" t="s">
        <v>150</v>
      </c>
    </row>
    <row r="26" spans="1:10" s="28" customFormat="1" ht="21" customHeight="1">
      <c r="A26" s="114" t="s">
        <v>618</v>
      </c>
      <c r="B26" s="26">
        <v>0.91</v>
      </c>
      <c r="C26" s="27">
        <f>B26+C9</f>
        <v>414.01000000000005</v>
      </c>
      <c r="D26" s="26" t="s">
        <v>677</v>
      </c>
      <c r="E26" s="26">
        <v>22.3</v>
      </c>
      <c r="F26" s="26">
        <v>19.22</v>
      </c>
      <c r="G26" s="27">
        <f t="shared" si="0"/>
        <v>0.25031217481789803</v>
      </c>
      <c r="H26" s="27">
        <v>4.8109999999999999</v>
      </c>
      <c r="I26" s="276" t="s">
        <v>56</v>
      </c>
    </row>
    <row r="27" spans="1:10" s="28" customFormat="1" ht="21" customHeight="1">
      <c r="A27" s="114" t="s">
        <v>222</v>
      </c>
      <c r="B27" s="26">
        <v>0.56999999999999995</v>
      </c>
      <c r="C27" s="27">
        <f>B27+C9</f>
        <v>413.67</v>
      </c>
      <c r="D27" s="26" t="s">
        <v>678</v>
      </c>
      <c r="E27" s="26">
        <v>17.8</v>
      </c>
      <c r="F27" s="26">
        <v>12.69</v>
      </c>
      <c r="G27" s="27">
        <f t="shared" si="0"/>
        <v>0.12214342001576045</v>
      </c>
      <c r="H27" s="27">
        <v>1.55</v>
      </c>
      <c r="I27" s="276" t="s">
        <v>150</v>
      </c>
    </row>
    <row r="28" spans="1:10" s="28" customFormat="1" ht="21" customHeight="1">
      <c r="A28" s="114" t="s">
        <v>619</v>
      </c>
      <c r="B28" s="26">
        <v>0.72</v>
      </c>
      <c r="C28" s="27">
        <f>B28+C9</f>
        <v>413.82000000000005</v>
      </c>
      <c r="D28" s="26" t="s">
        <v>679</v>
      </c>
      <c r="E28" s="26">
        <v>19.649999999999999</v>
      </c>
      <c r="F28" s="26">
        <v>15.76</v>
      </c>
      <c r="G28" s="27">
        <f t="shared" si="0"/>
        <v>0.17652284263959392</v>
      </c>
      <c r="H28" s="27">
        <v>2.782</v>
      </c>
      <c r="I28" s="276" t="s">
        <v>150</v>
      </c>
    </row>
    <row r="29" spans="1:10" s="28" customFormat="1" ht="21" customHeight="1">
      <c r="A29" s="114" t="s">
        <v>694</v>
      </c>
      <c r="B29" s="26">
        <v>0.61</v>
      </c>
      <c r="C29" s="27">
        <f>B29+C9</f>
        <v>413.71000000000004</v>
      </c>
      <c r="D29" s="26" t="s">
        <v>754</v>
      </c>
      <c r="E29" s="26">
        <v>18.3</v>
      </c>
      <c r="F29" s="26">
        <v>13.19</v>
      </c>
      <c r="G29" s="27">
        <f t="shared" si="0"/>
        <v>0.13297952994692949</v>
      </c>
      <c r="H29" s="27">
        <v>1.754</v>
      </c>
      <c r="I29" s="276" t="s">
        <v>56</v>
      </c>
    </row>
    <row r="30" spans="1:10" s="28" customFormat="1" ht="21" customHeight="1">
      <c r="A30" s="114" t="s">
        <v>230</v>
      </c>
      <c r="B30" s="26">
        <v>0.56000000000000005</v>
      </c>
      <c r="C30" s="27">
        <f>B30+C9</f>
        <v>413.66</v>
      </c>
      <c r="D30" s="26" t="s">
        <v>755</v>
      </c>
      <c r="E30" s="26">
        <v>18</v>
      </c>
      <c r="F30" s="26">
        <v>12.31</v>
      </c>
      <c r="G30" s="27">
        <f t="shared" si="0"/>
        <v>0.11974004874086108</v>
      </c>
      <c r="H30" s="27">
        <v>1.474</v>
      </c>
      <c r="I30" s="276" t="s">
        <v>150</v>
      </c>
    </row>
    <row r="31" spans="1:10" s="28" customFormat="1" ht="21" customHeight="1">
      <c r="A31" s="114" t="s">
        <v>695</v>
      </c>
      <c r="B31" s="26">
        <v>0.56999999999999995</v>
      </c>
      <c r="C31" s="27">
        <f>B31+C9</f>
        <v>413.67</v>
      </c>
      <c r="D31" s="26" t="s">
        <v>525</v>
      </c>
      <c r="E31" s="26">
        <v>17.8</v>
      </c>
      <c r="F31" s="26">
        <v>13.07</v>
      </c>
      <c r="G31" s="27">
        <f t="shared" si="0"/>
        <v>9.8469778117827075E-2</v>
      </c>
      <c r="H31" s="27">
        <v>1.2869999999999999</v>
      </c>
      <c r="I31" s="276" t="s">
        <v>150</v>
      </c>
    </row>
    <row r="32" spans="1:10" s="28" customFormat="1" ht="21" customHeight="1">
      <c r="A32" s="114" t="s">
        <v>783</v>
      </c>
      <c r="B32" s="26">
        <v>0.64</v>
      </c>
      <c r="C32" s="27">
        <f>B32+C9</f>
        <v>413.74</v>
      </c>
      <c r="D32" s="26" t="s">
        <v>825</v>
      </c>
      <c r="E32" s="26">
        <v>18.8</v>
      </c>
      <c r="F32" s="26">
        <v>14.44</v>
      </c>
      <c r="G32" s="27">
        <f t="shared" si="0"/>
        <v>0.13725761772853187</v>
      </c>
      <c r="H32" s="27">
        <v>1.982</v>
      </c>
      <c r="I32" s="276" t="s">
        <v>56</v>
      </c>
    </row>
    <row r="33" spans="1:9" s="28" customFormat="1" ht="21" customHeight="1">
      <c r="A33" s="114" t="s">
        <v>768</v>
      </c>
      <c r="B33" s="26">
        <v>0.54</v>
      </c>
      <c r="C33" s="27">
        <f>B33+C9</f>
        <v>413.64000000000004</v>
      </c>
      <c r="D33" s="114" t="s">
        <v>826</v>
      </c>
      <c r="E33" s="26">
        <v>17.399999999999999</v>
      </c>
      <c r="F33" s="284">
        <v>11.61</v>
      </c>
      <c r="G33" s="27">
        <f t="shared" si="0"/>
        <v>9.9397071490094746E-2</v>
      </c>
      <c r="H33" s="286">
        <v>1.1539999999999999</v>
      </c>
      <c r="I33" s="276" t="s">
        <v>150</v>
      </c>
    </row>
    <row r="34" spans="1:9" s="28" customFormat="1" ht="21" customHeight="1">
      <c r="A34" s="114" t="s">
        <v>769</v>
      </c>
      <c r="B34" s="26">
        <v>0.48</v>
      </c>
      <c r="C34" s="27">
        <f>B34+C9</f>
        <v>413.58000000000004</v>
      </c>
      <c r="D34" s="114" t="s">
        <v>827</v>
      </c>
      <c r="E34" s="26">
        <v>17</v>
      </c>
      <c r="F34" s="284">
        <v>10.02</v>
      </c>
      <c r="G34" s="27">
        <f t="shared" si="0"/>
        <v>6.8762475049900199E-2</v>
      </c>
      <c r="H34" s="286">
        <v>0.68899999999999995</v>
      </c>
      <c r="I34" s="276" t="s">
        <v>150</v>
      </c>
    </row>
    <row r="35" spans="1:9" s="28" customFormat="1" ht="21" customHeight="1">
      <c r="A35" s="114" t="s">
        <v>247</v>
      </c>
      <c r="B35" s="26">
        <v>0.47</v>
      </c>
      <c r="C35" s="27">
        <f>B35+C9</f>
        <v>413.57000000000005</v>
      </c>
      <c r="D35" s="114" t="s">
        <v>902</v>
      </c>
      <c r="E35" s="26">
        <v>17</v>
      </c>
      <c r="F35" s="284">
        <v>9.98</v>
      </c>
      <c r="G35" s="27">
        <f t="shared" si="0"/>
        <v>6.5430861723446893E-2</v>
      </c>
      <c r="H35" s="286">
        <v>0.65300000000000002</v>
      </c>
      <c r="I35" s="276" t="s">
        <v>56</v>
      </c>
    </row>
    <row r="36" spans="1:9" s="28" customFormat="1" ht="21" customHeight="1">
      <c r="A36" s="114" t="s">
        <v>844</v>
      </c>
      <c r="B36" s="26">
        <v>0.43</v>
      </c>
      <c r="C36" s="27">
        <f>B36+C9</f>
        <v>413.53000000000003</v>
      </c>
      <c r="D36" s="114" t="s">
        <v>903</v>
      </c>
      <c r="E36" s="26">
        <v>16.5</v>
      </c>
      <c r="F36" s="284">
        <v>9.83</v>
      </c>
      <c r="G36" s="27">
        <f t="shared" si="0"/>
        <v>4.0284842319430317E-2</v>
      </c>
      <c r="H36" s="286">
        <v>0.39600000000000002</v>
      </c>
      <c r="I36" s="276" t="s">
        <v>150</v>
      </c>
    </row>
    <row r="37" spans="1:9" s="28" customFormat="1" ht="21" customHeight="1">
      <c r="A37" s="114" t="s">
        <v>845</v>
      </c>
      <c r="B37" s="26">
        <v>0.41</v>
      </c>
      <c r="C37" s="27">
        <f>B37+C9</f>
        <v>413.51000000000005</v>
      </c>
      <c r="D37" s="114" t="s">
        <v>904</v>
      </c>
      <c r="E37" s="26">
        <v>16.399999999999999</v>
      </c>
      <c r="F37" s="284">
        <v>9.56</v>
      </c>
      <c r="G37" s="27">
        <f t="shared" si="0"/>
        <v>3.5564853556485358E-2</v>
      </c>
      <c r="H37" s="286">
        <v>0.34</v>
      </c>
      <c r="I37" s="276" t="s">
        <v>150</v>
      </c>
    </row>
    <row r="38" spans="1:9" s="28" customFormat="1" ht="21" customHeight="1">
      <c r="A38" s="114" t="s">
        <v>252</v>
      </c>
      <c r="B38" s="26">
        <v>0.42</v>
      </c>
      <c r="C38" s="27">
        <f>B38+C9</f>
        <v>413.52000000000004</v>
      </c>
      <c r="D38" s="114" t="s">
        <v>738</v>
      </c>
      <c r="E38" s="26">
        <v>16.399999999999999</v>
      </c>
      <c r="F38" s="284">
        <v>9.6</v>
      </c>
      <c r="G38" s="27">
        <f t="shared" si="0"/>
        <v>3.5833333333333335E-2</v>
      </c>
      <c r="H38" s="286">
        <v>0.34399999999999997</v>
      </c>
      <c r="I38" s="276" t="s">
        <v>56</v>
      </c>
    </row>
    <row r="39" spans="1:9" s="28" customFormat="1" ht="21" customHeight="1">
      <c r="A39" s="70" t="s">
        <v>258</v>
      </c>
      <c r="B39" s="34">
        <v>0.48</v>
      </c>
      <c r="C39" s="35">
        <f>B39+C9</f>
        <v>413.58000000000004</v>
      </c>
      <c r="D39" s="70" t="s">
        <v>961</v>
      </c>
      <c r="E39" s="34">
        <v>17</v>
      </c>
      <c r="F39" s="312">
        <v>11.02</v>
      </c>
      <c r="G39" s="35">
        <f t="shared" si="0"/>
        <v>6.18874773139746E-2</v>
      </c>
      <c r="H39" s="313">
        <v>0.68200000000000005</v>
      </c>
      <c r="I39" s="309" t="s">
        <v>150</v>
      </c>
    </row>
    <row r="40" spans="1:9" s="28" customFormat="1" ht="21" customHeight="1">
      <c r="A40" s="114" t="s">
        <v>259</v>
      </c>
      <c r="B40" s="67">
        <v>0.43</v>
      </c>
      <c r="C40" s="113">
        <f>B40+C9</f>
        <v>413.53000000000003</v>
      </c>
      <c r="D40" s="120" t="s">
        <v>962</v>
      </c>
      <c r="E40" s="67">
        <v>16.5</v>
      </c>
      <c r="F40" s="310">
        <v>10.16</v>
      </c>
      <c r="G40" s="113">
        <f t="shared" si="0"/>
        <v>3.6220472440944881E-2</v>
      </c>
      <c r="H40" s="311">
        <v>0.36799999999999999</v>
      </c>
      <c r="I40" s="306" t="s">
        <v>150</v>
      </c>
    </row>
    <row r="41" spans="1:9" s="28" customFormat="1" ht="21" customHeight="1">
      <c r="A41" s="114" t="s">
        <v>260</v>
      </c>
      <c r="B41" s="26">
        <v>0.4</v>
      </c>
      <c r="C41" s="27">
        <f>B41+C9</f>
        <v>413.5</v>
      </c>
      <c r="D41" s="26" t="s">
        <v>1003</v>
      </c>
      <c r="E41" s="26">
        <v>16.2</v>
      </c>
      <c r="F41" s="284">
        <v>9.65</v>
      </c>
      <c r="G41" s="27">
        <f t="shared" si="0"/>
        <v>3.2331606217616576E-2</v>
      </c>
      <c r="H41" s="286">
        <v>0.312</v>
      </c>
      <c r="I41" s="276" t="s">
        <v>56</v>
      </c>
    </row>
    <row r="42" spans="1:9" s="28" customFormat="1" ht="21" customHeight="1">
      <c r="A42" s="114" t="s">
        <v>265</v>
      </c>
      <c r="B42" s="26">
        <v>0.37</v>
      </c>
      <c r="C42" s="27">
        <f>B42+C9</f>
        <v>413.47</v>
      </c>
      <c r="D42" s="26" t="s">
        <v>1004</v>
      </c>
      <c r="E42" s="26">
        <v>16.2</v>
      </c>
      <c r="F42" s="284">
        <v>9.23</v>
      </c>
      <c r="G42" s="27">
        <f t="shared" si="0"/>
        <v>2.8385698808234019E-2</v>
      </c>
      <c r="H42" s="286">
        <v>0.26200000000000001</v>
      </c>
      <c r="I42" s="276" t="s">
        <v>150</v>
      </c>
    </row>
    <row r="43" spans="1:9" s="28" customFormat="1" ht="21" customHeight="1">
      <c r="A43" s="114" t="s">
        <v>1046</v>
      </c>
      <c r="B43" s="26">
        <v>0.35</v>
      </c>
      <c r="C43" s="27">
        <f>B43+C9</f>
        <v>413.45000000000005</v>
      </c>
      <c r="D43" s="26" t="s">
        <v>1050</v>
      </c>
      <c r="E43" s="26">
        <v>16.2</v>
      </c>
      <c r="F43" s="26">
        <v>8.8699999999999992</v>
      </c>
      <c r="G43" s="27">
        <f t="shared" si="0"/>
        <v>2.2547914317925594E-2</v>
      </c>
      <c r="H43" s="27">
        <v>0.2</v>
      </c>
      <c r="I43" s="276" t="s">
        <v>56</v>
      </c>
    </row>
    <row r="44" spans="1:9" s="28" customFormat="1" ht="21" customHeight="1">
      <c r="A44" s="70" t="s">
        <v>1047</v>
      </c>
      <c r="B44" s="34">
        <v>0.33</v>
      </c>
      <c r="C44" s="35">
        <f>B44+C9</f>
        <v>413.43</v>
      </c>
      <c r="D44" s="34" t="s">
        <v>1051</v>
      </c>
      <c r="E44" s="34">
        <v>16.2</v>
      </c>
      <c r="F44" s="34">
        <v>8.59</v>
      </c>
      <c r="G44" s="35">
        <f t="shared" si="0"/>
        <v>2.1071012805587892E-2</v>
      </c>
      <c r="H44" s="35">
        <v>0.18099999999999999</v>
      </c>
      <c r="I44" s="309" t="s">
        <v>150</v>
      </c>
    </row>
    <row r="45" spans="1:9" s="28" customFormat="1" ht="21" customHeight="1">
      <c r="A45" s="115"/>
      <c r="B45" s="29"/>
      <c r="C45" s="30"/>
      <c r="D45" s="29"/>
      <c r="E45" s="29"/>
      <c r="F45" s="29"/>
      <c r="G45" s="30"/>
      <c r="H45" s="30"/>
      <c r="I45" s="201"/>
    </row>
    <row r="46" spans="1:9">
      <c r="A46" s="115"/>
      <c r="B46" s="29"/>
      <c r="C46" s="30"/>
      <c r="D46" s="29"/>
      <c r="E46" s="29"/>
      <c r="F46" s="29"/>
      <c r="G46" s="30"/>
      <c r="H46" s="30"/>
      <c r="I46" s="201"/>
    </row>
    <row r="47" spans="1:9">
      <c r="A47" s="115"/>
      <c r="B47" s="29"/>
      <c r="C47" s="30"/>
      <c r="D47" s="29"/>
      <c r="E47" s="29"/>
      <c r="F47" s="29"/>
      <c r="G47" s="30"/>
      <c r="H47" s="30"/>
      <c r="I47" s="201"/>
    </row>
    <row r="48" spans="1:9">
      <c r="A48" s="115"/>
      <c r="B48" s="29"/>
      <c r="C48" s="30"/>
      <c r="D48" s="29"/>
      <c r="E48" s="29"/>
      <c r="F48" s="29"/>
      <c r="G48" s="30"/>
      <c r="H48" s="30"/>
      <c r="I48" s="201"/>
    </row>
    <row r="49" spans="1:23" s="28" customFormat="1" ht="21" customHeight="1">
      <c r="A49" s="115"/>
      <c r="B49" s="98"/>
      <c r="C49" s="30"/>
      <c r="D49" s="29"/>
      <c r="E49" s="98"/>
      <c r="F49" s="98"/>
      <c r="G49" s="30"/>
      <c r="H49" s="80"/>
      <c r="I49" s="201"/>
      <c r="V49" s="31"/>
      <c r="W49" s="14"/>
    </row>
    <row r="50" spans="1:23" s="28" customFormat="1" ht="21" customHeight="1">
      <c r="A50" s="115"/>
      <c r="B50" s="98"/>
      <c r="C50" s="30"/>
      <c r="D50" s="29"/>
      <c r="E50" s="98"/>
      <c r="F50" s="98"/>
      <c r="G50" s="30"/>
      <c r="H50" s="80"/>
      <c r="I50" s="89"/>
      <c r="V50" s="31"/>
      <c r="W50" s="14"/>
    </row>
    <row r="51" spans="1:23">
      <c r="D51" s="29"/>
      <c r="E51" s="29"/>
      <c r="F51" s="30"/>
      <c r="G51" s="242"/>
      <c r="H51" s="30"/>
      <c r="I51" s="79"/>
    </row>
    <row r="52" spans="1:23">
      <c r="A52" s="236"/>
      <c r="B52" s="29"/>
      <c r="C52" s="29"/>
      <c r="D52" s="29"/>
      <c r="E52" s="29"/>
      <c r="F52" s="30"/>
      <c r="G52" s="242"/>
      <c r="H52" s="30"/>
      <c r="I52" s="79"/>
    </row>
    <row r="53" spans="1:23">
      <c r="A53" s="236"/>
      <c r="B53" s="29"/>
      <c r="C53" s="29"/>
      <c r="D53" s="29"/>
      <c r="E53" s="29"/>
      <c r="F53" s="30"/>
      <c r="G53" s="242"/>
      <c r="H53" s="30"/>
      <c r="I53" s="79"/>
    </row>
    <row r="54" spans="1:23">
      <c r="A54" s="236"/>
      <c r="B54" s="29"/>
      <c r="C54" s="29"/>
      <c r="D54" s="29"/>
      <c r="E54" s="29"/>
      <c r="F54" s="30"/>
      <c r="G54" s="242"/>
      <c r="H54" s="30"/>
      <c r="I54" s="79"/>
    </row>
    <row r="55" spans="1:23">
      <c r="A55" s="236"/>
      <c r="B55" s="29"/>
      <c r="C55" s="29"/>
      <c r="D55" s="29"/>
      <c r="E55" s="29"/>
      <c r="F55" s="30"/>
      <c r="G55" s="242"/>
      <c r="H55" s="30"/>
      <c r="I55" s="79"/>
    </row>
    <row r="56" spans="1:23">
      <c r="A56" s="236"/>
      <c r="B56" s="29"/>
      <c r="C56" s="29"/>
      <c r="D56" s="29"/>
      <c r="E56" s="29"/>
      <c r="F56" s="30"/>
      <c r="G56" s="242"/>
      <c r="H56" s="30"/>
      <c r="I56" s="79"/>
    </row>
    <row r="57" spans="1:23">
      <c r="A57" s="236"/>
      <c r="B57" s="29"/>
      <c r="C57" s="29"/>
      <c r="D57" s="29"/>
      <c r="E57" s="29"/>
      <c r="F57" s="30"/>
      <c r="G57" s="30"/>
      <c r="H57" s="30"/>
      <c r="I57" s="79"/>
    </row>
    <row r="58" spans="1:23">
      <c r="A58" s="236"/>
      <c r="B58" s="29"/>
      <c r="C58" s="29"/>
      <c r="D58" s="29"/>
      <c r="E58" s="29"/>
      <c r="F58" s="30"/>
      <c r="G58" s="30"/>
      <c r="H58" s="30"/>
      <c r="I58" s="79"/>
    </row>
    <row r="59" spans="1:23">
      <c r="A59" s="236"/>
      <c r="B59" s="29"/>
      <c r="C59" s="29"/>
      <c r="D59" s="29"/>
      <c r="E59" s="29"/>
      <c r="F59" s="30"/>
      <c r="G59" s="30"/>
      <c r="H59" s="30"/>
      <c r="I59" s="79"/>
    </row>
    <row r="60" spans="1:23">
      <c r="A60" s="236"/>
      <c r="B60" s="29"/>
      <c r="C60" s="29"/>
      <c r="D60" s="29"/>
      <c r="E60" s="29"/>
      <c r="F60" s="30"/>
      <c r="G60" s="30"/>
      <c r="H60" s="30"/>
      <c r="I60" s="79"/>
    </row>
    <row r="61" spans="1:23">
      <c r="A61" s="236"/>
      <c r="B61" s="29"/>
      <c r="C61" s="29"/>
      <c r="D61" s="29"/>
      <c r="E61" s="29"/>
      <c r="F61" s="30"/>
      <c r="G61" s="30"/>
      <c r="H61" s="30"/>
      <c r="I61" s="79"/>
    </row>
    <row r="62" spans="1:23">
      <c r="A62" s="236"/>
      <c r="B62" s="29"/>
      <c r="C62" s="29"/>
      <c r="D62" s="29"/>
      <c r="E62" s="29"/>
      <c r="F62" s="30"/>
      <c r="G62" s="30"/>
      <c r="H62" s="30"/>
      <c r="I62" s="79"/>
    </row>
    <row r="63" spans="1:23">
      <c r="A63" s="236"/>
      <c r="B63" s="29"/>
      <c r="C63" s="29"/>
      <c r="D63" s="29"/>
      <c r="E63" s="29"/>
      <c r="F63" s="30"/>
      <c r="G63" s="30"/>
      <c r="H63" s="30"/>
      <c r="I63" s="79"/>
    </row>
    <row r="64" spans="1:23">
      <c r="A64" s="236"/>
      <c r="B64" s="29"/>
      <c r="C64" s="29"/>
      <c r="D64" s="29"/>
      <c r="E64" s="29"/>
      <c r="F64" s="30"/>
      <c r="G64" s="30"/>
      <c r="H64" s="30"/>
      <c r="I64" s="79"/>
    </row>
    <row r="65" spans="1:9">
      <c r="A65" s="332" t="s">
        <v>159</v>
      </c>
      <c r="B65" s="29"/>
      <c r="C65" s="29"/>
      <c r="D65" s="29"/>
      <c r="E65" s="29"/>
      <c r="F65" s="30"/>
      <c r="G65" s="30"/>
      <c r="H65" s="30"/>
      <c r="I65" s="79"/>
    </row>
    <row r="66" spans="1:9">
      <c r="A66" s="115" t="s">
        <v>160</v>
      </c>
      <c r="B66" s="333">
        <f>+COUNT(B12:B54)</f>
        <v>33</v>
      </c>
      <c r="C66" s="29" t="s">
        <v>158</v>
      </c>
      <c r="D66" s="29"/>
      <c r="E66" s="29"/>
      <c r="F66" s="30"/>
      <c r="G66" s="30"/>
      <c r="H66" s="30"/>
      <c r="I66" s="79"/>
    </row>
    <row r="67" spans="1:9">
      <c r="A67" s="236"/>
      <c r="B67" s="29"/>
      <c r="C67" s="29"/>
      <c r="D67" s="29"/>
      <c r="E67" s="29"/>
      <c r="F67" s="30"/>
      <c r="G67" s="30"/>
      <c r="H67" s="30"/>
      <c r="I67" s="79"/>
    </row>
    <row r="68" spans="1:9">
      <c r="A68" s="236"/>
      <c r="B68" s="29"/>
      <c r="C68" s="29"/>
      <c r="D68" s="29"/>
      <c r="E68" s="29"/>
      <c r="F68" s="30"/>
      <c r="G68" s="30"/>
      <c r="H68" s="30"/>
      <c r="I68" s="79"/>
    </row>
    <row r="69" spans="1:9">
      <c r="A69" s="236"/>
      <c r="B69" s="29"/>
      <c r="C69" s="29"/>
      <c r="D69" s="29"/>
      <c r="E69" s="29"/>
      <c r="F69" s="30"/>
      <c r="G69" s="30"/>
      <c r="H69" s="30"/>
      <c r="I69" s="79"/>
    </row>
    <row r="70" spans="1:9">
      <c r="A70" s="236"/>
      <c r="B70" s="29"/>
      <c r="C70" s="29"/>
      <c r="D70" s="29"/>
      <c r="E70" s="29"/>
      <c r="F70" s="30"/>
      <c r="G70" s="30"/>
      <c r="H70" s="30"/>
      <c r="I70" s="79"/>
    </row>
    <row r="71" spans="1:9">
      <c r="A71" s="236"/>
      <c r="B71" s="29"/>
      <c r="C71" s="29"/>
      <c r="D71" s="29"/>
      <c r="E71" s="29"/>
      <c r="F71" s="30"/>
      <c r="G71" s="30"/>
      <c r="H71" s="30"/>
      <c r="I71" s="79"/>
    </row>
    <row r="72" spans="1:9">
      <c r="A72" s="236"/>
      <c r="B72" s="29"/>
      <c r="C72" s="29"/>
      <c r="D72" s="29"/>
      <c r="E72" s="29"/>
      <c r="F72" s="30"/>
      <c r="G72" s="30"/>
      <c r="H72" s="30"/>
      <c r="I72" s="79"/>
    </row>
    <row r="73" spans="1:9">
      <c r="A73" s="236"/>
      <c r="B73" s="29"/>
      <c r="C73" s="29"/>
      <c r="D73" s="29"/>
      <c r="E73" s="29"/>
      <c r="F73" s="30"/>
      <c r="G73" s="30"/>
      <c r="H73" s="30"/>
      <c r="I73" s="79"/>
    </row>
    <row r="74" spans="1:9">
      <c r="A74" s="236"/>
      <c r="B74" s="29"/>
      <c r="C74" s="29"/>
      <c r="D74" s="29"/>
      <c r="E74" s="29"/>
      <c r="F74" s="30"/>
      <c r="G74" s="30"/>
      <c r="H74" s="30"/>
      <c r="I74" s="79"/>
    </row>
    <row r="75" spans="1:9">
      <c r="A75" s="235"/>
      <c r="C75" s="29"/>
      <c r="D75" s="29"/>
      <c r="E75" s="98"/>
      <c r="G75" s="30"/>
      <c r="H75" s="80"/>
      <c r="I75" s="44"/>
    </row>
    <row r="76" spans="1:9">
      <c r="A76" s="235"/>
      <c r="C76" s="29"/>
      <c r="D76" s="29"/>
      <c r="E76" s="98"/>
      <c r="G76" s="30"/>
      <c r="H76" s="80"/>
      <c r="I76" s="44"/>
    </row>
    <row r="77" spans="1:9">
      <c r="A77" s="235"/>
      <c r="C77" s="29"/>
      <c r="D77" s="29"/>
      <c r="E77" s="98"/>
      <c r="G77" s="30"/>
      <c r="H77" s="80"/>
      <c r="I77" s="202"/>
    </row>
    <row r="78" spans="1:9">
      <c r="A78" s="235"/>
      <c r="C78" s="29"/>
      <c r="D78" s="29"/>
      <c r="E78" s="98"/>
      <c r="G78" s="30"/>
      <c r="H78" s="80"/>
      <c r="I78" s="202"/>
    </row>
    <row r="79" spans="1:9">
      <c r="A79" s="235"/>
      <c r="C79" s="29"/>
      <c r="D79" s="29"/>
      <c r="E79" s="98"/>
      <c r="G79" s="30"/>
      <c r="H79" s="80"/>
      <c r="I79" s="202"/>
    </row>
    <row r="80" spans="1:9">
      <c r="A80" s="235"/>
      <c r="C80" s="29"/>
      <c r="D80" s="29"/>
      <c r="E80" s="98"/>
      <c r="G80" s="30"/>
      <c r="H80" s="80"/>
      <c r="I80" s="202"/>
    </row>
    <row r="81" spans="1:9">
      <c r="A81" s="235"/>
      <c r="C81" s="29"/>
      <c r="D81" s="29"/>
      <c r="E81" s="98"/>
      <c r="G81" s="30"/>
      <c r="H81" s="80"/>
      <c r="I81" s="44"/>
    </row>
    <row r="82" spans="1:9">
      <c r="A82" s="235"/>
      <c r="C82" s="29"/>
      <c r="D82" s="29"/>
      <c r="E82" s="98"/>
      <c r="G82" s="30"/>
      <c r="H82" s="80"/>
      <c r="I82" s="44"/>
    </row>
    <row r="83" spans="1:9">
      <c r="A83" s="235"/>
      <c r="C83" s="29"/>
      <c r="D83" s="29"/>
      <c r="E83" s="98"/>
      <c r="G83" s="30"/>
      <c r="H83" s="80"/>
      <c r="I83" s="44"/>
    </row>
    <row r="84" spans="1:9">
      <c r="A84" s="235"/>
      <c r="C84" s="29"/>
      <c r="D84" s="29"/>
      <c r="E84" s="98"/>
      <c r="G84" s="30"/>
      <c r="H84" s="80"/>
      <c r="I84" s="44"/>
    </row>
    <row r="85" spans="1:9">
      <c r="A85" s="235"/>
      <c r="C85" s="29"/>
      <c r="D85" s="29"/>
      <c r="E85" s="98"/>
      <c r="G85" s="30"/>
      <c r="H85" s="80"/>
      <c r="I85" s="44"/>
    </row>
    <row r="86" spans="1:9" ht="21" customHeight="1">
      <c r="A86" s="235"/>
      <c r="C86" s="29"/>
      <c r="D86" s="29"/>
      <c r="E86" s="98"/>
      <c r="G86" s="30"/>
      <c r="H86" s="80"/>
      <c r="I86" s="44"/>
    </row>
    <row r="87" spans="1:9" ht="21" customHeight="1">
      <c r="A87" s="235"/>
      <c r="C87" s="29"/>
      <c r="D87" s="29"/>
      <c r="E87" s="98"/>
      <c r="G87" s="30"/>
      <c r="H87" s="80"/>
      <c r="I87" s="202"/>
    </row>
    <row r="88" spans="1:9" ht="21" customHeight="1">
      <c r="A88" s="235"/>
      <c r="C88" s="29"/>
      <c r="D88" s="29"/>
      <c r="E88" s="98"/>
      <c r="G88" s="30"/>
      <c r="H88" s="80"/>
      <c r="I88" s="44"/>
    </row>
    <row r="89" spans="1:9" ht="21" customHeight="1">
      <c r="A89" s="235"/>
      <c r="C89" s="29"/>
      <c r="D89" s="29"/>
      <c r="E89" s="98"/>
      <c r="G89" s="30"/>
      <c r="H89" s="80"/>
      <c r="I89" s="44"/>
    </row>
    <row r="90" spans="1:9" ht="21" customHeight="1">
      <c r="A90" s="235"/>
      <c r="C90" s="29"/>
      <c r="D90" s="29"/>
      <c r="E90" s="98"/>
      <c r="G90" s="30"/>
      <c r="H90" s="80"/>
      <c r="I90" s="44"/>
    </row>
    <row r="91" spans="1:9" ht="21" customHeight="1">
      <c r="A91" s="235"/>
      <c r="C91" s="29"/>
      <c r="D91" s="29"/>
      <c r="E91" s="98"/>
      <c r="G91" s="30"/>
      <c r="H91" s="80"/>
      <c r="I91" s="44"/>
    </row>
    <row r="92" spans="1:9" ht="21" customHeight="1">
      <c r="A92" s="235"/>
      <c r="C92" s="29"/>
      <c r="D92" s="29"/>
      <c r="E92" s="98"/>
      <c r="G92" s="30"/>
      <c r="H92" s="80"/>
      <c r="I92" s="44"/>
    </row>
    <row r="93" spans="1:9" ht="21" customHeight="1">
      <c r="A93" s="235"/>
      <c r="C93" s="29"/>
      <c r="D93" s="29"/>
      <c r="E93" s="98"/>
      <c r="G93" s="30"/>
      <c r="H93" s="80"/>
      <c r="I93" s="44"/>
    </row>
    <row r="94" spans="1:9" ht="21" customHeight="1">
      <c r="A94" s="235"/>
      <c r="C94" s="29"/>
      <c r="D94" s="29"/>
      <c r="E94" s="98"/>
      <c r="G94" s="30"/>
      <c r="H94" s="80"/>
      <c r="I94" s="44"/>
    </row>
    <row r="95" spans="1:9" ht="21" customHeight="1">
      <c r="A95" s="235"/>
      <c r="C95" s="29"/>
      <c r="D95" s="29"/>
      <c r="E95" s="98"/>
      <c r="G95" s="30"/>
      <c r="H95" s="80"/>
      <c r="I95" s="44"/>
    </row>
    <row r="96" spans="1:9" ht="21" customHeight="1">
      <c r="A96" s="235"/>
      <c r="C96" s="29"/>
      <c r="D96" s="29"/>
      <c r="E96" s="98"/>
      <c r="G96" s="30"/>
      <c r="H96" s="80"/>
      <c r="I96" s="44"/>
    </row>
    <row r="97" spans="1:9" ht="21" customHeight="1">
      <c r="A97" s="235"/>
      <c r="C97" s="29"/>
      <c r="D97" s="29"/>
      <c r="E97" s="98"/>
      <c r="G97" s="30"/>
      <c r="H97" s="80"/>
      <c r="I97" s="202"/>
    </row>
    <row r="98" spans="1:9" ht="21" customHeight="1">
      <c r="A98" s="235"/>
      <c r="C98" s="29"/>
      <c r="D98" s="29"/>
      <c r="E98" s="98"/>
      <c r="G98" s="30"/>
      <c r="H98" s="80"/>
      <c r="I98" s="202"/>
    </row>
    <row r="99" spans="1:9" ht="21" customHeight="1">
      <c r="A99" s="235"/>
      <c r="C99" s="29"/>
      <c r="D99" s="29"/>
      <c r="E99" s="98"/>
      <c r="G99" s="30"/>
      <c r="H99" s="80"/>
      <c r="I99" s="202"/>
    </row>
    <row r="100" spans="1:9" ht="21" customHeight="1">
      <c r="A100" s="235"/>
      <c r="C100" s="29"/>
      <c r="D100" s="29"/>
      <c r="E100" s="98"/>
      <c r="G100" s="30"/>
      <c r="H100" s="80"/>
      <c r="I100" s="44"/>
    </row>
    <row r="101" spans="1:9" ht="21" customHeight="1">
      <c r="A101" s="235"/>
      <c r="C101" s="29"/>
      <c r="D101" s="29"/>
      <c r="E101" s="98"/>
      <c r="G101" s="30"/>
      <c r="H101" s="80"/>
      <c r="I101" s="44"/>
    </row>
    <row r="102" spans="1:9" ht="21" customHeight="1">
      <c r="A102" s="235"/>
      <c r="C102" s="29"/>
      <c r="D102" s="29"/>
      <c r="E102" s="98"/>
      <c r="G102" s="30"/>
      <c r="H102" s="80"/>
      <c r="I102" s="44"/>
    </row>
    <row r="103" spans="1:9" ht="21.75">
      <c r="A103" s="435"/>
      <c r="B103" s="22"/>
      <c r="C103" s="22"/>
      <c r="D103" s="22"/>
      <c r="E103" s="22"/>
      <c r="F103" s="23"/>
      <c r="G103" s="23"/>
      <c r="H103" s="23"/>
      <c r="I103" s="436"/>
    </row>
    <row r="104" spans="1:9" ht="21.75">
      <c r="A104" s="435"/>
      <c r="B104" s="94"/>
      <c r="C104" s="22"/>
      <c r="D104" s="22"/>
      <c r="E104" s="22"/>
      <c r="F104" s="23"/>
      <c r="G104" s="23"/>
      <c r="H104" s="23"/>
      <c r="I104" s="436"/>
    </row>
    <row r="105" spans="1:9" ht="21" customHeight="1">
      <c r="A105" s="235"/>
      <c r="C105" s="29"/>
      <c r="D105" s="29"/>
      <c r="E105" s="98"/>
      <c r="G105" s="30"/>
      <c r="H105" s="80"/>
      <c r="I105" s="44"/>
    </row>
    <row r="106" spans="1:9" ht="21" customHeight="1">
      <c r="A106" s="235"/>
      <c r="C106" s="29"/>
      <c r="D106" s="29"/>
      <c r="E106" s="98"/>
      <c r="G106" s="30"/>
      <c r="H106" s="80"/>
      <c r="I106" s="44"/>
    </row>
    <row r="107" spans="1:9" ht="21" customHeight="1">
      <c r="A107" s="234"/>
      <c r="C107" s="98"/>
      <c r="D107" s="29"/>
      <c r="E107" s="98"/>
      <c r="G107" s="30"/>
      <c r="H107" s="80"/>
      <c r="I107" s="202"/>
    </row>
    <row r="108" spans="1:9" ht="21" customHeight="1">
      <c r="A108" s="234"/>
      <c r="C108" s="98"/>
      <c r="D108" s="29"/>
      <c r="E108" s="98"/>
      <c r="G108" s="30"/>
      <c r="H108" s="80"/>
      <c r="I108" s="202"/>
    </row>
    <row r="109" spans="1:9" ht="21" customHeight="1">
      <c r="A109" s="234"/>
      <c r="C109" s="98"/>
      <c r="D109" s="29"/>
      <c r="E109" s="98"/>
      <c r="G109" s="30"/>
      <c r="H109" s="80"/>
      <c r="I109" s="202"/>
    </row>
    <row r="110" spans="1:9" ht="21" customHeight="1">
      <c r="A110" s="234"/>
      <c r="C110" s="98"/>
      <c r="D110" s="29"/>
      <c r="E110" s="98"/>
      <c r="G110" s="30"/>
      <c r="H110" s="80"/>
      <c r="I110" s="44"/>
    </row>
    <row r="111" spans="1:9" ht="21" customHeight="1">
      <c r="A111" s="234"/>
      <c r="C111" s="98"/>
      <c r="D111" s="29"/>
      <c r="E111" s="98"/>
      <c r="G111" s="30"/>
      <c r="H111" s="80"/>
      <c r="I111" s="202"/>
    </row>
    <row r="112" spans="1:9" ht="21" customHeight="1">
      <c r="A112" s="234"/>
      <c r="C112" s="98"/>
      <c r="D112" s="29"/>
      <c r="E112" s="98"/>
      <c r="G112" s="30"/>
      <c r="H112" s="80"/>
      <c r="I112" s="202"/>
    </row>
    <row r="113" spans="1:9" ht="21" customHeight="1">
      <c r="A113" s="234"/>
      <c r="C113" s="98"/>
      <c r="D113" s="29"/>
      <c r="E113" s="98"/>
      <c r="G113" s="30"/>
      <c r="H113" s="80"/>
      <c r="I113" s="44"/>
    </row>
    <row r="114" spans="1:9" ht="21" customHeight="1">
      <c r="A114" s="234"/>
      <c r="C114" s="98"/>
      <c r="D114" s="29"/>
      <c r="E114" s="98"/>
      <c r="G114" s="30"/>
      <c r="H114" s="80"/>
      <c r="I114" s="44"/>
    </row>
    <row r="115" spans="1:9" ht="21" customHeight="1">
      <c r="A115" s="234"/>
      <c r="C115" s="98"/>
      <c r="D115" s="29"/>
      <c r="E115" s="98"/>
      <c r="G115" s="30"/>
      <c r="H115" s="80"/>
      <c r="I115" s="44"/>
    </row>
    <row r="116" spans="1:9" ht="21" customHeight="1">
      <c r="A116" s="234"/>
      <c r="C116" s="98"/>
      <c r="D116" s="29"/>
      <c r="E116" s="98"/>
      <c r="G116" s="30"/>
      <c r="H116" s="80"/>
      <c r="I116" s="44"/>
    </row>
    <row r="117" spans="1:9" ht="21" customHeight="1">
      <c r="C117" s="98"/>
      <c r="D117" s="98"/>
      <c r="E117" s="98"/>
      <c r="G117" s="80"/>
      <c r="H117" s="80"/>
      <c r="I117" s="44"/>
    </row>
    <row r="118" spans="1:9" ht="21" customHeight="1">
      <c r="C118" s="98"/>
      <c r="D118" s="98"/>
      <c r="E118" s="98"/>
      <c r="G118" s="80"/>
      <c r="H118" s="80"/>
      <c r="I118" s="44"/>
    </row>
    <row r="119" spans="1:9" ht="21" customHeight="1">
      <c r="C119" s="98"/>
      <c r="D119" s="98"/>
      <c r="E119" s="98"/>
      <c r="G119" s="80"/>
      <c r="H119" s="80"/>
      <c r="I119" s="44"/>
    </row>
    <row r="120" spans="1:9" ht="21" customHeight="1">
      <c r="C120" s="98"/>
      <c r="D120" s="98"/>
      <c r="E120" s="98"/>
      <c r="G120" s="80"/>
      <c r="H120" s="80"/>
      <c r="I120" s="44"/>
    </row>
    <row r="121" spans="1:9" ht="21" customHeight="1">
      <c r="C121" s="98"/>
      <c r="D121" s="98"/>
      <c r="E121" s="98"/>
      <c r="G121" s="80"/>
      <c r="H121" s="80"/>
      <c r="I121" s="44"/>
    </row>
    <row r="122" spans="1:9" ht="21" customHeight="1">
      <c r="C122" s="98"/>
      <c r="D122" s="98"/>
      <c r="E122" s="98"/>
      <c r="G122" s="80"/>
      <c r="H122" s="80"/>
    </row>
    <row r="123" spans="1:9">
      <c r="C123" s="98"/>
      <c r="D123" s="98"/>
      <c r="E123" s="98"/>
      <c r="G123" s="80"/>
      <c r="H123" s="80"/>
    </row>
    <row r="124" spans="1:9">
      <c r="C124" s="98"/>
      <c r="D124" s="98"/>
      <c r="E124" s="98"/>
      <c r="G124" s="80"/>
      <c r="H124" s="80"/>
    </row>
    <row r="125" spans="1:9">
      <c r="C125" s="98"/>
      <c r="D125" s="98"/>
      <c r="E125" s="98"/>
      <c r="G125" s="80"/>
      <c r="H125" s="80"/>
    </row>
    <row r="126" spans="1:9">
      <c r="C126" s="98"/>
      <c r="D126" s="98"/>
      <c r="E126" s="98"/>
      <c r="G126" s="80"/>
      <c r="H126" s="80"/>
    </row>
    <row r="127" spans="1:9">
      <c r="C127" s="98"/>
      <c r="D127" s="98"/>
      <c r="E127" s="98"/>
      <c r="G127" s="80"/>
      <c r="H127" s="80"/>
    </row>
    <row r="128" spans="1:9">
      <c r="C128" s="98"/>
      <c r="D128" s="98"/>
      <c r="E128" s="98"/>
      <c r="G128" s="80"/>
      <c r="H128" s="80"/>
    </row>
    <row r="129" spans="3:8">
      <c r="C129" s="98"/>
      <c r="D129" s="98"/>
      <c r="E129" s="98"/>
      <c r="G129" s="80"/>
      <c r="H129" s="80"/>
    </row>
    <row r="130" spans="3:8">
      <c r="C130" s="98"/>
      <c r="D130" s="98"/>
      <c r="E130" s="98"/>
      <c r="G130" s="80"/>
      <c r="H130" s="80"/>
    </row>
    <row r="131" spans="3:8">
      <c r="C131" s="98"/>
      <c r="D131" s="98"/>
      <c r="E131" s="98"/>
      <c r="G131" s="80"/>
      <c r="H131" s="80"/>
    </row>
    <row r="132" spans="3:8">
      <c r="C132" s="98"/>
      <c r="D132" s="98"/>
      <c r="E132" s="98"/>
      <c r="G132" s="80"/>
      <c r="H132" s="80"/>
    </row>
    <row r="133" spans="3:8">
      <c r="C133" s="98"/>
      <c r="D133" s="98"/>
      <c r="E133" s="98"/>
      <c r="G133" s="80"/>
      <c r="H133" s="80"/>
    </row>
    <row r="134" spans="3:8">
      <c r="C134" s="98"/>
      <c r="D134" s="98"/>
      <c r="E134" s="98"/>
      <c r="G134" s="80"/>
      <c r="H134" s="80"/>
    </row>
    <row r="135" spans="3:8">
      <c r="C135" s="98"/>
      <c r="D135" s="98"/>
      <c r="E135" s="98"/>
      <c r="G135" s="80"/>
      <c r="H135" s="80"/>
    </row>
    <row r="136" spans="3:8">
      <c r="C136" s="98"/>
      <c r="D136" s="98"/>
      <c r="E136" s="98"/>
      <c r="G136" s="80"/>
      <c r="H136" s="80"/>
    </row>
    <row r="137" spans="3:8">
      <c r="C137" s="98"/>
      <c r="D137" s="98"/>
      <c r="E137" s="98"/>
      <c r="G137" s="80"/>
      <c r="H137" s="80"/>
    </row>
    <row r="138" spans="3:8">
      <c r="C138" s="98"/>
      <c r="D138" s="98"/>
      <c r="E138" s="98"/>
      <c r="G138" s="80"/>
      <c r="H138" s="80"/>
    </row>
    <row r="139" spans="3:8">
      <c r="C139" s="98"/>
      <c r="D139" s="98"/>
      <c r="E139" s="98"/>
      <c r="G139" s="80"/>
      <c r="H139" s="80"/>
    </row>
    <row r="140" spans="3:8">
      <c r="C140" s="98"/>
      <c r="D140" s="98"/>
      <c r="E140" s="98"/>
      <c r="G140" s="80"/>
      <c r="H140" s="80"/>
    </row>
    <row r="141" spans="3:8">
      <c r="C141" s="98"/>
      <c r="D141" s="98"/>
      <c r="E141" s="98"/>
      <c r="G141" s="80"/>
      <c r="H141" s="80"/>
    </row>
    <row r="142" spans="3:8">
      <c r="C142" s="98"/>
      <c r="D142" s="98"/>
      <c r="E142" s="98"/>
      <c r="G142" s="80"/>
      <c r="H142" s="80"/>
    </row>
    <row r="143" spans="3:8">
      <c r="C143" s="98"/>
      <c r="D143" s="98"/>
      <c r="E143" s="98"/>
      <c r="G143" s="80"/>
      <c r="H143" s="80"/>
    </row>
    <row r="144" spans="3:8">
      <c r="C144" s="98"/>
      <c r="D144" s="98"/>
      <c r="E144" s="98"/>
      <c r="G144" s="80"/>
      <c r="H144" s="80"/>
    </row>
    <row r="145" spans="3:8">
      <c r="C145" s="98"/>
      <c r="D145" s="98"/>
      <c r="E145" s="98"/>
      <c r="G145" s="80"/>
      <c r="H145" s="80"/>
    </row>
    <row r="146" spans="3:8">
      <c r="C146" s="98"/>
      <c r="D146" s="98"/>
      <c r="E146" s="98"/>
      <c r="G146" s="80"/>
      <c r="H146" s="80"/>
    </row>
    <row r="147" spans="3:8">
      <c r="C147" s="98"/>
      <c r="D147" s="98"/>
      <c r="E147" s="98"/>
      <c r="G147" s="80"/>
      <c r="H147" s="80"/>
    </row>
    <row r="148" spans="3:8">
      <c r="C148" s="98"/>
      <c r="D148" s="98"/>
      <c r="E148" s="98"/>
      <c r="G148" s="80"/>
      <c r="H148" s="80"/>
    </row>
    <row r="149" spans="3:8">
      <c r="C149" s="98"/>
      <c r="D149" s="98"/>
      <c r="E149" s="98"/>
      <c r="G149" s="80"/>
      <c r="H149" s="80"/>
    </row>
    <row r="150" spans="3:8">
      <c r="C150" s="98"/>
      <c r="D150" s="98"/>
      <c r="E150" s="98"/>
      <c r="G150" s="80"/>
      <c r="H150" s="80"/>
    </row>
    <row r="151" spans="3:8">
      <c r="C151" s="98"/>
      <c r="D151" s="98"/>
      <c r="E151" s="98"/>
      <c r="G151" s="80"/>
      <c r="H151" s="80"/>
    </row>
    <row r="152" spans="3:8">
      <c r="C152" s="98"/>
      <c r="D152" s="98"/>
      <c r="E152" s="98"/>
      <c r="G152" s="80"/>
      <c r="H152" s="80"/>
    </row>
    <row r="153" spans="3:8">
      <c r="C153" s="98"/>
      <c r="D153" s="98"/>
      <c r="E153" s="98"/>
      <c r="G153" s="80"/>
      <c r="H153" s="80"/>
    </row>
    <row r="154" spans="3:8">
      <c r="C154" s="98"/>
      <c r="D154" s="98"/>
      <c r="E154" s="98"/>
      <c r="G154" s="80"/>
      <c r="H154" s="80"/>
    </row>
    <row r="155" spans="3:8">
      <c r="C155" s="98"/>
      <c r="D155" s="98"/>
      <c r="E155" s="98"/>
      <c r="G155" s="80"/>
      <c r="H155" s="80"/>
    </row>
    <row r="156" spans="3:8">
      <c r="C156" s="98"/>
      <c r="D156" s="98"/>
      <c r="E156" s="98"/>
      <c r="G156" s="80"/>
      <c r="H156" s="80"/>
    </row>
    <row r="157" spans="3:8">
      <c r="C157" s="98"/>
      <c r="D157" s="98"/>
      <c r="E157" s="98"/>
      <c r="G157" s="80"/>
      <c r="H157" s="80"/>
    </row>
    <row r="158" spans="3:8">
      <c r="C158" s="98"/>
      <c r="D158" s="98"/>
      <c r="E158" s="98"/>
      <c r="G158" s="80"/>
      <c r="H158" s="80"/>
    </row>
    <row r="159" spans="3:8">
      <c r="C159" s="98"/>
      <c r="D159" s="98"/>
      <c r="E159" s="98"/>
      <c r="G159" s="80"/>
      <c r="H159" s="80"/>
    </row>
    <row r="160" spans="3:8">
      <c r="C160" s="98"/>
      <c r="D160" s="98"/>
      <c r="E160" s="98"/>
      <c r="G160" s="80"/>
      <c r="H160" s="80"/>
    </row>
    <row r="161" spans="3:8">
      <c r="C161" s="98"/>
      <c r="D161" s="98"/>
      <c r="E161" s="98"/>
      <c r="G161" s="80"/>
      <c r="H161" s="80"/>
    </row>
    <row r="162" spans="3:8">
      <c r="C162" s="98"/>
      <c r="D162" s="98"/>
      <c r="E162" s="98"/>
      <c r="G162" s="80"/>
      <c r="H162" s="80"/>
    </row>
    <row r="163" spans="3:8">
      <c r="C163" s="98"/>
      <c r="D163" s="98"/>
      <c r="E163" s="98"/>
      <c r="G163" s="80"/>
      <c r="H163" s="80"/>
    </row>
    <row r="164" spans="3:8">
      <c r="C164" s="98"/>
      <c r="D164" s="98"/>
      <c r="E164" s="98"/>
      <c r="G164" s="80"/>
      <c r="H164" s="80"/>
    </row>
    <row r="165" spans="3:8">
      <c r="C165" s="98"/>
      <c r="D165" s="98"/>
      <c r="E165" s="98"/>
      <c r="G165" s="80"/>
      <c r="H165" s="80"/>
    </row>
    <row r="166" spans="3:8">
      <c r="C166" s="98"/>
      <c r="D166" s="98"/>
      <c r="E166" s="98"/>
      <c r="G166" s="80"/>
      <c r="H166" s="80"/>
    </row>
    <row r="167" spans="3:8">
      <c r="C167" s="98"/>
      <c r="D167" s="98"/>
      <c r="E167" s="98"/>
      <c r="G167" s="80"/>
      <c r="H167" s="80"/>
    </row>
    <row r="168" spans="3:8">
      <c r="C168" s="98"/>
      <c r="D168" s="98"/>
      <c r="E168" s="98"/>
      <c r="G168" s="80"/>
      <c r="H168" s="80"/>
    </row>
    <row r="169" spans="3:8">
      <c r="C169" s="98"/>
      <c r="D169" s="98"/>
      <c r="E169" s="98"/>
      <c r="G169" s="80"/>
      <c r="H169" s="80"/>
    </row>
    <row r="170" spans="3:8">
      <c r="C170" s="98"/>
      <c r="D170" s="98"/>
      <c r="E170" s="98"/>
      <c r="G170" s="80"/>
      <c r="H170" s="80"/>
    </row>
    <row r="171" spans="3:8">
      <c r="C171" s="98"/>
      <c r="D171" s="98"/>
      <c r="E171" s="98"/>
      <c r="G171" s="80"/>
      <c r="H171" s="80"/>
    </row>
    <row r="172" spans="3:8">
      <c r="C172" s="98"/>
      <c r="D172" s="98"/>
      <c r="E172" s="98"/>
      <c r="G172" s="80"/>
      <c r="H172" s="80"/>
    </row>
    <row r="173" spans="3:8">
      <c r="C173" s="98"/>
      <c r="D173" s="98"/>
      <c r="E173" s="98"/>
      <c r="G173" s="80"/>
      <c r="H173" s="80"/>
    </row>
    <row r="174" spans="3:8">
      <c r="C174" s="98"/>
      <c r="D174" s="98"/>
      <c r="E174" s="98"/>
      <c r="G174" s="80"/>
      <c r="H174" s="80"/>
    </row>
    <row r="175" spans="3:8">
      <c r="C175" s="98"/>
      <c r="D175" s="98"/>
      <c r="E175" s="98"/>
      <c r="G175" s="80"/>
      <c r="H175" s="80"/>
    </row>
    <row r="176" spans="3:8">
      <c r="C176" s="98"/>
      <c r="D176" s="98"/>
      <c r="E176" s="98"/>
      <c r="G176" s="80"/>
      <c r="H176" s="80"/>
    </row>
    <row r="177" spans="3:8">
      <c r="C177" s="98"/>
      <c r="D177" s="98"/>
      <c r="E177" s="98"/>
      <c r="G177" s="80"/>
      <c r="H177" s="80"/>
    </row>
    <row r="178" spans="3:8">
      <c r="C178" s="98"/>
      <c r="D178" s="98"/>
      <c r="E178" s="98"/>
      <c r="G178" s="80"/>
      <c r="H178" s="80"/>
    </row>
    <row r="179" spans="3:8">
      <c r="C179" s="98"/>
      <c r="D179" s="98"/>
      <c r="E179" s="98"/>
      <c r="G179" s="80"/>
      <c r="H179" s="80"/>
    </row>
    <row r="180" spans="3:8">
      <c r="C180" s="98"/>
      <c r="D180" s="98"/>
      <c r="E180" s="98"/>
      <c r="G180" s="80"/>
      <c r="H180" s="80"/>
    </row>
    <row r="181" spans="3:8">
      <c r="C181" s="98"/>
      <c r="D181" s="98"/>
      <c r="E181" s="98"/>
      <c r="G181" s="80"/>
      <c r="H181" s="80"/>
    </row>
    <row r="182" spans="3:8">
      <c r="C182" s="98"/>
      <c r="D182" s="98"/>
      <c r="E182" s="98"/>
      <c r="G182" s="80"/>
      <c r="H182" s="80"/>
    </row>
    <row r="183" spans="3:8">
      <c r="C183" s="98"/>
      <c r="D183" s="98"/>
      <c r="E183" s="98"/>
      <c r="G183" s="80"/>
      <c r="H183" s="80"/>
    </row>
    <row r="184" spans="3:8">
      <c r="C184" s="98"/>
      <c r="D184" s="98"/>
      <c r="E184" s="98"/>
      <c r="G184" s="80"/>
      <c r="H184" s="80"/>
    </row>
    <row r="185" spans="3:8">
      <c r="C185" s="98"/>
      <c r="D185" s="98"/>
      <c r="E185" s="98"/>
      <c r="G185" s="80"/>
      <c r="H185" s="80"/>
    </row>
    <row r="186" spans="3:8">
      <c r="C186" s="98"/>
      <c r="D186" s="98"/>
      <c r="E186" s="98"/>
      <c r="G186" s="80"/>
      <c r="H186" s="80"/>
    </row>
    <row r="187" spans="3:8">
      <c r="C187" s="98"/>
      <c r="D187" s="98"/>
      <c r="E187" s="98"/>
      <c r="G187" s="80"/>
      <c r="H187" s="80"/>
    </row>
    <row r="188" spans="3:8">
      <c r="C188" s="98"/>
      <c r="D188" s="98"/>
      <c r="E188" s="98"/>
      <c r="G188" s="80"/>
      <c r="H188" s="80"/>
    </row>
    <row r="189" spans="3:8">
      <c r="C189" s="98"/>
      <c r="D189" s="98"/>
      <c r="E189" s="98"/>
      <c r="G189" s="80"/>
      <c r="H189" s="80"/>
    </row>
    <row r="190" spans="3:8">
      <c r="C190" s="98"/>
      <c r="D190" s="98"/>
      <c r="E190" s="98"/>
      <c r="G190" s="80"/>
      <c r="H190" s="80"/>
    </row>
    <row r="191" spans="3:8">
      <c r="C191" s="98"/>
      <c r="D191" s="98"/>
      <c r="E191" s="98"/>
      <c r="G191" s="80"/>
      <c r="H191" s="80"/>
    </row>
    <row r="192" spans="3:8">
      <c r="C192" s="98"/>
      <c r="D192" s="98"/>
      <c r="E192" s="98"/>
      <c r="G192" s="80"/>
      <c r="H192" s="80"/>
    </row>
    <row r="193" spans="3:8">
      <c r="C193" s="98"/>
      <c r="D193" s="98"/>
      <c r="E193" s="98"/>
      <c r="G193" s="80"/>
      <c r="H193" s="80"/>
    </row>
    <row r="194" spans="3:8">
      <c r="C194" s="98"/>
      <c r="D194" s="98"/>
      <c r="E194" s="98"/>
      <c r="G194" s="80"/>
      <c r="H194" s="80"/>
    </row>
    <row r="195" spans="3:8">
      <c r="C195" s="98"/>
      <c r="D195" s="98"/>
      <c r="E195" s="98"/>
      <c r="G195" s="80"/>
      <c r="H195" s="80"/>
    </row>
    <row r="196" spans="3:8">
      <c r="C196" s="98"/>
      <c r="D196" s="98"/>
      <c r="E196" s="98"/>
      <c r="G196" s="80"/>
      <c r="H196" s="80"/>
    </row>
    <row r="197" spans="3:8">
      <c r="C197" s="98"/>
      <c r="D197" s="98"/>
      <c r="E197" s="98"/>
      <c r="G197" s="80"/>
      <c r="H197" s="80"/>
    </row>
    <row r="198" spans="3:8">
      <c r="C198" s="98"/>
      <c r="D198" s="98"/>
      <c r="E198" s="98"/>
      <c r="G198" s="80"/>
      <c r="H198" s="80"/>
    </row>
    <row r="199" spans="3:8">
      <c r="C199" s="98"/>
      <c r="D199" s="98"/>
      <c r="E199" s="98"/>
      <c r="G199" s="80"/>
      <c r="H199" s="80"/>
    </row>
    <row r="200" spans="3:8">
      <c r="C200" s="98"/>
      <c r="D200" s="98"/>
      <c r="E200" s="98"/>
      <c r="G200" s="80"/>
      <c r="H200" s="80"/>
    </row>
    <row r="201" spans="3:8">
      <c r="C201" s="98"/>
      <c r="D201" s="98"/>
      <c r="E201" s="98"/>
      <c r="G201" s="80"/>
      <c r="H201" s="80"/>
    </row>
    <row r="202" spans="3:8">
      <c r="C202" s="98"/>
      <c r="D202" s="98"/>
      <c r="E202" s="98"/>
      <c r="G202" s="80"/>
      <c r="H202" s="80"/>
    </row>
    <row r="203" spans="3:8">
      <c r="C203" s="98"/>
      <c r="D203" s="98"/>
      <c r="E203" s="98"/>
      <c r="G203" s="80"/>
      <c r="H203" s="80"/>
    </row>
    <row r="204" spans="3:8">
      <c r="C204" s="98"/>
      <c r="D204" s="98"/>
      <c r="E204" s="98"/>
      <c r="G204" s="80"/>
      <c r="H204" s="80"/>
    </row>
    <row r="205" spans="3:8">
      <c r="C205" s="98"/>
      <c r="D205" s="98"/>
      <c r="E205" s="98"/>
      <c r="G205" s="80"/>
      <c r="H205" s="80"/>
    </row>
    <row r="206" spans="3:8">
      <c r="C206" s="98"/>
      <c r="D206" s="98"/>
      <c r="E206" s="98"/>
      <c r="G206" s="80"/>
      <c r="H206" s="80"/>
    </row>
    <row r="207" spans="3:8">
      <c r="C207" s="98"/>
      <c r="D207" s="98"/>
      <c r="E207" s="98"/>
      <c r="G207" s="80"/>
      <c r="H207" s="80"/>
    </row>
    <row r="208" spans="3:8">
      <c r="C208" s="98"/>
      <c r="D208" s="98"/>
      <c r="E208" s="98"/>
      <c r="G208" s="80"/>
      <c r="H208" s="80"/>
    </row>
    <row r="209" spans="3:8">
      <c r="C209" s="98"/>
      <c r="D209" s="98"/>
      <c r="E209" s="98"/>
      <c r="G209" s="80"/>
      <c r="H209" s="80"/>
    </row>
    <row r="210" spans="3:8">
      <c r="C210" s="98"/>
      <c r="D210" s="98"/>
      <c r="E210" s="98"/>
      <c r="G210" s="80"/>
      <c r="H210" s="80"/>
    </row>
    <row r="211" spans="3:8">
      <c r="C211" s="98"/>
      <c r="D211" s="98"/>
      <c r="E211" s="98"/>
      <c r="G211" s="80"/>
      <c r="H211" s="80"/>
    </row>
    <row r="212" spans="3:8">
      <c r="C212" s="98"/>
      <c r="D212" s="98"/>
      <c r="E212" s="98"/>
      <c r="G212" s="80"/>
      <c r="H212" s="80"/>
    </row>
    <row r="213" spans="3:8">
      <c r="C213" s="98"/>
      <c r="D213" s="98"/>
      <c r="E213" s="98"/>
      <c r="G213" s="80"/>
      <c r="H213" s="80"/>
    </row>
    <row r="214" spans="3:8">
      <c r="C214" s="98"/>
      <c r="D214" s="98"/>
      <c r="E214" s="98"/>
      <c r="G214" s="80"/>
      <c r="H214" s="80"/>
    </row>
    <row r="215" spans="3:8">
      <c r="C215" s="98"/>
      <c r="D215" s="98"/>
      <c r="E215" s="98"/>
      <c r="G215" s="80"/>
      <c r="H215" s="80"/>
    </row>
    <row r="216" spans="3:8">
      <c r="C216" s="98"/>
      <c r="D216" s="98"/>
      <c r="E216" s="98"/>
      <c r="G216" s="80"/>
      <c r="H216" s="80"/>
    </row>
    <row r="217" spans="3:8">
      <c r="C217" s="98"/>
      <c r="D217" s="98"/>
      <c r="E217" s="98"/>
      <c r="G217" s="80"/>
      <c r="H217" s="80"/>
    </row>
    <row r="218" spans="3:8">
      <c r="C218" s="98"/>
      <c r="D218" s="98"/>
      <c r="E218" s="98"/>
      <c r="G218" s="80"/>
      <c r="H218" s="80"/>
    </row>
    <row r="219" spans="3:8">
      <c r="C219" s="98"/>
      <c r="D219" s="98"/>
      <c r="E219" s="98"/>
      <c r="G219" s="80"/>
      <c r="H219" s="80"/>
    </row>
    <row r="220" spans="3:8">
      <c r="C220" s="98"/>
      <c r="D220" s="98"/>
      <c r="E220" s="98"/>
      <c r="G220" s="80"/>
      <c r="H220" s="80"/>
    </row>
    <row r="221" spans="3:8">
      <c r="C221" s="98"/>
      <c r="D221" s="98"/>
      <c r="E221" s="98"/>
      <c r="G221" s="80"/>
      <c r="H221" s="80"/>
    </row>
    <row r="222" spans="3:8">
      <c r="C222" s="98"/>
      <c r="D222" s="98"/>
      <c r="E222" s="98"/>
      <c r="G222" s="80"/>
      <c r="H222" s="80"/>
    </row>
    <row r="223" spans="3:8">
      <c r="C223" s="98"/>
      <c r="D223" s="98"/>
      <c r="E223" s="98"/>
      <c r="G223" s="80"/>
      <c r="H223" s="80"/>
    </row>
    <row r="224" spans="3:8">
      <c r="C224" s="98"/>
      <c r="D224" s="98"/>
      <c r="E224" s="98"/>
      <c r="G224" s="80"/>
      <c r="H224" s="80"/>
    </row>
    <row r="225" spans="3:8">
      <c r="C225" s="98"/>
      <c r="D225" s="98"/>
      <c r="E225" s="98"/>
      <c r="G225" s="80"/>
      <c r="H225" s="80"/>
    </row>
    <row r="226" spans="3:8">
      <c r="C226" s="98"/>
      <c r="D226" s="98"/>
      <c r="E226" s="98"/>
      <c r="G226" s="80"/>
      <c r="H226" s="80"/>
    </row>
    <row r="227" spans="3:8">
      <c r="C227" s="98"/>
      <c r="D227" s="98"/>
      <c r="E227" s="98"/>
      <c r="G227" s="80"/>
      <c r="H227" s="80"/>
    </row>
    <row r="228" spans="3:8">
      <c r="C228" s="98"/>
      <c r="D228" s="98"/>
      <c r="E228" s="98"/>
      <c r="G228" s="80"/>
      <c r="H228" s="80"/>
    </row>
    <row r="229" spans="3:8">
      <c r="C229" s="98"/>
      <c r="D229" s="98"/>
      <c r="E229" s="98"/>
      <c r="G229" s="80"/>
      <c r="H229" s="80"/>
    </row>
    <row r="230" spans="3:8">
      <c r="C230" s="98"/>
      <c r="D230" s="98"/>
      <c r="E230" s="98"/>
      <c r="G230" s="80"/>
      <c r="H230" s="80"/>
    </row>
    <row r="231" spans="3:8">
      <c r="C231" s="98"/>
      <c r="D231" s="98"/>
      <c r="E231" s="98"/>
      <c r="G231" s="80"/>
      <c r="H231" s="80"/>
    </row>
    <row r="232" spans="3:8">
      <c r="C232" s="98"/>
      <c r="D232" s="98"/>
      <c r="E232" s="98"/>
      <c r="G232" s="80"/>
      <c r="H232" s="80"/>
    </row>
    <row r="233" spans="3:8">
      <c r="C233" s="98"/>
      <c r="D233" s="98"/>
      <c r="E233" s="98"/>
      <c r="G233" s="80"/>
      <c r="H233" s="80"/>
    </row>
    <row r="234" spans="3:8">
      <c r="C234" s="98"/>
      <c r="D234" s="98"/>
      <c r="E234" s="98"/>
      <c r="G234" s="80"/>
      <c r="H234" s="80"/>
    </row>
    <row r="235" spans="3:8">
      <c r="C235" s="98"/>
      <c r="D235" s="98"/>
      <c r="E235" s="98"/>
      <c r="G235" s="80"/>
      <c r="H235" s="80"/>
    </row>
    <row r="236" spans="3:8">
      <c r="C236" s="98"/>
      <c r="D236" s="98"/>
      <c r="E236" s="98"/>
      <c r="G236" s="80"/>
      <c r="H236" s="80"/>
    </row>
    <row r="237" spans="3:8">
      <c r="C237" s="98"/>
      <c r="D237" s="98"/>
      <c r="E237" s="98"/>
      <c r="G237" s="80"/>
      <c r="H237" s="80"/>
    </row>
    <row r="238" spans="3:8">
      <c r="C238" s="98"/>
      <c r="D238" s="98"/>
      <c r="E238" s="98"/>
      <c r="G238" s="80"/>
      <c r="H238" s="80"/>
    </row>
    <row r="239" spans="3:8">
      <c r="C239" s="98"/>
      <c r="D239" s="98"/>
      <c r="E239" s="98"/>
      <c r="G239" s="80"/>
      <c r="H239" s="80"/>
    </row>
    <row r="240" spans="3:8">
      <c r="C240" s="98"/>
      <c r="D240" s="98"/>
      <c r="E240" s="98"/>
      <c r="G240" s="80"/>
      <c r="H240" s="80"/>
    </row>
    <row r="241" spans="3:8">
      <c r="C241" s="98"/>
      <c r="D241" s="98"/>
      <c r="E241" s="98"/>
      <c r="G241" s="80"/>
      <c r="H241" s="80"/>
    </row>
    <row r="242" spans="3:8">
      <c r="C242" s="98"/>
      <c r="D242" s="98"/>
      <c r="E242" s="98"/>
      <c r="G242" s="80"/>
      <c r="H242" s="80"/>
    </row>
    <row r="243" spans="3:8">
      <c r="C243" s="98"/>
      <c r="D243" s="98"/>
      <c r="E243" s="98"/>
      <c r="G243" s="80"/>
      <c r="H243" s="80"/>
    </row>
    <row r="244" spans="3:8">
      <c r="C244" s="98"/>
      <c r="D244" s="98"/>
      <c r="E244" s="98"/>
      <c r="G244" s="80"/>
      <c r="H244" s="80"/>
    </row>
    <row r="245" spans="3:8">
      <c r="C245" s="98"/>
      <c r="D245" s="98"/>
      <c r="E245" s="98"/>
      <c r="G245" s="80"/>
      <c r="H245" s="80"/>
    </row>
    <row r="246" spans="3:8">
      <c r="C246" s="98"/>
      <c r="D246" s="98"/>
      <c r="E246" s="98"/>
      <c r="G246" s="80"/>
      <c r="H246" s="80"/>
    </row>
    <row r="247" spans="3:8">
      <c r="C247" s="98"/>
      <c r="D247" s="98"/>
      <c r="E247" s="98"/>
      <c r="G247" s="80"/>
      <c r="H247" s="80"/>
    </row>
    <row r="248" spans="3:8">
      <c r="C248" s="98"/>
      <c r="D248" s="98"/>
      <c r="E248" s="98"/>
      <c r="G248" s="80"/>
      <c r="H248" s="80"/>
    </row>
    <row r="249" spans="3:8">
      <c r="C249" s="98"/>
      <c r="D249" s="98"/>
      <c r="E249" s="98"/>
      <c r="G249" s="80"/>
      <c r="H249" s="80"/>
    </row>
    <row r="250" spans="3:8">
      <c r="C250" s="98"/>
      <c r="D250" s="98"/>
      <c r="E250" s="98"/>
      <c r="G250" s="80"/>
      <c r="H250" s="80"/>
    </row>
    <row r="251" spans="3:8">
      <c r="C251" s="98"/>
      <c r="D251" s="98"/>
      <c r="E251" s="98"/>
      <c r="G251" s="80"/>
      <c r="H251" s="80"/>
    </row>
    <row r="252" spans="3:8">
      <c r="C252" s="98"/>
      <c r="D252" s="98"/>
      <c r="E252" s="98"/>
      <c r="G252" s="80"/>
      <c r="H252" s="80"/>
    </row>
    <row r="253" spans="3:8">
      <c r="C253" s="98"/>
      <c r="D253" s="98"/>
      <c r="E253" s="98"/>
      <c r="G253" s="80"/>
      <c r="H253" s="80"/>
    </row>
    <row r="254" spans="3:8">
      <c r="C254" s="98"/>
      <c r="D254" s="98"/>
      <c r="E254" s="98"/>
      <c r="G254" s="80"/>
      <c r="H254" s="80"/>
    </row>
    <row r="255" spans="3:8">
      <c r="C255" s="98"/>
      <c r="D255" s="98"/>
      <c r="E255" s="98"/>
      <c r="G255" s="80"/>
      <c r="H255" s="80"/>
    </row>
    <row r="256" spans="3:8">
      <c r="C256" s="98"/>
      <c r="D256" s="98"/>
      <c r="E256" s="98"/>
      <c r="G256" s="80"/>
      <c r="H256" s="80"/>
    </row>
    <row r="257" spans="3:8">
      <c r="C257" s="98"/>
      <c r="D257" s="98"/>
      <c r="E257" s="98"/>
      <c r="G257" s="80"/>
      <c r="H257" s="80"/>
    </row>
    <row r="258" spans="3:8">
      <c r="C258" s="98"/>
      <c r="D258" s="98"/>
      <c r="E258" s="98"/>
      <c r="G258" s="80"/>
      <c r="H258" s="80"/>
    </row>
    <row r="259" spans="3:8">
      <c r="C259" s="98"/>
      <c r="D259" s="98"/>
      <c r="E259" s="98"/>
      <c r="G259" s="80"/>
      <c r="H259" s="80"/>
    </row>
    <row r="260" spans="3:8">
      <c r="C260" s="98"/>
      <c r="D260" s="98"/>
      <c r="E260" s="98"/>
      <c r="G260" s="80"/>
      <c r="H260" s="80"/>
    </row>
    <row r="261" spans="3:8">
      <c r="C261" s="98"/>
      <c r="D261" s="98"/>
      <c r="E261" s="98"/>
      <c r="G261" s="80"/>
      <c r="H261" s="80"/>
    </row>
    <row r="262" spans="3:8">
      <c r="C262" s="98"/>
      <c r="D262" s="98"/>
      <c r="E262" s="98"/>
      <c r="G262" s="80"/>
      <c r="H262" s="80"/>
    </row>
    <row r="263" spans="3:8">
      <c r="C263" s="98"/>
      <c r="D263" s="98"/>
      <c r="E263" s="98"/>
      <c r="G263" s="80"/>
      <c r="H263" s="80"/>
    </row>
    <row r="264" spans="3:8">
      <c r="C264" s="98"/>
      <c r="D264" s="98"/>
      <c r="E264" s="98"/>
      <c r="G264" s="80"/>
      <c r="H264" s="80"/>
    </row>
    <row r="265" spans="3:8">
      <c r="C265" s="98"/>
      <c r="D265" s="98"/>
      <c r="E265" s="98"/>
      <c r="G265" s="80"/>
      <c r="H265" s="80"/>
    </row>
    <row r="266" spans="3:8">
      <c r="C266" s="98"/>
      <c r="D266" s="98"/>
      <c r="E266" s="98"/>
      <c r="G266" s="80"/>
      <c r="H266" s="80"/>
    </row>
    <row r="267" spans="3:8">
      <c r="C267" s="98"/>
      <c r="D267" s="98"/>
      <c r="E267" s="98"/>
      <c r="G267" s="80"/>
      <c r="H267" s="80"/>
    </row>
    <row r="268" spans="3:8">
      <c r="C268" s="98"/>
      <c r="D268" s="98"/>
      <c r="E268" s="98"/>
      <c r="G268" s="80"/>
      <c r="H268" s="80"/>
    </row>
    <row r="269" spans="3:8">
      <c r="C269" s="98"/>
      <c r="D269" s="98"/>
      <c r="E269" s="98"/>
      <c r="G269" s="80"/>
      <c r="H269" s="80"/>
    </row>
    <row r="270" spans="3:8">
      <c r="C270" s="98"/>
      <c r="D270" s="98"/>
      <c r="E270" s="98"/>
      <c r="G270" s="80"/>
      <c r="H270" s="80"/>
    </row>
    <row r="271" spans="3:8">
      <c r="C271" s="98"/>
      <c r="D271" s="98"/>
      <c r="E271" s="98"/>
      <c r="G271" s="80"/>
      <c r="H271" s="80"/>
    </row>
    <row r="272" spans="3:8">
      <c r="C272" s="98"/>
      <c r="D272" s="98"/>
      <c r="E272" s="98"/>
      <c r="G272" s="80"/>
      <c r="H272" s="80"/>
    </row>
    <row r="273" spans="3:8">
      <c r="C273" s="98"/>
      <c r="D273" s="98"/>
      <c r="E273" s="98"/>
      <c r="G273" s="80"/>
      <c r="H273" s="80"/>
    </row>
    <row r="274" spans="3:8">
      <c r="C274" s="98"/>
      <c r="D274" s="98"/>
      <c r="E274" s="98"/>
      <c r="G274" s="80"/>
      <c r="H274" s="80"/>
    </row>
    <row r="275" spans="3:8">
      <c r="C275" s="98"/>
      <c r="D275" s="98"/>
      <c r="E275" s="98"/>
      <c r="G275" s="80"/>
      <c r="H275" s="80"/>
    </row>
    <row r="276" spans="3:8">
      <c r="C276" s="98"/>
      <c r="D276" s="98"/>
      <c r="E276" s="98"/>
      <c r="G276" s="80"/>
      <c r="H276" s="80"/>
    </row>
    <row r="277" spans="3:8">
      <c r="C277" s="98"/>
      <c r="D277" s="98"/>
      <c r="E277" s="98"/>
      <c r="G277" s="80"/>
      <c r="H277" s="80"/>
    </row>
    <row r="278" spans="3:8">
      <c r="C278" s="98"/>
      <c r="D278" s="98"/>
      <c r="E278" s="98"/>
      <c r="G278" s="80"/>
      <c r="H278" s="80"/>
    </row>
    <row r="279" spans="3:8">
      <c r="C279" s="98"/>
      <c r="D279" s="98"/>
      <c r="E279" s="98"/>
      <c r="G279" s="80"/>
      <c r="H279" s="80"/>
    </row>
    <row r="280" spans="3:8">
      <c r="C280" s="98"/>
      <c r="D280" s="98"/>
      <c r="E280" s="98"/>
      <c r="G280" s="80"/>
      <c r="H280" s="80"/>
    </row>
    <row r="281" spans="3:8">
      <c r="C281" s="98"/>
      <c r="D281" s="98"/>
      <c r="E281" s="98"/>
      <c r="G281" s="80"/>
      <c r="H281" s="80"/>
    </row>
    <row r="282" spans="3:8">
      <c r="C282" s="98"/>
      <c r="D282" s="98"/>
      <c r="E282" s="98"/>
      <c r="G282" s="80"/>
      <c r="H282" s="80"/>
    </row>
    <row r="283" spans="3:8">
      <c r="C283" s="98"/>
      <c r="D283" s="98"/>
      <c r="E283" s="98"/>
      <c r="G283" s="80"/>
      <c r="H283" s="80"/>
    </row>
    <row r="284" spans="3:8">
      <c r="C284" s="98"/>
      <c r="D284" s="98"/>
      <c r="E284" s="98"/>
      <c r="G284" s="80"/>
      <c r="H284" s="80"/>
    </row>
    <row r="285" spans="3:8">
      <c r="C285" s="98"/>
      <c r="D285" s="98"/>
      <c r="E285" s="98"/>
      <c r="G285" s="80"/>
      <c r="H285" s="80"/>
    </row>
    <row r="286" spans="3:8">
      <c r="C286" s="98"/>
      <c r="D286" s="98"/>
      <c r="E286" s="98"/>
      <c r="G286" s="80"/>
      <c r="H286" s="80"/>
    </row>
    <row r="287" spans="3:8">
      <c r="C287" s="98"/>
      <c r="D287" s="98"/>
      <c r="E287" s="98"/>
      <c r="G287" s="80"/>
      <c r="H287" s="80"/>
    </row>
    <row r="288" spans="3:8">
      <c r="C288" s="98"/>
      <c r="D288" s="98"/>
      <c r="E288" s="98"/>
      <c r="G288" s="80"/>
      <c r="H288" s="80"/>
    </row>
    <row r="289" spans="3:8">
      <c r="C289" s="98"/>
      <c r="D289" s="98"/>
      <c r="E289" s="98"/>
      <c r="G289" s="80"/>
      <c r="H289" s="80"/>
    </row>
    <row r="290" spans="3:8">
      <c r="C290" s="98"/>
      <c r="D290" s="98"/>
      <c r="E290" s="98"/>
      <c r="G290" s="80"/>
      <c r="H290" s="80"/>
    </row>
    <row r="291" spans="3:8">
      <c r="C291" s="98"/>
      <c r="D291" s="98"/>
      <c r="E291" s="98"/>
      <c r="G291" s="80"/>
      <c r="H291" s="80"/>
    </row>
    <row r="292" spans="3:8">
      <c r="C292" s="98"/>
      <c r="D292" s="98"/>
      <c r="E292" s="98"/>
      <c r="G292" s="80"/>
      <c r="H292" s="80"/>
    </row>
    <row r="293" spans="3:8">
      <c r="C293" s="98"/>
      <c r="D293" s="98"/>
      <c r="E293" s="98"/>
      <c r="G293" s="80"/>
      <c r="H293" s="80"/>
    </row>
    <row r="294" spans="3:8">
      <c r="C294" s="98"/>
      <c r="D294" s="98"/>
      <c r="E294" s="98"/>
      <c r="G294" s="80"/>
      <c r="H294" s="80"/>
    </row>
    <row r="295" spans="3:8">
      <c r="C295" s="98"/>
      <c r="D295" s="98"/>
      <c r="E295" s="98"/>
      <c r="G295" s="80"/>
      <c r="H295" s="80"/>
    </row>
    <row r="296" spans="3:8">
      <c r="C296" s="98"/>
      <c r="D296" s="98"/>
      <c r="E296" s="98"/>
      <c r="G296" s="80"/>
      <c r="H296" s="80"/>
    </row>
    <row r="297" spans="3:8">
      <c r="C297" s="98"/>
      <c r="D297" s="98"/>
      <c r="E297" s="98"/>
      <c r="G297" s="80"/>
      <c r="H297" s="80"/>
    </row>
    <row r="298" spans="3:8">
      <c r="C298" s="98"/>
      <c r="D298" s="98"/>
      <c r="E298" s="98"/>
      <c r="G298" s="80"/>
      <c r="H298" s="80"/>
    </row>
    <row r="299" spans="3:8">
      <c r="C299" s="98"/>
      <c r="D299" s="98"/>
      <c r="E299" s="98"/>
      <c r="G299" s="80"/>
      <c r="H299" s="80"/>
    </row>
    <row r="300" spans="3:8">
      <c r="C300" s="98"/>
      <c r="D300" s="98"/>
      <c r="E300" s="98"/>
      <c r="G300" s="80"/>
      <c r="H300" s="80"/>
    </row>
    <row r="301" spans="3:8">
      <c r="C301" s="98"/>
      <c r="D301" s="98"/>
      <c r="E301" s="98"/>
      <c r="G301" s="80"/>
      <c r="H301" s="80"/>
    </row>
    <row r="302" spans="3:8">
      <c r="C302" s="98"/>
      <c r="D302" s="98"/>
      <c r="E302" s="98"/>
      <c r="G302" s="80"/>
      <c r="H302" s="80"/>
    </row>
    <row r="303" spans="3:8">
      <c r="C303" s="98"/>
      <c r="D303" s="98"/>
      <c r="E303" s="98"/>
      <c r="G303" s="80"/>
      <c r="H303" s="80"/>
    </row>
    <row r="304" spans="3:8">
      <c r="C304" s="98"/>
      <c r="D304" s="98"/>
      <c r="E304" s="98"/>
      <c r="G304" s="80"/>
      <c r="H304" s="80"/>
    </row>
    <row r="305" spans="3:8">
      <c r="C305" s="98"/>
      <c r="D305" s="98"/>
      <c r="E305" s="98"/>
      <c r="G305" s="80"/>
      <c r="H305" s="80"/>
    </row>
    <row r="306" spans="3:8">
      <c r="C306" s="98"/>
      <c r="D306" s="98"/>
      <c r="E306" s="98"/>
      <c r="G306" s="80"/>
      <c r="H306" s="80"/>
    </row>
    <row r="307" spans="3:8">
      <c r="C307" s="98"/>
      <c r="D307" s="98"/>
      <c r="E307" s="98"/>
      <c r="G307" s="80"/>
      <c r="H307" s="80"/>
    </row>
    <row r="308" spans="3:8">
      <c r="C308" s="98"/>
      <c r="D308" s="98"/>
      <c r="E308" s="98"/>
      <c r="G308" s="80"/>
      <c r="H308" s="80"/>
    </row>
    <row r="309" spans="3:8">
      <c r="C309" s="98"/>
      <c r="D309" s="98"/>
      <c r="E309" s="98"/>
      <c r="G309" s="80"/>
      <c r="H309" s="80"/>
    </row>
    <row r="310" spans="3:8">
      <c r="C310" s="98"/>
      <c r="D310" s="98"/>
      <c r="E310" s="98"/>
      <c r="G310" s="80"/>
      <c r="H310" s="80"/>
    </row>
    <row r="311" spans="3:8">
      <c r="C311" s="98"/>
      <c r="D311" s="98"/>
      <c r="E311" s="98"/>
      <c r="G311" s="80"/>
      <c r="H311" s="80"/>
    </row>
    <row r="312" spans="3:8">
      <c r="C312" s="98"/>
      <c r="D312" s="98"/>
      <c r="E312" s="98"/>
      <c r="G312" s="80"/>
      <c r="H312" s="80"/>
    </row>
    <row r="313" spans="3:8">
      <c r="C313" s="98"/>
      <c r="D313" s="98"/>
      <c r="E313" s="98"/>
      <c r="G313" s="80"/>
      <c r="H313" s="80"/>
    </row>
    <row r="314" spans="3:8">
      <c r="C314" s="98"/>
      <c r="D314" s="98"/>
      <c r="E314" s="98"/>
      <c r="G314" s="80"/>
      <c r="H314" s="80"/>
    </row>
    <row r="315" spans="3:8">
      <c r="C315" s="98"/>
      <c r="D315" s="98"/>
      <c r="E315" s="98"/>
      <c r="G315" s="80"/>
      <c r="H315" s="80"/>
    </row>
    <row r="316" spans="3:8">
      <c r="C316" s="98"/>
      <c r="D316" s="98"/>
      <c r="E316" s="98"/>
      <c r="G316" s="80"/>
      <c r="H316" s="80"/>
    </row>
    <row r="317" spans="3:8">
      <c r="C317" s="98"/>
      <c r="D317" s="98"/>
      <c r="E317" s="98"/>
      <c r="G317" s="80"/>
      <c r="H317" s="80"/>
    </row>
    <row r="318" spans="3:8">
      <c r="C318" s="98"/>
      <c r="D318" s="98"/>
      <c r="E318" s="98"/>
      <c r="G318" s="80"/>
      <c r="H318" s="80"/>
    </row>
    <row r="319" spans="3:8">
      <c r="C319" s="98"/>
      <c r="D319" s="98"/>
      <c r="E319" s="98"/>
      <c r="G319" s="80"/>
      <c r="H319" s="80"/>
    </row>
    <row r="320" spans="3:8">
      <c r="C320" s="98"/>
      <c r="D320" s="98"/>
      <c r="E320" s="98"/>
      <c r="G320" s="80"/>
      <c r="H320" s="80"/>
    </row>
    <row r="321" spans="3:8">
      <c r="C321" s="98"/>
      <c r="D321" s="98"/>
      <c r="E321" s="98"/>
      <c r="G321" s="80"/>
      <c r="H321" s="80"/>
    </row>
    <row r="322" spans="3:8">
      <c r="C322" s="98"/>
      <c r="D322" s="98"/>
      <c r="E322" s="98"/>
      <c r="G322" s="80"/>
      <c r="H322" s="80"/>
    </row>
    <row r="323" spans="3:8">
      <c r="C323" s="98"/>
      <c r="D323" s="98"/>
      <c r="E323" s="98"/>
      <c r="G323" s="80"/>
      <c r="H323" s="80"/>
    </row>
    <row r="324" spans="3:8">
      <c r="C324" s="98"/>
      <c r="D324" s="98"/>
      <c r="E324" s="98"/>
      <c r="G324" s="80"/>
      <c r="H324" s="80"/>
    </row>
    <row r="325" spans="3:8">
      <c r="C325" s="98"/>
      <c r="D325" s="98"/>
      <c r="E325" s="98"/>
      <c r="G325" s="80"/>
      <c r="H325" s="80"/>
    </row>
    <row r="326" spans="3:8">
      <c r="C326" s="98"/>
      <c r="D326" s="98"/>
      <c r="E326" s="98"/>
      <c r="G326" s="80"/>
      <c r="H326" s="80"/>
    </row>
    <row r="327" spans="3:8">
      <c r="C327" s="98"/>
      <c r="D327" s="98"/>
      <c r="E327" s="98"/>
      <c r="G327" s="80"/>
      <c r="H327" s="80"/>
    </row>
    <row r="328" spans="3:8">
      <c r="C328" s="98"/>
      <c r="D328" s="98"/>
      <c r="E328" s="98"/>
      <c r="G328" s="80"/>
      <c r="H328" s="80"/>
    </row>
    <row r="329" spans="3:8">
      <c r="C329" s="98"/>
      <c r="D329" s="98"/>
      <c r="E329" s="98"/>
      <c r="G329" s="80"/>
      <c r="H329" s="80"/>
    </row>
    <row r="330" spans="3:8">
      <c r="C330" s="98"/>
      <c r="D330" s="98"/>
      <c r="E330" s="98"/>
      <c r="G330" s="80"/>
      <c r="H330" s="80"/>
    </row>
    <row r="331" spans="3:8">
      <c r="C331" s="98"/>
      <c r="D331" s="98"/>
      <c r="E331" s="98"/>
      <c r="G331" s="80"/>
      <c r="H331" s="80"/>
    </row>
    <row r="332" spans="3:8">
      <c r="C332" s="98"/>
      <c r="D332" s="98"/>
      <c r="E332" s="98"/>
      <c r="G332" s="80"/>
      <c r="H332" s="80"/>
    </row>
    <row r="333" spans="3:8">
      <c r="C333" s="98"/>
      <c r="D333" s="98"/>
      <c r="E333" s="98"/>
      <c r="G333" s="80"/>
      <c r="H333" s="80"/>
    </row>
    <row r="334" spans="3:8">
      <c r="C334" s="98"/>
      <c r="D334" s="98"/>
      <c r="E334" s="98"/>
      <c r="G334" s="80"/>
      <c r="H334" s="80"/>
    </row>
    <row r="335" spans="3:8">
      <c r="C335" s="98"/>
      <c r="D335" s="98"/>
      <c r="E335" s="98"/>
      <c r="G335" s="80"/>
      <c r="H335" s="80"/>
    </row>
    <row r="336" spans="3:8">
      <c r="C336" s="98"/>
      <c r="D336" s="98"/>
      <c r="E336" s="98"/>
      <c r="G336" s="80"/>
      <c r="H336" s="80"/>
    </row>
    <row r="337" spans="3:8">
      <c r="C337" s="98"/>
      <c r="D337" s="98"/>
      <c r="E337" s="98"/>
      <c r="G337" s="80"/>
      <c r="H337" s="80"/>
    </row>
    <row r="338" spans="3:8">
      <c r="C338" s="98"/>
      <c r="D338" s="98"/>
      <c r="E338" s="98"/>
      <c r="G338" s="80"/>
      <c r="H338" s="80"/>
    </row>
    <row r="339" spans="3:8">
      <c r="C339" s="98"/>
      <c r="D339" s="98"/>
      <c r="E339" s="98"/>
      <c r="G339" s="80"/>
      <c r="H339" s="80"/>
    </row>
    <row r="340" spans="3:8">
      <c r="C340" s="98"/>
      <c r="D340" s="98"/>
      <c r="E340" s="98"/>
      <c r="G340" s="80"/>
      <c r="H340" s="80"/>
    </row>
    <row r="341" spans="3:8">
      <c r="C341" s="98"/>
      <c r="D341" s="98"/>
      <c r="E341" s="98"/>
      <c r="G341" s="80"/>
      <c r="H341" s="80"/>
    </row>
    <row r="342" spans="3:8">
      <c r="C342" s="98"/>
      <c r="D342" s="98"/>
      <c r="E342" s="98"/>
      <c r="G342" s="80"/>
      <c r="H342" s="80"/>
    </row>
    <row r="343" spans="3:8">
      <c r="C343" s="98"/>
      <c r="D343" s="98"/>
      <c r="E343" s="98"/>
      <c r="G343" s="80"/>
      <c r="H343" s="80"/>
    </row>
    <row r="344" spans="3:8">
      <c r="C344" s="98"/>
      <c r="D344" s="98"/>
      <c r="E344" s="98"/>
      <c r="G344" s="80"/>
      <c r="H344" s="80"/>
    </row>
    <row r="345" spans="3:8">
      <c r="C345" s="98"/>
      <c r="D345" s="98"/>
      <c r="E345" s="98"/>
      <c r="G345" s="80"/>
      <c r="H345" s="80"/>
    </row>
    <row r="346" spans="3:8">
      <c r="C346" s="98"/>
      <c r="D346" s="98"/>
      <c r="E346" s="98"/>
      <c r="G346" s="80"/>
      <c r="H346" s="80"/>
    </row>
    <row r="347" spans="3:8">
      <c r="C347" s="98"/>
      <c r="D347" s="98"/>
      <c r="E347" s="98"/>
      <c r="G347" s="80"/>
      <c r="H347" s="80"/>
    </row>
    <row r="348" spans="3:8">
      <c r="C348" s="98"/>
      <c r="D348" s="98"/>
      <c r="E348" s="98"/>
      <c r="G348" s="80"/>
      <c r="H348" s="80"/>
    </row>
    <row r="349" spans="3:8">
      <c r="C349" s="98"/>
      <c r="D349" s="98"/>
      <c r="E349" s="98"/>
      <c r="G349" s="80"/>
      <c r="H349" s="80"/>
    </row>
    <row r="350" spans="3:8">
      <c r="C350" s="98"/>
      <c r="D350" s="98"/>
      <c r="E350" s="98"/>
      <c r="G350" s="80"/>
      <c r="H350" s="80"/>
    </row>
    <row r="351" spans="3:8">
      <c r="C351" s="98"/>
      <c r="D351" s="98"/>
      <c r="E351" s="98"/>
      <c r="G351" s="80"/>
      <c r="H351" s="80"/>
    </row>
    <row r="352" spans="3:8">
      <c r="C352" s="98"/>
      <c r="D352" s="98"/>
      <c r="E352" s="98"/>
      <c r="G352" s="80"/>
      <c r="H352" s="80"/>
    </row>
    <row r="353" spans="3:8">
      <c r="C353" s="98"/>
      <c r="D353" s="98"/>
      <c r="E353" s="98"/>
      <c r="G353" s="80"/>
      <c r="H353" s="80"/>
    </row>
    <row r="354" spans="3:8">
      <c r="C354" s="98"/>
      <c r="D354" s="98"/>
      <c r="E354" s="98"/>
      <c r="G354" s="80"/>
      <c r="H354" s="80"/>
    </row>
    <row r="355" spans="3:8">
      <c r="C355" s="98"/>
      <c r="D355" s="98"/>
      <c r="E355" s="98"/>
    </row>
    <row r="356" spans="3:8">
      <c r="C356" s="98"/>
      <c r="D356" s="98"/>
      <c r="E356" s="98"/>
    </row>
    <row r="357" spans="3:8">
      <c r="C357" s="98"/>
      <c r="D357" s="98"/>
      <c r="E357" s="98"/>
    </row>
    <row r="358" spans="3:8">
      <c r="C358" s="98"/>
      <c r="D358" s="98"/>
      <c r="E358" s="98"/>
    </row>
    <row r="359" spans="3:8">
      <c r="C359" s="98"/>
      <c r="D359" s="98"/>
      <c r="E359" s="98"/>
    </row>
    <row r="360" spans="3:8">
      <c r="C360" s="98"/>
      <c r="D360" s="98"/>
      <c r="E360" s="98"/>
    </row>
    <row r="361" spans="3:8">
      <c r="C361" s="98"/>
      <c r="D361" s="98"/>
      <c r="E361" s="98"/>
    </row>
    <row r="362" spans="3:8">
      <c r="C362" s="98"/>
      <c r="D362" s="98"/>
      <c r="E362" s="98"/>
    </row>
    <row r="363" spans="3:8">
      <c r="C363" s="98"/>
      <c r="D363" s="98"/>
      <c r="E363" s="98"/>
    </row>
    <row r="364" spans="3:8">
      <c r="C364" s="98"/>
      <c r="D364" s="98"/>
      <c r="E364" s="98"/>
    </row>
    <row r="365" spans="3:8">
      <c r="C365" s="98"/>
      <c r="D365" s="98"/>
      <c r="E365" s="98"/>
    </row>
    <row r="366" spans="3:8">
      <c r="C366" s="98"/>
      <c r="D366" s="98"/>
      <c r="E366" s="98"/>
    </row>
    <row r="367" spans="3:8">
      <c r="C367" s="98"/>
      <c r="D367" s="98"/>
      <c r="E367" s="98"/>
    </row>
    <row r="368" spans="3:8">
      <c r="C368" s="98"/>
      <c r="D368" s="98"/>
      <c r="E368" s="98"/>
    </row>
    <row r="369" spans="3:5">
      <c r="C369" s="98"/>
      <c r="D369" s="98"/>
      <c r="E369" s="98"/>
    </row>
    <row r="370" spans="3:5">
      <c r="C370" s="98"/>
      <c r="D370" s="98"/>
      <c r="E370" s="98"/>
    </row>
    <row r="371" spans="3:5">
      <c r="C371" s="98"/>
      <c r="D371" s="98"/>
      <c r="E371" s="98"/>
    </row>
    <row r="372" spans="3:5">
      <c r="C372" s="98"/>
      <c r="D372" s="98"/>
      <c r="E372" s="98"/>
    </row>
    <row r="373" spans="3:5">
      <c r="C373" s="98"/>
      <c r="D373" s="98"/>
      <c r="E373" s="98"/>
    </row>
    <row r="374" spans="3:5">
      <c r="C374" s="98"/>
      <c r="D374" s="98"/>
      <c r="E374" s="98"/>
    </row>
    <row r="375" spans="3:5">
      <c r="C375" s="98"/>
      <c r="D375" s="98"/>
      <c r="E375" s="98"/>
    </row>
    <row r="376" spans="3:5">
      <c r="C376" s="98"/>
      <c r="D376" s="98"/>
      <c r="E376" s="98"/>
    </row>
    <row r="377" spans="3:5">
      <c r="C377" s="98"/>
      <c r="D377" s="98"/>
      <c r="E377" s="98"/>
    </row>
    <row r="378" spans="3:5">
      <c r="C378" s="98"/>
      <c r="D378" s="98"/>
      <c r="E378" s="98"/>
    </row>
    <row r="379" spans="3:5">
      <c r="C379" s="98"/>
      <c r="D379" s="98"/>
      <c r="E379" s="98"/>
    </row>
    <row r="380" spans="3:5">
      <c r="C380" s="98"/>
      <c r="D380" s="98"/>
      <c r="E380" s="98"/>
    </row>
    <row r="381" spans="3:5">
      <c r="C381" s="98"/>
      <c r="D381" s="98"/>
      <c r="E381" s="98"/>
    </row>
    <row r="382" spans="3:5">
      <c r="C382" s="98"/>
      <c r="D382" s="98"/>
      <c r="E382" s="98"/>
    </row>
    <row r="383" spans="3:5">
      <c r="C383" s="98"/>
      <c r="D383" s="98"/>
      <c r="E383" s="98"/>
    </row>
    <row r="384" spans="3:5">
      <c r="C384" s="98"/>
      <c r="D384" s="98"/>
      <c r="E384" s="98"/>
    </row>
    <row r="385" spans="3:5">
      <c r="C385" s="98"/>
      <c r="D385" s="98"/>
      <c r="E385" s="98"/>
    </row>
    <row r="386" spans="3:5">
      <c r="C386" s="98"/>
      <c r="D386" s="98"/>
      <c r="E386" s="98"/>
    </row>
    <row r="387" spans="3:5">
      <c r="C387" s="98"/>
      <c r="D387" s="98"/>
      <c r="E387" s="98"/>
    </row>
    <row r="388" spans="3:5">
      <c r="C388" s="98"/>
      <c r="D388" s="98"/>
      <c r="E388" s="98"/>
    </row>
    <row r="389" spans="3:5">
      <c r="C389" s="98"/>
      <c r="D389" s="98"/>
      <c r="E389" s="98"/>
    </row>
    <row r="390" spans="3:5">
      <c r="C390" s="98"/>
      <c r="D390" s="98"/>
      <c r="E390" s="98"/>
    </row>
    <row r="391" spans="3:5">
      <c r="C391" s="98"/>
      <c r="D391" s="98"/>
      <c r="E391" s="98"/>
    </row>
    <row r="392" spans="3:5">
      <c r="C392" s="98"/>
      <c r="D392" s="98"/>
      <c r="E392" s="98"/>
    </row>
    <row r="393" spans="3:5">
      <c r="C393" s="98"/>
      <c r="D393" s="98"/>
      <c r="E393" s="98"/>
    </row>
    <row r="394" spans="3:5">
      <c r="C394" s="98"/>
      <c r="D394" s="98"/>
      <c r="E394" s="98"/>
    </row>
    <row r="395" spans="3:5">
      <c r="C395" s="98"/>
      <c r="D395" s="98"/>
      <c r="E395" s="98"/>
    </row>
    <row r="396" spans="3:5">
      <c r="C396" s="98"/>
      <c r="D396" s="98"/>
      <c r="E396" s="98"/>
    </row>
    <row r="397" spans="3:5">
      <c r="C397" s="98"/>
      <c r="D397" s="98"/>
      <c r="E397" s="98"/>
    </row>
    <row r="398" spans="3:5">
      <c r="C398" s="98"/>
      <c r="D398" s="98"/>
      <c r="E398" s="98"/>
    </row>
    <row r="399" spans="3:5">
      <c r="C399" s="98"/>
      <c r="D399" s="98"/>
      <c r="E399" s="98"/>
    </row>
    <row r="400" spans="3:5">
      <c r="C400" s="98"/>
      <c r="D400" s="98"/>
      <c r="E400" s="98"/>
    </row>
    <row r="401" spans="3:5">
      <c r="C401" s="98"/>
      <c r="D401" s="98"/>
      <c r="E401" s="98"/>
    </row>
    <row r="402" spans="3:5">
      <c r="C402" s="98"/>
      <c r="D402" s="98"/>
      <c r="E402" s="98"/>
    </row>
    <row r="403" spans="3:5">
      <c r="C403" s="98"/>
      <c r="D403" s="98"/>
      <c r="E403" s="98"/>
    </row>
    <row r="404" spans="3:5">
      <c r="C404" s="98"/>
      <c r="D404" s="98"/>
      <c r="E404" s="98"/>
    </row>
    <row r="405" spans="3:5">
      <c r="C405" s="98"/>
      <c r="D405" s="98"/>
      <c r="E405" s="98"/>
    </row>
    <row r="406" spans="3:5">
      <c r="C406" s="98"/>
      <c r="D406" s="98"/>
      <c r="E406" s="98"/>
    </row>
    <row r="407" spans="3:5">
      <c r="C407" s="98"/>
      <c r="D407" s="98"/>
      <c r="E407" s="98"/>
    </row>
    <row r="408" spans="3:5">
      <c r="C408" s="98"/>
      <c r="D408" s="98"/>
      <c r="E408" s="98"/>
    </row>
    <row r="409" spans="3:5">
      <c r="C409" s="98"/>
      <c r="D409" s="98"/>
      <c r="E409" s="98"/>
    </row>
    <row r="410" spans="3:5">
      <c r="C410" s="98"/>
      <c r="D410" s="98"/>
      <c r="E410" s="98"/>
    </row>
    <row r="411" spans="3:5">
      <c r="C411" s="98"/>
      <c r="D411" s="98"/>
      <c r="E411" s="98"/>
    </row>
    <row r="412" spans="3:5">
      <c r="C412" s="98"/>
      <c r="D412" s="98"/>
      <c r="E412" s="98"/>
    </row>
    <row r="413" spans="3:5">
      <c r="C413" s="98"/>
      <c r="D413" s="98"/>
      <c r="E413" s="98"/>
    </row>
    <row r="414" spans="3:5">
      <c r="C414" s="98"/>
      <c r="D414" s="98"/>
      <c r="E414" s="98"/>
    </row>
    <row r="415" spans="3:5">
      <c r="C415" s="98"/>
      <c r="D415" s="98"/>
      <c r="E415" s="98"/>
    </row>
    <row r="416" spans="3:5">
      <c r="C416" s="98"/>
      <c r="D416" s="98"/>
      <c r="E416" s="98"/>
    </row>
    <row r="417" spans="3:5">
      <c r="C417" s="98"/>
      <c r="D417" s="98"/>
      <c r="E417" s="98"/>
    </row>
    <row r="418" spans="3:5">
      <c r="C418" s="98"/>
      <c r="D418" s="98"/>
      <c r="E418" s="98"/>
    </row>
    <row r="419" spans="3:5">
      <c r="C419" s="98"/>
      <c r="D419" s="98"/>
      <c r="E419" s="98"/>
    </row>
    <row r="420" spans="3:5">
      <c r="C420" s="98"/>
      <c r="D420" s="98"/>
      <c r="E420" s="98"/>
    </row>
    <row r="421" spans="3:5">
      <c r="C421" s="98"/>
      <c r="D421" s="98"/>
      <c r="E421" s="98"/>
    </row>
    <row r="422" spans="3:5">
      <c r="C422" s="98"/>
      <c r="D422" s="98"/>
      <c r="E422" s="98"/>
    </row>
    <row r="423" spans="3:5">
      <c r="C423" s="98"/>
      <c r="D423" s="98"/>
      <c r="E423" s="98"/>
    </row>
    <row r="424" spans="3:5">
      <c r="C424" s="98"/>
      <c r="D424" s="98"/>
      <c r="E424" s="98"/>
    </row>
    <row r="425" spans="3:5">
      <c r="C425" s="98"/>
      <c r="D425" s="98"/>
      <c r="E425" s="98"/>
    </row>
    <row r="426" spans="3:5">
      <c r="C426" s="98"/>
      <c r="D426" s="98"/>
      <c r="E426" s="98"/>
    </row>
    <row r="427" spans="3:5">
      <c r="C427" s="98"/>
      <c r="D427" s="98"/>
      <c r="E427" s="98"/>
    </row>
    <row r="428" spans="3:5">
      <c r="C428" s="98"/>
      <c r="D428" s="98"/>
      <c r="E428" s="98"/>
    </row>
    <row r="429" spans="3:5">
      <c r="C429" s="98"/>
      <c r="D429" s="98"/>
      <c r="E429" s="98"/>
    </row>
    <row r="430" spans="3:5">
      <c r="C430" s="98"/>
      <c r="D430" s="98"/>
      <c r="E430" s="98"/>
    </row>
    <row r="431" spans="3:5">
      <c r="C431" s="98"/>
      <c r="D431" s="98"/>
      <c r="E431" s="98"/>
    </row>
    <row r="432" spans="3:5">
      <c r="C432" s="98"/>
      <c r="D432" s="98"/>
      <c r="E432" s="98"/>
    </row>
    <row r="433" spans="3:5">
      <c r="C433" s="98"/>
      <c r="D433" s="98"/>
      <c r="E433" s="98"/>
    </row>
    <row r="434" spans="3:5">
      <c r="C434" s="98"/>
      <c r="D434" s="98"/>
      <c r="E434" s="98"/>
    </row>
    <row r="435" spans="3:5">
      <c r="C435" s="98"/>
      <c r="D435" s="98"/>
      <c r="E435" s="98"/>
    </row>
    <row r="436" spans="3:5">
      <c r="C436" s="98"/>
      <c r="D436" s="98"/>
      <c r="E436" s="98"/>
    </row>
    <row r="437" spans="3:5">
      <c r="C437" s="98"/>
      <c r="D437" s="98"/>
      <c r="E437" s="98"/>
    </row>
    <row r="438" spans="3:5">
      <c r="C438" s="98"/>
      <c r="D438" s="98"/>
      <c r="E438" s="98"/>
    </row>
    <row r="439" spans="3:5">
      <c r="C439" s="98"/>
      <c r="D439" s="98"/>
      <c r="E439" s="98"/>
    </row>
    <row r="440" spans="3:5">
      <c r="C440" s="98"/>
      <c r="D440" s="98"/>
      <c r="E440" s="98"/>
    </row>
    <row r="441" spans="3:5">
      <c r="C441" s="98"/>
      <c r="D441" s="98"/>
      <c r="E441" s="98"/>
    </row>
    <row r="442" spans="3:5">
      <c r="C442" s="98"/>
      <c r="D442" s="98"/>
      <c r="E442" s="98"/>
    </row>
    <row r="443" spans="3:5">
      <c r="C443" s="98"/>
      <c r="D443" s="98"/>
      <c r="E443" s="98"/>
    </row>
    <row r="444" spans="3:5">
      <c r="C444" s="98"/>
      <c r="D444" s="98"/>
      <c r="E444" s="98"/>
    </row>
    <row r="445" spans="3:5">
      <c r="C445" s="98"/>
      <c r="D445" s="98"/>
      <c r="E445" s="98"/>
    </row>
    <row r="446" spans="3:5">
      <c r="C446" s="98"/>
      <c r="D446" s="98"/>
      <c r="E446" s="98"/>
    </row>
    <row r="447" spans="3:5">
      <c r="C447" s="98"/>
      <c r="D447" s="98"/>
      <c r="E447" s="98"/>
    </row>
    <row r="448" spans="3:5">
      <c r="C448" s="98"/>
      <c r="D448" s="98"/>
      <c r="E448" s="98"/>
    </row>
    <row r="449" spans="3:5">
      <c r="C449" s="98"/>
      <c r="D449" s="98"/>
      <c r="E449" s="98"/>
    </row>
    <row r="450" spans="3:5">
      <c r="C450" s="98"/>
      <c r="D450" s="98"/>
      <c r="E450" s="98"/>
    </row>
    <row r="451" spans="3:5">
      <c r="C451" s="98"/>
      <c r="D451" s="98"/>
      <c r="E451" s="98"/>
    </row>
    <row r="452" spans="3:5">
      <c r="C452" s="98"/>
      <c r="D452" s="98"/>
      <c r="E452" s="98"/>
    </row>
    <row r="453" spans="3:5">
      <c r="C453" s="98"/>
      <c r="D453" s="98"/>
      <c r="E453" s="98"/>
    </row>
    <row r="454" spans="3:5">
      <c r="C454" s="98"/>
      <c r="D454" s="98"/>
      <c r="E454" s="98"/>
    </row>
    <row r="455" spans="3:5">
      <c r="C455" s="98"/>
      <c r="D455" s="98"/>
      <c r="E455" s="98"/>
    </row>
    <row r="456" spans="3:5">
      <c r="C456" s="98"/>
      <c r="D456" s="98"/>
      <c r="E456" s="98"/>
    </row>
    <row r="457" spans="3:5">
      <c r="C457" s="98"/>
      <c r="D457" s="98"/>
      <c r="E457" s="98"/>
    </row>
    <row r="458" spans="3:5">
      <c r="C458" s="98"/>
      <c r="D458" s="98"/>
      <c r="E458" s="98"/>
    </row>
    <row r="459" spans="3:5">
      <c r="C459" s="98"/>
      <c r="D459" s="98"/>
      <c r="E459" s="98"/>
    </row>
    <row r="460" spans="3:5">
      <c r="C460" s="98"/>
      <c r="D460" s="98"/>
      <c r="E460" s="98"/>
    </row>
    <row r="461" spans="3:5">
      <c r="C461" s="98"/>
      <c r="D461" s="98"/>
      <c r="E461" s="98"/>
    </row>
    <row r="462" spans="3:5">
      <c r="C462" s="98"/>
      <c r="D462" s="98"/>
      <c r="E462" s="98"/>
    </row>
    <row r="463" spans="3:5">
      <c r="C463" s="98"/>
      <c r="D463" s="98"/>
      <c r="E463" s="98"/>
    </row>
    <row r="464" spans="3:5">
      <c r="C464" s="98"/>
      <c r="D464" s="98"/>
      <c r="E464" s="98"/>
    </row>
    <row r="465" spans="3:5">
      <c r="C465" s="98"/>
      <c r="D465" s="98"/>
      <c r="E465" s="98"/>
    </row>
    <row r="466" spans="3:5">
      <c r="C466" s="98"/>
      <c r="D466" s="98"/>
      <c r="E466" s="98"/>
    </row>
    <row r="467" spans="3:5">
      <c r="C467" s="98"/>
      <c r="D467" s="98"/>
      <c r="E467" s="98"/>
    </row>
    <row r="468" spans="3:5">
      <c r="C468" s="98"/>
      <c r="D468" s="98"/>
      <c r="E468" s="98"/>
    </row>
    <row r="469" spans="3:5">
      <c r="C469" s="98"/>
      <c r="D469" s="98"/>
      <c r="E469" s="98"/>
    </row>
    <row r="470" spans="3:5">
      <c r="C470" s="98"/>
      <c r="D470" s="98"/>
      <c r="E470" s="98"/>
    </row>
    <row r="471" spans="3:5">
      <c r="C471" s="98"/>
      <c r="D471" s="98"/>
      <c r="E471" s="98"/>
    </row>
    <row r="472" spans="3:5">
      <c r="C472" s="98"/>
      <c r="D472" s="98"/>
      <c r="E472" s="98"/>
    </row>
    <row r="473" spans="3:5">
      <c r="C473" s="98"/>
      <c r="D473" s="98"/>
      <c r="E473" s="98"/>
    </row>
    <row r="474" spans="3:5">
      <c r="C474" s="98"/>
      <c r="D474" s="98"/>
      <c r="E474" s="98"/>
    </row>
    <row r="475" spans="3:5">
      <c r="C475" s="98"/>
      <c r="D475" s="98"/>
      <c r="E475" s="98"/>
    </row>
    <row r="476" spans="3:5">
      <c r="C476" s="98"/>
      <c r="D476" s="98"/>
      <c r="E476" s="98"/>
    </row>
    <row r="477" spans="3:5">
      <c r="C477" s="98"/>
      <c r="D477" s="98"/>
      <c r="E477" s="98"/>
    </row>
    <row r="478" spans="3:5">
      <c r="C478" s="98"/>
      <c r="D478" s="98"/>
      <c r="E478" s="98"/>
    </row>
    <row r="479" spans="3:5">
      <c r="C479" s="98"/>
      <c r="D479" s="98"/>
      <c r="E479" s="98"/>
    </row>
    <row r="480" spans="3:5">
      <c r="C480" s="98"/>
      <c r="D480" s="98"/>
      <c r="E480" s="98"/>
    </row>
    <row r="481" spans="3:5">
      <c r="C481" s="98"/>
      <c r="D481" s="98"/>
      <c r="E481" s="98"/>
    </row>
    <row r="482" spans="3:5">
      <c r="C482" s="98"/>
      <c r="D482" s="98"/>
      <c r="E482" s="98"/>
    </row>
    <row r="483" spans="3:5">
      <c r="C483" s="98"/>
      <c r="D483" s="98"/>
      <c r="E483" s="98"/>
    </row>
    <row r="484" spans="3:5">
      <c r="C484" s="98"/>
      <c r="D484" s="98"/>
      <c r="E484" s="98"/>
    </row>
    <row r="485" spans="3:5">
      <c r="C485" s="98"/>
      <c r="D485" s="98"/>
      <c r="E485" s="98"/>
    </row>
    <row r="486" spans="3:5">
      <c r="C486" s="98"/>
      <c r="D486" s="98"/>
      <c r="E486" s="98"/>
    </row>
    <row r="487" spans="3:5">
      <c r="C487" s="98"/>
      <c r="D487" s="98"/>
      <c r="E487" s="98"/>
    </row>
    <row r="488" spans="3:5">
      <c r="C488" s="98"/>
      <c r="D488" s="98"/>
      <c r="E488" s="98"/>
    </row>
    <row r="489" spans="3:5">
      <c r="C489" s="98"/>
      <c r="D489" s="98"/>
      <c r="E489" s="98"/>
    </row>
    <row r="490" spans="3:5">
      <c r="C490" s="98"/>
      <c r="D490" s="98"/>
      <c r="E490" s="98"/>
    </row>
    <row r="491" spans="3:5">
      <c r="C491" s="98"/>
      <c r="D491" s="98"/>
      <c r="E491" s="98"/>
    </row>
    <row r="492" spans="3:5">
      <c r="C492" s="98"/>
      <c r="D492" s="98"/>
      <c r="E492" s="98"/>
    </row>
    <row r="493" spans="3:5">
      <c r="C493" s="98"/>
      <c r="D493" s="98"/>
      <c r="E493" s="98"/>
    </row>
    <row r="494" spans="3:5">
      <c r="C494" s="98"/>
      <c r="D494" s="98"/>
      <c r="E494" s="98"/>
    </row>
    <row r="495" spans="3:5">
      <c r="C495" s="98"/>
      <c r="D495" s="98"/>
      <c r="E495" s="98"/>
    </row>
    <row r="496" spans="3:5">
      <c r="C496" s="98"/>
      <c r="D496" s="98"/>
      <c r="E496" s="98"/>
    </row>
    <row r="497" spans="3:5">
      <c r="C497" s="98"/>
      <c r="D497" s="98"/>
      <c r="E497" s="98"/>
    </row>
    <row r="498" spans="3:5">
      <c r="C498" s="98"/>
      <c r="D498" s="98"/>
      <c r="E498" s="98"/>
    </row>
    <row r="499" spans="3:5">
      <c r="C499" s="98"/>
      <c r="D499" s="98"/>
      <c r="E499" s="98"/>
    </row>
    <row r="500" spans="3:5">
      <c r="C500" s="98"/>
      <c r="D500" s="98"/>
      <c r="E500" s="98"/>
    </row>
    <row r="501" spans="3:5">
      <c r="C501" s="98"/>
      <c r="D501" s="98"/>
      <c r="E501" s="98"/>
    </row>
    <row r="502" spans="3:5">
      <c r="C502" s="98"/>
      <c r="D502" s="98"/>
      <c r="E502" s="98"/>
    </row>
    <row r="503" spans="3:5">
      <c r="C503" s="98"/>
      <c r="D503" s="98"/>
      <c r="E503" s="98"/>
    </row>
    <row r="504" spans="3:5">
      <c r="C504" s="98"/>
      <c r="D504" s="98"/>
      <c r="E504" s="98"/>
    </row>
    <row r="505" spans="3:5">
      <c r="C505" s="98"/>
      <c r="D505" s="98"/>
      <c r="E505" s="98"/>
    </row>
    <row r="506" spans="3:5">
      <c r="C506" s="98"/>
      <c r="D506" s="98"/>
      <c r="E506" s="98"/>
    </row>
    <row r="507" spans="3:5">
      <c r="C507" s="98"/>
      <c r="D507" s="98"/>
      <c r="E507" s="98"/>
    </row>
    <row r="508" spans="3:5">
      <c r="C508" s="98"/>
      <c r="D508" s="98"/>
      <c r="E508" s="98"/>
    </row>
    <row r="509" spans="3:5">
      <c r="C509" s="98"/>
      <c r="D509" s="98"/>
      <c r="E509" s="98"/>
    </row>
    <row r="510" spans="3:5">
      <c r="C510" s="98"/>
      <c r="D510" s="98"/>
      <c r="E510" s="98"/>
    </row>
    <row r="511" spans="3:5">
      <c r="C511" s="98"/>
      <c r="D511" s="98"/>
      <c r="E511" s="98"/>
    </row>
    <row r="512" spans="3:5">
      <c r="C512" s="98"/>
      <c r="D512" s="98"/>
      <c r="E512" s="98"/>
    </row>
    <row r="513" spans="3:5">
      <c r="C513" s="98"/>
      <c r="D513" s="98"/>
      <c r="E513" s="98"/>
    </row>
    <row r="514" spans="3:5">
      <c r="C514" s="98"/>
      <c r="D514" s="98"/>
      <c r="E514" s="98"/>
    </row>
    <row r="515" spans="3:5">
      <c r="C515" s="98"/>
      <c r="D515" s="98"/>
      <c r="E515" s="98"/>
    </row>
    <row r="516" spans="3:5">
      <c r="C516" s="98"/>
      <c r="D516" s="98"/>
      <c r="E516" s="98"/>
    </row>
    <row r="517" spans="3:5">
      <c r="C517" s="98"/>
      <c r="D517" s="98"/>
      <c r="E517" s="98"/>
    </row>
    <row r="518" spans="3:5">
      <c r="C518" s="98"/>
      <c r="D518" s="98"/>
      <c r="E518" s="98"/>
    </row>
    <row r="519" spans="3:5">
      <c r="C519" s="98"/>
      <c r="D519" s="98"/>
      <c r="E519" s="98"/>
    </row>
    <row r="520" spans="3:5">
      <c r="C520" s="98"/>
      <c r="D520" s="98"/>
      <c r="E520" s="98"/>
    </row>
    <row r="521" spans="3:5">
      <c r="C521" s="98"/>
      <c r="D521" s="98"/>
      <c r="E521" s="98"/>
    </row>
    <row r="522" spans="3:5">
      <c r="C522" s="98"/>
      <c r="D522" s="98"/>
      <c r="E522" s="98"/>
    </row>
    <row r="523" spans="3:5">
      <c r="C523" s="98"/>
      <c r="D523" s="98"/>
      <c r="E523" s="98"/>
    </row>
    <row r="524" spans="3:5">
      <c r="C524" s="98"/>
      <c r="D524" s="98"/>
      <c r="E524" s="98"/>
    </row>
  </sheetData>
  <mergeCells count="5">
    <mergeCell ref="A103:A104"/>
    <mergeCell ref="I103:I104"/>
    <mergeCell ref="A4:I4"/>
    <mergeCell ref="A10:A11"/>
    <mergeCell ref="I10:I11"/>
  </mergeCells>
  <phoneticPr fontId="14" type="noConversion"/>
  <pageMargins left="0.59" right="0.15" top="0.5" bottom="0.14000000000000001" header="0.5" footer="0.5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M526"/>
  <sheetViews>
    <sheetView topLeftCell="A39" zoomScale="130" workbookViewId="0">
      <selection activeCell="A42" sqref="A42"/>
    </sheetView>
  </sheetViews>
  <sheetFormatPr defaultRowHeight="21"/>
  <cols>
    <col min="1" max="1" width="9.5703125" style="10" customWidth="1"/>
    <col min="2" max="2" width="8.7109375" style="98" customWidth="1"/>
    <col min="3" max="3" width="9.7109375" style="10" customWidth="1"/>
    <col min="4" max="4" width="11" style="10" customWidth="1"/>
    <col min="5" max="5" width="9.7109375" style="10" customWidth="1"/>
    <col min="6" max="6" width="9.7109375" style="80" customWidth="1"/>
    <col min="7" max="7" width="12.28515625" style="10" customWidth="1"/>
    <col min="8" max="8" width="10.85546875" style="10" customWidth="1"/>
    <col min="9" max="9" width="21.7109375" style="10" customWidth="1"/>
    <col min="10" max="10" width="9.140625" style="10"/>
    <col min="11" max="11" width="3.28515625" style="10" customWidth="1"/>
    <col min="12" max="16384" width="9.140625" style="10"/>
  </cols>
  <sheetData>
    <row r="1" spans="1:39" ht="21.75">
      <c r="A1" s="9" t="s">
        <v>57</v>
      </c>
      <c r="I1" s="7" t="s">
        <v>0</v>
      </c>
    </row>
    <row r="2" spans="1:39" ht="21.75">
      <c r="A2" s="100" t="s">
        <v>1</v>
      </c>
    </row>
    <row r="3" spans="1:39" ht="21.75">
      <c r="A3" s="100"/>
    </row>
    <row r="4" spans="1:39" s="16" customFormat="1" ht="26.25" customHeight="1">
      <c r="A4" s="422" t="s">
        <v>2</v>
      </c>
      <c r="B4" s="422"/>
      <c r="C4" s="422"/>
      <c r="D4" s="422"/>
      <c r="E4" s="422"/>
      <c r="F4" s="422"/>
      <c r="G4" s="422"/>
      <c r="H4" s="422"/>
      <c r="I4" s="422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16" customFormat="1" ht="26.25">
      <c r="A5" s="106"/>
      <c r="B5" s="212"/>
      <c r="C5" s="17"/>
      <c r="D5" s="107"/>
      <c r="E5" s="18"/>
      <c r="F5" s="252"/>
      <c r="G5" s="18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16" customFormat="1" ht="26.25">
      <c r="A6" s="106"/>
      <c r="B6" s="212"/>
      <c r="C6" s="17"/>
      <c r="D6" s="107"/>
      <c r="E6" s="18"/>
      <c r="F6" s="252"/>
      <c r="G6" s="18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s="48" customFormat="1" ht="21.75">
      <c r="A7" s="109" t="s">
        <v>133</v>
      </c>
      <c r="B7" s="94"/>
      <c r="C7" s="51"/>
      <c r="D7" s="50" t="s">
        <v>55</v>
      </c>
      <c r="E7" s="50" t="s">
        <v>124</v>
      </c>
      <c r="F7" s="52"/>
      <c r="G7" s="50" t="s">
        <v>125</v>
      </c>
      <c r="I7" s="110"/>
    </row>
    <row r="8" spans="1:39" s="48" customFormat="1" ht="21.75">
      <c r="A8" s="109" t="s">
        <v>126</v>
      </c>
      <c r="B8" s="94"/>
      <c r="C8" s="51" t="s">
        <v>81</v>
      </c>
      <c r="D8" s="50" t="s">
        <v>118</v>
      </c>
      <c r="E8" s="50"/>
      <c r="F8" s="52"/>
      <c r="G8" s="50" t="s">
        <v>46</v>
      </c>
      <c r="U8" s="393" t="s">
        <v>283</v>
      </c>
    </row>
    <row r="9" spans="1:39" s="48" customFormat="1" ht="21.75">
      <c r="A9" s="109" t="s">
        <v>8</v>
      </c>
      <c r="B9" s="94"/>
      <c r="C9" s="52">
        <v>440.64499999999998</v>
      </c>
      <c r="D9" s="50" t="s">
        <v>9</v>
      </c>
      <c r="E9" s="51"/>
      <c r="F9" s="251"/>
      <c r="G9" s="50" t="s">
        <v>280</v>
      </c>
      <c r="H9" s="53"/>
    </row>
    <row r="10" spans="1:39" s="6" customFormat="1" ht="21.75">
      <c r="A10" s="423" t="s">
        <v>10</v>
      </c>
      <c r="B10" s="122" t="s">
        <v>11</v>
      </c>
      <c r="C10" s="122" t="s">
        <v>11</v>
      </c>
      <c r="D10" s="122" t="s">
        <v>12</v>
      </c>
      <c r="E10" s="122" t="s">
        <v>13</v>
      </c>
      <c r="F10" s="131" t="s">
        <v>14</v>
      </c>
      <c r="G10" s="131" t="s">
        <v>15</v>
      </c>
      <c r="H10" s="131" t="s">
        <v>16</v>
      </c>
      <c r="I10" s="423" t="s">
        <v>17</v>
      </c>
      <c r="X10" s="2" t="s">
        <v>31</v>
      </c>
      <c r="Y10" s="22">
        <f>+B23</f>
        <v>1.04</v>
      </c>
      <c r="Z10" s="22">
        <f>+F23</f>
        <v>50.5</v>
      </c>
      <c r="AA10" s="23">
        <f>+G23</f>
        <v>1.1514059405940593</v>
      </c>
    </row>
    <row r="11" spans="1:39" s="6" customFormat="1" ht="21.75">
      <c r="A11" s="424"/>
      <c r="B11" s="121" t="s">
        <v>18</v>
      </c>
      <c r="C11" s="124" t="s">
        <v>9</v>
      </c>
      <c r="D11" s="124" t="s">
        <v>19</v>
      </c>
      <c r="E11" s="124" t="s">
        <v>20</v>
      </c>
      <c r="F11" s="132" t="s">
        <v>21</v>
      </c>
      <c r="G11" s="132" t="s">
        <v>22</v>
      </c>
      <c r="H11" s="132" t="s">
        <v>23</v>
      </c>
      <c r="I11" s="424"/>
      <c r="X11" s="2" t="s">
        <v>31</v>
      </c>
      <c r="Y11" s="22" t="e">
        <f>+#REF!</f>
        <v>#REF!</v>
      </c>
      <c r="Z11" s="22" t="e">
        <f>+#REF!</f>
        <v>#REF!</v>
      </c>
      <c r="AA11" s="23" t="e">
        <f>+#REF!</f>
        <v>#REF!</v>
      </c>
    </row>
    <row r="12" spans="1:39" s="28" customFormat="1" ht="21" customHeight="1">
      <c r="A12" s="264" t="s">
        <v>166</v>
      </c>
      <c r="B12" s="232">
        <v>0.01</v>
      </c>
      <c r="C12" s="37">
        <f>B12+C9</f>
        <v>440.65499999999997</v>
      </c>
      <c r="D12" s="232" t="s">
        <v>306</v>
      </c>
      <c r="E12" s="232">
        <v>16.5</v>
      </c>
      <c r="F12" s="232">
        <v>5.52</v>
      </c>
      <c r="G12" s="37">
        <f t="shared" ref="G12:G43" si="0">H12/F12</f>
        <v>0.5434782608695653</v>
      </c>
      <c r="H12" s="37">
        <v>3</v>
      </c>
      <c r="I12" s="276" t="s">
        <v>56</v>
      </c>
    </row>
    <row r="13" spans="1:39" s="28" customFormat="1" ht="21" customHeight="1">
      <c r="A13" s="114" t="s">
        <v>275</v>
      </c>
      <c r="B13" s="231">
        <v>0.02</v>
      </c>
      <c r="C13" s="27">
        <f>B13+C9</f>
        <v>440.66499999999996</v>
      </c>
      <c r="D13" s="26" t="s">
        <v>307</v>
      </c>
      <c r="E13" s="26">
        <v>18</v>
      </c>
      <c r="F13" s="26">
        <v>6.6</v>
      </c>
      <c r="G13" s="27">
        <f t="shared" si="0"/>
        <v>0.49363636363636365</v>
      </c>
      <c r="H13" s="27">
        <v>3.258</v>
      </c>
      <c r="I13" s="276" t="s">
        <v>150</v>
      </c>
    </row>
    <row r="14" spans="1:39" s="28" customFormat="1" ht="21" customHeight="1">
      <c r="A14" s="114" t="s">
        <v>176</v>
      </c>
      <c r="B14" s="26">
        <v>0.08</v>
      </c>
      <c r="C14" s="27">
        <f>B14+C9</f>
        <v>440.72499999999997</v>
      </c>
      <c r="D14" s="26" t="s">
        <v>368</v>
      </c>
      <c r="E14" s="26">
        <v>17</v>
      </c>
      <c r="F14" s="26">
        <v>6.74</v>
      </c>
      <c r="G14" s="27">
        <f t="shared" si="0"/>
        <v>0.58130563798219581</v>
      </c>
      <c r="H14" s="27">
        <v>3.9180000000000001</v>
      </c>
      <c r="I14" s="276" t="s">
        <v>56</v>
      </c>
    </row>
    <row r="15" spans="1:39" s="28" customFormat="1" ht="21" customHeight="1">
      <c r="A15" s="114" t="s">
        <v>172</v>
      </c>
      <c r="B15" s="26">
        <v>7.0000000000000007E-2</v>
      </c>
      <c r="C15" s="27">
        <f>B15+C9</f>
        <v>440.71499999999997</v>
      </c>
      <c r="D15" s="26" t="s">
        <v>369</v>
      </c>
      <c r="E15" s="26">
        <v>27</v>
      </c>
      <c r="F15" s="26">
        <v>22.5</v>
      </c>
      <c r="G15" s="27">
        <f t="shared" si="0"/>
        <v>0.15391111111111111</v>
      </c>
      <c r="H15" s="27">
        <v>3.4630000000000001</v>
      </c>
      <c r="I15" s="276" t="s">
        <v>150</v>
      </c>
    </row>
    <row r="16" spans="1:39" s="28" customFormat="1" ht="21" customHeight="1">
      <c r="A16" s="114" t="s">
        <v>184</v>
      </c>
      <c r="B16" s="26">
        <v>0.16</v>
      </c>
      <c r="C16" s="27">
        <f>B16+C9</f>
        <v>440.80500000000001</v>
      </c>
      <c r="D16" s="26" t="s">
        <v>447</v>
      </c>
      <c r="E16" s="26">
        <v>38.799999999999997</v>
      </c>
      <c r="F16" s="26">
        <v>14.8</v>
      </c>
      <c r="G16" s="27">
        <f t="shared" si="0"/>
        <v>0.40743243243243243</v>
      </c>
      <c r="H16" s="27">
        <v>6.03</v>
      </c>
      <c r="I16" s="276" t="s">
        <v>56</v>
      </c>
      <c r="J16" s="30"/>
    </row>
    <row r="17" spans="1:10" s="28" customFormat="1" ht="21" customHeight="1">
      <c r="A17" s="114" t="s">
        <v>186</v>
      </c>
      <c r="B17" s="26">
        <v>0.35</v>
      </c>
      <c r="C17" s="27">
        <f>B17+C9</f>
        <v>440.995</v>
      </c>
      <c r="D17" s="26" t="s">
        <v>448</v>
      </c>
      <c r="E17" s="26">
        <v>39.5</v>
      </c>
      <c r="F17" s="26">
        <v>24.33</v>
      </c>
      <c r="G17" s="27">
        <f t="shared" si="0"/>
        <v>0.55782983970406907</v>
      </c>
      <c r="H17" s="27">
        <v>13.571999999999999</v>
      </c>
      <c r="I17" s="276" t="s">
        <v>150</v>
      </c>
      <c r="J17" s="249"/>
    </row>
    <row r="18" spans="1:10" s="28" customFormat="1" ht="21" customHeight="1">
      <c r="A18" s="114" t="s">
        <v>376</v>
      </c>
      <c r="B18" s="26">
        <v>0.14000000000000001</v>
      </c>
      <c r="C18" s="27">
        <f>B18+C9</f>
        <v>440.78499999999997</v>
      </c>
      <c r="D18" s="26" t="s">
        <v>449</v>
      </c>
      <c r="E18" s="26">
        <v>38.700000000000003</v>
      </c>
      <c r="F18" s="26">
        <v>38.700000000000003</v>
      </c>
      <c r="G18" s="27">
        <f t="shared" si="0"/>
        <v>0.17162790697674418</v>
      </c>
      <c r="H18" s="27">
        <v>6.6420000000000003</v>
      </c>
      <c r="I18" s="276" t="s">
        <v>150</v>
      </c>
    </row>
    <row r="19" spans="1:10" s="28" customFormat="1" ht="21" customHeight="1">
      <c r="A19" s="114" t="s">
        <v>198</v>
      </c>
      <c r="B19" s="26">
        <v>0.15</v>
      </c>
      <c r="C19" s="27">
        <f>B19+C9</f>
        <v>440.79499999999996</v>
      </c>
      <c r="D19" s="26" t="s">
        <v>522</v>
      </c>
      <c r="E19" s="26">
        <v>38.700000000000003</v>
      </c>
      <c r="F19" s="26">
        <v>14.54</v>
      </c>
      <c r="G19" s="27">
        <f t="shared" si="0"/>
        <v>0.45220082530949107</v>
      </c>
      <c r="H19" s="27">
        <v>6.5750000000000002</v>
      </c>
      <c r="I19" s="276" t="s">
        <v>56</v>
      </c>
    </row>
    <row r="20" spans="1:10" s="28" customFormat="1" ht="21" customHeight="1">
      <c r="A20" s="114" t="s">
        <v>194</v>
      </c>
      <c r="B20" s="26">
        <v>0.6</v>
      </c>
      <c r="C20" s="27">
        <f>B20+C9</f>
        <v>441.245</v>
      </c>
      <c r="D20" s="26" t="s">
        <v>523</v>
      </c>
      <c r="E20" s="26">
        <v>40.9</v>
      </c>
      <c r="F20" s="26">
        <v>32.450000000000003</v>
      </c>
      <c r="G20" s="27">
        <f t="shared" si="0"/>
        <v>0.73426810477657933</v>
      </c>
      <c r="H20" s="27">
        <v>23.827000000000002</v>
      </c>
      <c r="I20" s="276" t="s">
        <v>150</v>
      </c>
    </row>
    <row r="21" spans="1:10" s="28" customFormat="1" ht="21" customHeight="1">
      <c r="A21" s="114" t="s">
        <v>195</v>
      </c>
      <c r="B21" s="26">
        <v>0.36</v>
      </c>
      <c r="C21" s="27">
        <f>B21+C9</f>
        <v>441.005</v>
      </c>
      <c r="D21" s="26" t="s">
        <v>524</v>
      </c>
      <c r="E21" s="26">
        <v>39.5</v>
      </c>
      <c r="F21" s="26">
        <v>25.07</v>
      </c>
      <c r="G21" s="27">
        <f t="shared" si="0"/>
        <v>0.5654966094934184</v>
      </c>
      <c r="H21" s="27">
        <v>14.177</v>
      </c>
      <c r="I21" s="276" t="s">
        <v>150</v>
      </c>
    </row>
    <row r="22" spans="1:10" s="28" customFormat="1" ht="21" customHeight="1">
      <c r="A22" s="114" t="s">
        <v>207</v>
      </c>
      <c r="B22" s="26">
        <v>0.51</v>
      </c>
      <c r="C22" s="27">
        <f>B22+C9</f>
        <v>441.15499999999997</v>
      </c>
      <c r="D22" s="26" t="s">
        <v>599</v>
      </c>
      <c r="E22" s="26">
        <v>40.700000000000003</v>
      </c>
      <c r="F22" s="26">
        <v>30.51</v>
      </c>
      <c r="G22" s="27">
        <f t="shared" si="0"/>
        <v>0.68918387413962634</v>
      </c>
      <c r="H22" s="27">
        <v>21.027000000000001</v>
      </c>
      <c r="I22" s="276" t="s">
        <v>56</v>
      </c>
    </row>
    <row r="23" spans="1:10" s="28" customFormat="1" ht="21" customHeight="1">
      <c r="A23" s="114" t="s">
        <v>210</v>
      </c>
      <c r="B23" s="26">
        <v>1.04</v>
      </c>
      <c r="C23" s="27">
        <f>B23+C9</f>
        <v>441.685</v>
      </c>
      <c r="D23" s="26" t="s">
        <v>600</v>
      </c>
      <c r="E23" s="26">
        <v>43.7</v>
      </c>
      <c r="F23" s="26">
        <v>50.5</v>
      </c>
      <c r="G23" s="27">
        <f t="shared" si="0"/>
        <v>1.1514059405940593</v>
      </c>
      <c r="H23" s="27">
        <v>58.146000000000001</v>
      </c>
      <c r="I23" s="276" t="s">
        <v>150</v>
      </c>
    </row>
    <row r="24" spans="1:10" s="28" customFormat="1" ht="21" customHeight="1">
      <c r="A24" s="114" t="s">
        <v>209</v>
      </c>
      <c r="B24" s="26">
        <v>0.98</v>
      </c>
      <c r="C24" s="27">
        <f>B24+C9</f>
        <v>441.625</v>
      </c>
      <c r="D24" s="26" t="s">
        <v>601</v>
      </c>
      <c r="E24" s="26">
        <v>43.3</v>
      </c>
      <c r="F24" s="26">
        <v>48.13</v>
      </c>
      <c r="G24" s="27">
        <f t="shared" si="0"/>
        <v>1.0652815291917721</v>
      </c>
      <c r="H24" s="27">
        <v>51.271999999999998</v>
      </c>
      <c r="I24" s="276" t="s">
        <v>150</v>
      </c>
    </row>
    <row r="25" spans="1:10" s="28" customFormat="1" ht="21" customHeight="1">
      <c r="A25" s="114" t="s">
        <v>220</v>
      </c>
      <c r="B25" s="26">
        <v>0.65</v>
      </c>
      <c r="C25" s="27">
        <f>B25+C9</f>
        <v>441.29499999999996</v>
      </c>
      <c r="D25" s="26" t="s">
        <v>680</v>
      </c>
      <c r="E25" s="26">
        <v>41</v>
      </c>
      <c r="F25" s="26">
        <v>35.659999999999997</v>
      </c>
      <c r="G25" s="27">
        <f t="shared" si="0"/>
        <v>0.8049355019629838</v>
      </c>
      <c r="H25" s="27">
        <v>28.704000000000001</v>
      </c>
      <c r="I25" s="276" t="s">
        <v>56</v>
      </c>
    </row>
    <row r="26" spans="1:10" s="28" customFormat="1" ht="21" customHeight="1">
      <c r="A26" s="114" t="s">
        <v>225</v>
      </c>
      <c r="B26" s="26">
        <v>0.56999999999999995</v>
      </c>
      <c r="C26" s="27">
        <f>B26+C9</f>
        <v>441.21499999999997</v>
      </c>
      <c r="D26" s="26" t="s">
        <v>681</v>
      </c>
      <c r="E26" s="26">
        <v>40.799999999999997</v>
      </c>
      <c r="F26" s="26">
        <v>33.47</v>
      </c>
      <c r="G26" s="27">
        <f t="shared" si="0"/>
        <v>0.8593068419480131</v>
      </c>
      <c r="H26" s="27">
        <v>28.760999999999999</v>
      </c>
      <c r="I26" s="276" t="s">
        <v>150</v>
      </c>
    </row>
    <row r="27" spans="1:10" s="28" customFormat="1" ht="21" customHeight="1">
      <c r="A27" s="114" t="s">
        <v>219</v>
      </c>
      <c r="B27" s="26">
        <v>0.47</v>
      </c>
      <c r="C27" s="27">
        <f>B27+C9</f>
        <v>441.11500000000001</v>
      </c>
      <c r="D27" s="26" t="s">
        <v>682</v>
      </c>
      <c r="E27" s="26">
        <v>40.5</v>
      </c>
      <c r="F27" s="26">
        <v>29.68</v>
      </c>
      <c r="G27" s="27">
        <f t="shared" si="0"/>
        <v>0.72560646900269543</v>
      </c>
      <c r="H27" s="27">
        <v>21.536000000000001</v>
      </c>
      <c r="I27" s="276" t="s">
        <v>150</v>
      </c>
    </row>
    <row r="28" spans="1:10" s="28" customFormat="1" ht="21" customHeight="1">
      <c r="A28" s="114" t="s">
        <v>235</v>
      </c>
      <c r="B28" s="26">
        <v>0.63</v>
      </c>
      <c r="C28" s="27">
        <f>B28+C9</f>
        <v>441.27499999999998</v>
      </c>
      <c r="D28" s="26" t="s">
        <v>756</v>
      </c>
      <c r="E28" s="26">
        <v>41</v>
      </c>
      <c r="F28" s="26">
        <v>34.72</v>
      </c>
      <c r="G28" s="27">
        <f t="shared" si="0"/>
        <v>0.82540322580645165</v>
      </c>
      <c r="H28" s="27">
        <v>28.658000000000001</v>
      </c>
      <c r="I28" s="276" t="s">
        <v>56</v>
      </c>
    </row>
    <row r="29" spans="1:10" s="28" customFormat="1" ht="21" customHeight="1">
      <c r="A29" s="114" t="s">
        <v>717</v>
      </c>
      <c r="B29" s="26">
        <v>0.53</v>
      </c>
      <c r="C29" s="27">
        <f>B29+C9</f>
        <v>441.17499999999995</v>
      </c>
      <c r="D29" s="26" t="s">
        <v>757</v>
      </c>
      <c r="E29" s="26">
        <v>40.6</v>
      </c>
      <c r="F29" s="26">
        <v>31.94</v>
      </c>
      <c r="G29" s="27">
        <f t="shared" si="0"/>
        <v>0.77604884157795861</v>
      </c>
      <c r="H29" s="27">
        <v>24.786999999999999</v>
      </c>
      <c r="I29" s="276" t="s">
        <v>150</v>
      </c>
    </row>
    <row r="30" spans="1:10" s="28" customFormat="1" ht="21" customHeight="1">
      <c r="A30" s="114" t="s">
        <v>695</v>
      </c>
      <c r="B30" s="26">
        <v>0.38</v>
      </c>
      <c r="C30" s="27">
        <f>B30+C9</f>
        <v>441.02499999999998</v>
      </c>
      <c r="D30" s="26" t="s">
        <v>532</v>
      </c>
      <c r="E30" s="26">
        <v>39.6</v>
      </c>
      <c r="F30" s="26">
        <v>26.02</v>
      </c>
      <c r="G30" s="27">
        <f t="shared" si="0"/>
        <v>0.64135280553420437</v>
      </c>
      <c r="H30" s="27">
        <v>16.687999999999999</v>
      </c>
      <c r="I30" s="276" t="s">
        <v>150</v>
      </c>
    </row>
    <row r="31" spans="1:10" s="28" customFormat="1" ht="21" customHeight="1">
      <c r="A31" s="114" t="s">
        <v>767</v>
      </c>
      <c r="B31" s="26">
        <v>0.55000000000000004</v>
      </c>
      <c r="C31" s="27">
        <f>B31+C9</f>
        <v>441.19499999999999</v>
      </c>
      <c r="D31" s="114" t="s">
        <v>828</v>
      </c>
      <c r="E31" s="26">
        <v>41</v>
      </c>
      <c r="F31" s="26">
        <v>31.38</v>
      </c>
      <c r="G31" s="27">
        <f t="shared" si="0"/>
        <v>0.76854684512428306</v>
      </c>
      <c r="H31" s="27">
        <v>24.117000000000001</v>
      </c>
      <c r="I31" s="276" t="s">
        <v>56</v>
      </c>
    </row>
    <row r="32" spans="1:10" s="28" customFormat="1" ht="21" customHeight="1">
      <c r="A32" s="114" t="s">
        <v>796</v>
      </c>
      <c r="B32" s="26">
        <v>0.42</v>
      </c>
      <c r="C32" s="27">
        <f>B32+C9</f>
        <v>441.065</v>
      </c>
      <c r="D32" s="26" t="s">
        <v>829</v>
      </c>
      <c r="E32" s="26">
        <v>40.200000000000003</v>
      </c>
      <c r="F32" s="26">
        <v>27</v>
      </c>
      <c r="G32" s="27">
        <f t="shared" si="0"/>
        <v>0.73496296296296304</v>
      </c>
      <c r="H32" s="27">
        <v>19.844000000000001</v>
      </c>
      <c r="I32" s="276" t="s">
        <v>150</v>
      </c>
    </row>
    <row r="33" spans="1:9" s="28" customFormat="1" ht="21" customHeight="1">
      <c r="A33" s="114" t="s">
        <v>787</v>
      </c>
      <c r="B33" s="26">
        <v>0.3</v>
      </c>
      <c r="C33" s="27">
        <f>B33+C9</f>
        <v>440.94499999999999</v>
      </c>
      <c r="D33" s="114" t="s">
        <v>400</v>
      </c>
      <c r="E33" s="288">
        <v>39.799999999999997</v>
      </c>
      <c r="F33" s="26">
        <v>19.53</v>
      </c>
      <c r="G33" s="27">
        <f t="shared" si="0"/>
        <v>0.55432667690732207</v>
      </c>
      <c r="H33" s="27">
        <v>10.826000000000001</v>
      </c>
      <c r="I33" s="276" t="s">
        <v>150</v>
      </c>
    </row>
    <row r="34" spans="1:9" s="28" customFormat="1" ht="21" customHeight="1">
      <c r="A34" s="114" t="s">
        <v>244</v>
      </c>
      <c r="B34" s="287">
        <v>0.24</v>
      </c>
      <c r="C34" s="27">
        <f>B34+C9</f>
        <v>440.88499999999999</v>
      </c>
      <c r="D34" s="285" t="s">
        <v>386</v>
      </c>
      <c r="E34" s="288">
        <v>39.700000000000003</v>
      </c>
      <c r="F34" s="26">
        <v>17.420000000000002</v>
      </c>
      <c r="G34" s="27">
        <f t="shared" si="0"/>
        <v>0.51538461538461533</v>
      </c>
      <c r="H34" s="27">
        <v>8.9779999999999998</v>
      </c>
      <c r="I34" s="276" t="s">
        <v>56</v>
      </c>
    </row>
    <row r="35" spans="1:9" s="28" customFormat="1" ht="21" customHeight="1">
      <c r="A35" s="114" t="s">
        <v>248</v>
      </c>
      <c r="B35" s="284">
        <v>0.23</v>
      </c>
      <c r="C35" s="27">
        <f>B35+C9</f>
        <v>440.875</v>
      </c>
      <c r="D35" s="285" t="s">
        <v>905</v>
      </c>
      <c r="E35" s="288">
        <v>39.4</v>
      </c>
      <c r="F35" s="26">
        <v>14.2</v>
      </c>
      <c r="G35" s="27">
        <f t="shared" si="0"/>
        <v>0.45992957746478874</v>
      </c>
      <c r="H35" s="27">
        <v>6.5309999999999997</v>
      </c>
      <c r="I35" s="276" t="s">
        <v>150</v>
      </c>
    </row>
    <row r="36" spans="1:9" s="28" customFormat="1" ht="21" customHeight="1">
      <c r="A36" s="114" t="s">
        <v>245</v>
      </c>
      <c r="B36" s="284">
        <v>0.21</v>
      </c>
      <c r="C36" s="27">
        <f>B36+C9</f>
        <v>440.85499999999996</v>
      </c>
      <c r="D36" s="285" t="s">
        <v>906</v>
      </c>
      <c r="E36" s="288">
        <v>39.4</v>
      </c>
      <c r="F36" s="26">
        <v>13.47</v>
      </c>
      <c r="G36" s="27">
        <f t="shared" si="0"/>
        <v>0.45219005196733481</v>
      </c>
      <c r="H36" s="27">
        <v>6.0910000000000002</v>
      </c>
      <c r="I36" s="276" t="s">
        <v>150</v>
      </c>
    </row>
    <row r="37" spans="1:9" s="28" customFormat="1" ht="21" customHeight="1">
      <c r="A37" s="114" t="s">
        <v>931</v>
      </c>
      <c r="B37" s="284">
        <v>0.15</v>
      </c>
      <c r="C37" s="27">
        <f>B37+C9</f>
        <v>440.79499999999996</v>
      </c>
      <c r="D37" s="285" t="s">
        <v>963</v>
      </c>
      <c r="E37" s="288">
        <v>34.700000000000003</v>
      </c>
      <c r="F37" s="26">
        <v>11.14</v>
      </c>
      <c r="G37" s="27">
        <f t="shared" si="0"/>
        <v>0.37908438061041289</v>
      </c>
      <c r="H37" s="27">
        <v>4.2229999999999999</v>
      </c>
      <c r="I37" s="276" t="s">
        <v>56</v>
      </c>
    </row>
    <row r="38" spans="1:9" s="28" customFormat="1" ht="21" customHeight="1">
      <c r="A38" s="114" t="s">
        <v>253</v>
      </c>
      <c r="B38" s="284">
        <v>0.2</v>
      </c>
      <c r="C38" s="27">
        <f>B38+C9</f>
        <v>440.84499999999997</v>
      </c>
      <c r="D38" s="285" t="s">
        <v>756</v>
      </c>
      <c r="E38" s="288">
        <v>37.6</v>
      </c>
      <c r="F38" s="26">
        <v>13.76</v>
      </c>
      <c r="G38" s="27">
        <f t="shared" si="0"/>
        <v>0.51053779069767447</v>
      </c>
      <c r="H38" s="27">
        <v>7.0250000000000004</v>
      </c>
      <c r="I38" s="306" t="s">
        <v>150</v>
      </c>
    </row>
    <row r="39" spans="1:9" s="28" customFormat="1" ht="21" customHeight="1">
      <c r="A39" s="70" t="s">
        <v>254</v>
      </c>
      <c r="B39" s="312">
        <v>0.14000000000000001</v>
      </c>
      <c r="C39" s="35">
        <f>B39+C9</f>
        <v>440.78499999999997</v>
      </c>
      <c r="D39" s="34" t="s">
        <v>964</v>
      </c>
      <c r="E39" s="315">
        <v>35.4</v>
      </c>
      <c r="F39" s="34">
        <v>12.2</v>
      </c>
      <c r="G39" s="35">
        <f t="shared" si="0"/>
        <v>0.34475409836065579</v>
      </c>
      <c r="H39" s="35">
        <v>4.2060000000000004</v>
      </c>
      <c r="I39" s="309" t="s">
        <v>150</v>
      </c>
    </row>
    <row r="40" spans="1:9" s="28" customFormat="1" ht="21" customHeight="1">
      <c r="A40" s="120" t="s">
        <v>986</v>
      </c>
      <c r="B40" s="310">
        <v>7.0000000000000007E-2</v>
      </c>
      <c r="C40" s="113">
        <f>B40+C9</f>
        <v>440.71499999999997</v>
      </c>
      <c r="D40" s="67" t="s">
        <v>1005</v>
      </c>
      <c r="E40" s="314">
        <v>27.2</v>
      </c>
      <c r="F40" s="67">
        <v>9.02</v>
      </c>
      <c r="G40" s="113">
        <f t="shared" si="0"/>
        <v>0.42516629711751663</v>
      </c>
      <c r="H40" s="113">
        <v>3.835</v>
      </c>
      <c r="I40" s="276" t="s">
        <v>56</v>
      </c>
    </row>
    <row r="41" spans="1:9" s="28" customFormat="1" ht="21" customHeight="1">
      <c r="A41" s="114" t="s">
        <v>261</v>
      </c>
      <c r="B41" s="26">
        <v>0.06</v>
      </c>
      <c r="C41" s="27">
        <f>B41+C9</f>
        <v>440.70499999999998</v>
      </c>
      <c r="D41" s="26" t="s">
        <v>719</v>
      </c>
      <c r="E41" s="26">
        <v>27.2</v>
      </c>
      <c r="F41" s="26">
        <v>8.76</v>
      </c>
      <c r="G41" s="27">
        <f t="shared" si="0"/>
        <v>0.42831050228310502</v>
      </c>
      <c r="H41" s="27">
        <v>3.7519999999999998</v>
      </c>
      <c r="I41" s="276" t="s">
        <v>150</v>
      </c>
    </row>
    <row r="42" spans="1:9" s="28" customFormat="1" ht="21" customHeight="1">
      <c r="A42" s="114" t="s">
        <v>1041</v>
      </c>
      <c r="B42" s="26">
        <v>-0.04</v>
      </c>
      <c r="C42" s="27">
        <f>B42+C9</f>
        <v>440.60499999999996</v>
      </c>
      <c r="D42" s="26" t="s">
        <v>682</v>
      </c>
      <c r="E42" s="26">
        <v>22.3</v>
      </c>
      <c r="F42" s="26">
        <v>6.43</v>
      </c>
      <c r="G42" s="27">
        <f t="shared" si="0"/>
        <v>0.47884914463452571</v>
      </c>
      <c r="H42" s="27">
        <v>3.0790000000000002</v>
      </c>
      <c r="I42" s="276" t="s">
        <v>56</v>
      </c>
    </row>
    <row r="43" spans="1:9" s="28" customFormat="1" ht="21" customHeight="1">
      <c r="A43" s="413" t="s">
        <v>1052</v>
      </c>
      <c r="B43" s="206">
        <v>-0.01</v>
      </c>
      <c r="C43" s="205">
        <f>B43+C9</f>
        <v>440.63499999999999</v>
      </c>
      <c r="D43" s="206" t="s">
        <v>920</v>
      </c>
      <c r="E43" s="206">
        <v>22.3</v>
      </c>
      <c r="F43" s="206">
        <v>6.94</v>
      </c>
      <c r="G43" s="205">
        <f t="shared" si="0"/>
        <v>0.46455331412103745</v>
      </c>
      <c r="H43" s="205">
        <v>3.2240000000000002</v>
      </c>
      <c r="I43" s="414" t="s">
        <v>150</v>
      </c>
    </row>
    <row r="44" spans="1:9" s="28" customFormat="1" ht="21" customHeight="1">
      <c r="A44" s="388"/>
      <c r="B44" s="245"/>
      <c r="C44" s="244"/>
      <c r="D44" s="245"/>
      <c r="E44" s="245"/>
      <c r="F44" s="245"/>
      <c r="G44" s="244"/>
      <c r="H44" s="244"/>
      <c r="I44" s="412"/>
    </row>
    <row r="45" spans="1:9" s="28" customFormat="1" ht="21" customHeight="1">
      <c r="A45" s="115"/>
      <c r="B45" s="29"/>
      <c r="C45" s="30"/>
      <c r="D45" s="29"/>
      <c r="E45" s="29"/>
      <c r="F45" s="29"/>
      <c r="G45" s="30"/>
      <c r="H45" s="30"/>
      <c r="I45" s="201"/>
    </row>
    <row r="46" spans="1:9">
      <c r="A46" s="115"/>
      <c r="B46" s="29"/>
      <c r="C46" s="30"/>
      <c r="D46" s="29"/>
      <c r="E46" s="29"/>
      <c r="F46" s="29"/>
      <c r="G46" s="30"/>
      <c r="H46" s="30"/>
      <c r="I46" s="201"/>
    </row>
    <row r="47" spans="1:9">
      <c r="A47" s="115"/>
      <c r="B47" s="29"/>
      <c r="C47" s="30"/>
      <c r="D47" s="29"/>
      <c r="E47" s="29"/>
      <c r="F47" s="29"/>
      <c r="G47" s="30"/>
      <c r="H47" s="30"/>
      <c r="I47" s="201"/>
    </row>
    <row r="48" spans="1:9">
      <c r="A48" s="115"/>
      <c r="B48" s="29"/>
      <c r="C48" s="30"/>
      <c r="D48" s="29"/>
      <c r="E48" s="29"/>
      <c r="F48" s="29"/>
      <c r="G48" s="30"/>
      <c r="H48" s="30"/>
      <c r="I48" s="201"/>
    </row>
    <row r="49" spans="1:9">
      <c r="A49" s="115"/>
      <c r="B49" s="29"/>
      <c r="C49" s="30"/>
      <c r="D49" s="29"/>
      <c r="E49" s="29"/>
      <c r="F49" s="29"/>
      <c r="G49" s="30"/>
      <c r="H49" s="30"/>
      <c r="I49" s="201"/>
    </row>
    <row r="50" spans="1:9">
      <c r="A50" s="236"/>
      <c r="B50" s="29"/>
      <c r="C50" s="29"/>
      <c r="D50" s="29"/>
      <c r="E50" s="29"/>
      <c r="F50" s="30"/>
      <c r="G50" s="242"/>
      <c r="H50" s="30"/>
      <c r="I50" s="79"/>
    </row>
    <row r="51" spans="1:9">
      <c r="A51" s="236"/>
      <c r="B51" s="29"/>
      <c r="C51" s="29"/>
      <c r="D51" s="29"/>
      <c r="E51" s="29"/>
      <c r="F51" s="30"/>
      <c r="G51" s="242"/>
      <c r="H51" s="30"/>
      <c r="I51" s="79"/>
    </row>
    <row r="52" spans="1:9">
      <c r="A52" s="236"/>
      <c r="B52" s="29"/>
      <c r="C52" s="29"/>
      <c r="D52" s="29"/>
      <c r="E52" s="29"/>
      <c r="F52" s="30"/>
      <c r="G52" s="242"/>
      <c r="H52" s="30"/>
      <c r="I52" s="79"/>
    </row>
    <row r="53" spans="1:9">
      <c r="A53" s="236"/>
      <c r="B53" s="29"/>
      <c r="C53" s="29"/>
      <c r="D53" s="29"/>
      <c r="E53" s="29"/>
      <c r="F53" s="30"/>
      <c r="G53" s="242"/>
      <c r="H53" s="30"/>
      <c r="I53" s="79"/>
    </row>
    <row r="54" spans="1:9">
      <c r="A54" s="236"/>
      <c r="B54" s="29"/>
      <c r="C54" s="29"/>
      <c r="D54" s="29"/>
      <c r="E54" s="29"/>
      <c r="F54" s="30"/>
      <c r="G54" s="242"/>
      <c r="H54" s="30"/>
      <c r="I54" s="79"/>
    </row>
    <row r="55" spans="1:9">
      <c r="A55" s="236"/>
      <c r="B55" s="29"/>
      <c r="C55" s="29"/>
      <c r="D55" s="29"/>
      <c r="E55" s="29"/>
      <c r="F55" s="30"/>
      <c r="G55" s="242"/>
      <c r="H55" s="30"/>
      <c r="I55" s="79"/>
    </row>
    <row r="56" spans="1:9">
      <c r="A56" s="236"/>
      <c r="B56" s="29"/>
      <c r="C56" s="29"/>
      <c r="D56" s="29"/>
      <c r="E56" s="29"/>
      <c r="F56" s="30"/>
      <c r="G56" s="242"/>
      <c r="H56" s="30"/>
      <c r="I56" s="79"/>
    </row>
    <row r="57" spans="1:9">
      <c r="A57" s="236"/>
      <c r="B57" s="29"/>
      <c r="C57" s="29"/>
      <c r="D57" s="29"/>
      <c r="E57" s="29"/>
      <c r="F57" s="30"/>
      <c r="G57" s="242"/>
      <c r="H57" s="30"/>
      <c r="I57" s="79"/>
    </row>
    <row r="58" spans="1:9">
      <c r="A58" s="236"/>
      <c r="B58" s="29"/>
      <c r="C58" s="29"/>
      <c r="D58" s="29"/>
      <c r="E58" s="29"/>
      <c r="F58" s="30"/>
      <c r="G58" s="30"/>
      <c r="H58" s="30"/>
      <c r="I58" s="79"/>
    </row>
    <row r="59" spans="1:9">
      <c r="A59" s="236"/>
      <c r="B59" s="29"/>
      <c r="C59" s="29"/>
      <c r="D59" s="29"/>
      <c r="E59" s="29"/>
      <c r="F59" s="30"/>
      <c r="G59" s="30"/>
      <c r="H59" s="30"/>
      <c r="I59" s="79"/>
    </row>
    <row r="60" spans="1:9">
      <c r="A60" s="236"/>
      <c r="B60" s="29"/>
      <c r="C60" s="29"/>
      <c r="D60" s="29"/>
      <c r="E60" s="29"/>
      <c r="F60" s="30"/>
      <c r="G60" s="30"/>
      <c r="H60" s="30"/>
      <c r="I60" s="79"/>
    </row>
    <row r="61" spans="1:9">
      <c r="A61" s="236"/>
      <c r="B61" s="29"/>
      <c r="C61" s="29"/>
      <c r="D61" s="29"/>
      <c r="E61" s="29"/>
      <c r="F61" s="30"/>
      <c r="G61" s="30"/>
      <c r="H61" s="30"/>
      <c r="I61" s="79"/>
    </row>
    <row r="62" spans="1:9">
      <c r="A62" s="236"/>
      <c r="B62" s="29"/>
      <c r="C62" s="29"/>
      <c r="D62" s="29"/>
      <c r="E62" s="29"/>
      <c r="F62" s="30"/>
      <c r="G62" s="30"/>
      <c r="H62" s="30"/>
      <c r="I62" s="79"/>
    </row>
    <row r="63" spans="1:9">
      <c r="A63" s="332" t="s">
        <v>159</v>
      </c>
      <c r="B63" s="29"/>
      <c r="C63" s="29"/>
      <c r="D63" s="29"/>
      <c r="E63" s="29"/>
      <c r="F63" s="30"/>
      <c r="G63" s="30"/>
      <c r="H63" s="30"/>
      <c r="I63" s="79"/>
    </row>
    <row r="64" spans="1:9">
      <c r="A64" s="115" t="s">
        <v>160</v>
      </c>
      <c r="B64" s="333">
        <f>+COUNT(B12:B51)</f>
        <v>32</v>
      </c>
      <c r="C64" s="29" t="s">
        <v>158</v>
      </c>
      <c r="D64" s="29"/>
      <c r="E64" s="29"/>
      <c r="F64" s="30"/>
      <c r="G64" s="30"/>
      <c r="H64" s="30"/>
      <c r="I64" s="79"/>
    </row>
    <row r="65" spans="1:9">
      <c r="A65" s="236"/>
      <c r="B65" s="29"/>
      <c r="C65" s="29"/>
      <c r="D65" s="29"/>
      <c r="E65" s="29"/>
      <c r="F65" s="30"/>
      <c r="G65" s="30"/>
      <c r="H65" s="30"/>
      <c r="I65" s="79"/>
    </row>
    <row r="66" spans="1:9">
      <c r="A66" s="236"/>
      <c r="B66" s="29"/>
      <c r="C66" s="29"/>
      <c r="D66" s="29"/>
      <c r="E66" s="29"/>
      <c r="F66" s="30"/>
      <c r="G66" s="30"/>
      <c r="H66" s="30"/>
      <c r="I66" s="79"/>
    </row>
    <row r="67" spans="1:9">
      <c r="A67" s="236"/>
      <c r="B67" s="29"/>
      <c r="C67" s="29"/>
      <c r="D67" s="29"/>
      <c r="E67" s="29"/>
      <c r="F67" s="30"/>
      <c r="G67" s="30"/>
      <c r="H67" s="30"/>
      <c r="I67" s="79"/>
    </row>
    <row r="68" spans="1:9">
      <c r="A68" s="236"/>
      <c r="B68" s="29"/>
      <c r="C68" s="29"/>
      <c r="D68" s="29"/>
      <c r="E68" s="29"/>
      <c r="F68" s="30"/>
      <c r="G68" s="30"/>
      <c r="H68" s="30"/>
      <c r="I68" s="79"/>
    </row>
    <row r="69" spans="1:9">
      <c r="A69" s="236"/>
      <c r="B69" s="29"/>
      <c r="C69" s="29"/>
      <c r="D69" s="29"/>
      <c r="E69" s="29"/>
      <c r="F69" s="30"/>
      <c r="G69" s="30"/>
      <c r="H69" s="30"/>
      <c r="I69" s="79"/>
    </row>
    <row r="70" spans="1:9">
      <c r="A70" s="236"/>
      <c r="B70" s="29"/>
      <c r="C70" s="29"/>
      <c r="D70" s="29"/>
      <c r="E70" s="29"/>
      <c r="F70" s="30"/>
      <c r="G70" s="30"/>
      <c r="H70" s="30"/>
      <c r="I70" s="79"/>
    </row>
    <row r="71" spans="1:9">
      <c r="A71" s="236"/>
      <c r="B71" s="29"/>
      <c r="C71" s="29"/>
      <c r="D71" s="29"/>
      <c r="E71" s="29"/>
      <c r="F71" s="30"/>
      <c r="G71" s="30"/>
      <c r="H71" s="30"/>
      <c r="I71" s="79"/>
    </row>
    <row r="72" spans="1:9">
      <c r="A72" s="236"/>
      <c r="B72" s="29"/>
      <c r="C72" s="29"/>
      <c r="D72" s="29"/>
      <c r="E72" s="29"/>
      <c r="F72" s="30"/>
      <c r="G72" s="30"/>
      <c r="H72" s="30"/>
      <c r="I72" s="79"/>
    </row>
    <row r="73" spans="1:9">
      <c r="A73" s="236"/>
      <c r="B73" s="29"/>
      <c r="C73" s="29"/>
      <c r="D73" s="29"/>
      <c r="E73" s="29"/>
      <c r="F73" s="30"/>
      <c r="G73" s="30"/>
      <c r="H73" s="30"/>
      <c r="I73" s="79"/>
    </row>
    <row r="74" spans="1:9">
      <c r="A74" s="236"/>
      <c r="B74" s="29"/>
      <c r="C74" s="29"/>
      <c r="D74" s="29"/>
      <c r="E74" s="29"/>
      <c r="F74" s="30"/>
      <c r="G74" s="30"/>
      <c r="H74" s="30"/>
      <c r="I74" s="79"/>
    </row>
    <row r="75" spans="1:9">
      <c r="A75" s="236"/>
      <c r="B75" s="29"/>
      <c r="C75" s="29"/>
      <c r="D75" s="29"/>
      <c r="E75" s="29"/>
      <c r="F75" s="30"/>
      <c r="G75" s="30"/>
      <c r="H75" s="30"/>
      <c r="I75" s="79"/>
    </row>
    <row r="76" spans="1:9">
      <c r="A76" s="236"/>
      <c r="B76" s="29"/>
      <c r="C76" s="29"/>
      <c r="D76" s="29"/>
      <c r="E76" s="29"/>
      <c r="F76" s="30"/>
      <c r="G76" s="30"/>
      <c r="H76" s="30"/>
      <c r="I76" s="79"/>
    </row>
    <row r="77" spans="1:9">
      <c r="A77" s="235"/>
      <c r="C77" s="29"/>
      <c r="D77" s="29"/>
      <c r="E77" s="98"/>
      <c r="G77" s="30"/>
      <c r="H77" s="80"/>
      <c r="I77" s="44"/>
    </row>
    <row r="78" spans="1:9">
      <c r="A78" s="235"/>
      <c r="C78" s="29"/>
      <c r="D78" s="29"/>
      <c r="E78" s="98"/>
      <c r="G78" s="30"/>
      <c r="H78" s="80"/>
      <c r="I78" s="44"/>
    </row>
    <row r="79" spans="1:9">
      <c r="A79" s="235"/>
      <c r="C79" s="29"/>
      <c r="D79" s="29"/>
      <c r="E79" s="98"/>
      <c r="G79" s="30"/>
      <c r="H79" s="80"/>
      <c r="I79" s="202"/>
    </row>
    <row r="80" spans="1:9">
      <c r="A80" s="235"/>
      <c r="C80" s="29"/>
      <c r="D80" s="29"/>
      <c r="E80" s="98"/>
      <c r="G80" s="30"/>
      <c r="H80" s="80"/>
      <c r="I80" s="202"/>
    </row>
    <row r="81" spans="1:9">
      <c r="A81" s="235"/>
      <c r="C81" s="29"/>
      <c r="D81" s="29"/>
      <c r="E81" s="98"/>
      <c r="G81" s="30"/>
      <c r="H81" s="80"/>
      <c r="I81" s="202"/>
    </row>
    <row r="82" spans="1:9">
      <c r="A82" s="235"/>
      <c r="C82" s="29"/>
      <c r="D82" s="29"/>
      <c r="E82" s="98"/>
      <c r="G82" s="30"/>
      <c r="H82" s="80"/>
      <c r="I82" s="202"/>
    </row>
    <row r="83" spans="1:9">
      <c r="A83" s="235"/>
      <c r="C83" s="29"/>
      <c r="D83" s="29"/>
      <c r="E83" s="98"/>
      <c r="G83" s="30"/>
      <c r="H83" s="80"/>
      <c r="I83" s="44"/>
    </row>
    <row r="84" spans="1:9">
      <c r="A84" s="235"/>
      <c r="C84" s="29"/>
      <c r="D84" s="29"/>
      <c r="E84" s="98"/>
      <c r="G84" s="30"/>
      <c r="H84" s="80"/>
      <c r="I84" s="44"/>
    </row>
    <row r="85" spans="1:9">
      <c r="A85" s="235"/>
      <c r="C85" s="29"/>
      <c r="D85" s="29"/>
      <c r="E85" s="98"/>
      <c r="G85" s="30"/>
      <c r="H85" s="80"/>
      <c r="I85" s="44"/>
    </row>
    <row r="86" spans="1:9">
      <c r="A86" s="235"/>
      <c r="C86" s="29"/>
      <c r="D86" s="29"/>
      <c r="E86" s="98"/>
      <c r="G86" s="30"/>
      <c r="H86" s="80"/>
      <c r="I86" s="44"/>
    </row>
    <row r="87" spans="1:9">
      <c r="A87" s="235"/>
      <c r="C87" s="29"/>
      <c r="D87" s="29"/>
      <c r="E87" s="98"/>
      <c r="G87" s="30"/>
      <c r="H87" s="80"/>
      <c r="I87" s="44"/>
    </row>
    <row r="88" spans="1:9" ht="21" customHeight="1">
      <c r="A88" s="235"/>
      <c r="C88" s="29"/>
      <c r="D88" s="29"/>
      <c r="E88" s="98"/>
      <c r="G88" s="30"/>
      <c r="H88" s="80"/>
      <c r="I88" s="44"/>
    </row>
    <row r="89" spans="1:9" ht="21" customHeight="1">
      <c r="A89" s="235"/>
      <c r="C89" s="29"/>
      <c r="D89" s="29"/>
      <c r="E89" s="98"/>
      <c r="G89" s="30"/>
      <c r="H89" s="80"/>
      <c r="I89" s="202"/>
    </row>
    <row r="90" spans="1:9" ht="21" customHeight="1">
      <c r="A90" s="235"/>
      <c r="C90" s="29"/>
      <c r="D90" s="29"/>
      <c r="E90" s="98"/>
      <c r="G90" s="30"/>
      <c r="H90" s="80"/>
      <c r="I90" s="44"/>
    </row>
    <row r="91" spans="1:9" ht="21" customHeight="1">
      <c r="A91" s="235"/>
      <c r="C91" s="29"/>
      <c r="D91" s="29"/>
      <c r="E91" s="98"/>
      <c r="G91" s="30"/>
      <c r="H91" s="80"/>
      <c r="I91" s="44"/>
    </row>
    <row r="92" spans="1:9" ht="21" customHeight="1">
      <c r="A92" s="235"/>
      <c r="C92" s="29"/>
      <c r="D92" s="29"/>
      <c r="E92" s="98"/>
      <c r="G92" s="30"/>
      <c r="H92" s="80"/>
      <c r="I92" s="44"/>
    </row>
    <row r="93" spans="1:9" ht="21" customHeight="1">
      <c r="A93" s="235"/>
      <c r="C93" s="29"/>
      <c r="D93" s="29"/>
      <c r="E93" s="98"/>
      <c r="G93" s="30"/>
      <c r="H93" s="80"/>
      <c r="I93" s="44"/>
    </row>
    <row r="94" spans="1:9" ht="21" customHeight="1">
      <c r="A94" s="235"/>
      <c r="C94" s="29"/>
      <c r="D94" s="29"/>
      <c r="E94" s="98"/>
      <c r="G94" s="30"/>
      <c r="H94" s="80"/>
      <c r="I94" s="44"/>
    </row>
    <row r="95" spans="1:9" ht="21" customHeight="1">
      <c r="A95" s="235"/>
      <c r="C95" s="29"/>
      <c r="D95" s="29"/>
      <c r="E95" s="98"/>
      <c r="G95" s="30"/>
      <c r="H95" s="80"/>
      <c r="I95" s="44"/>
    </row>
    <row r="96" spans="1:9" ht="21" customHeight="1">
      <c r="A96" s="235"/>
      <c r="C96" s="29"/>
      <c r="D96" s="29"/>
      <c r="E96" s="98"/>
      <c r="G96" s="30"/>
      <c r="H96" s="80"/>
      <c r="I96" s="44"/>
    </row>
    <row r="97" spans="1:9" ht="21" customHeight="1">
      <c r="A97" s="235"/>
      <c r="C97" s="29"/>
      <c r="D97" s="29"/>
      <c r="E97" s="98"/>
      <c r="G97" s="30"/>
      <c r="H97" s="80"/>
      <c r="I97" s="44"/>
    </row>
    <row r="98" spans="1:9" ht="21" customHeight="1">
      <c r="A98" s="235"/>
      <c r="C98" s="29"/>
      <c r="D98" s="29"/>
      <c r="E98" s="98"/>
      <c r="G98" s="30"/>
      <c r="H98" s="80"/>
      <c r="I98" s="44"/>
    </row>
    <row r="99" spans="1:9" ht="21" customHeight="1">
      <c r="A99" s="235"/>
      <c r="C99" s="29"/>
      <c r="D99" s="29"/>
      <c r="E99" s="98"/>
      <c r="G99" s="30"/>
      <c r="H99" s="80"/>
      <c r="I99" s="202"/>
    </row>
    <row r="100" spans="1:9" ht="21" customHeight="1">
      <c r="A100" s="235"/>
      <c r="C100" s="29"/>
      <c r="D100" s="29"/>
      <c r="E100" s="98"/>
      <c r="G100" s="30"/>
      <c r="H100" s="80"/>
      <c r="I100" s="202"/>
    </row>
    <row r="101" spans="1:9" ht="21" customHeight="1">
      <c r="A101" s="235"/>
      <c r="C101" s="29"/>
      <c r="D101" s="29"/>
      <c r="E101" s="98"/>
      <c r="G101" s="30"/>
      <c r="H101" s="80"/>
      <c r="I101" s="202"/>
    </row>
    <row r="102" spans="1:9" ht="21" customHeight="1">
      <c r="A102" s="235"/>
      <c r="C102" s="29"/>
      <c r="D102" s="29"/>
      <c r="E102" s="98"/>
      <c r="G102" s="30"/>
      <c r="H102" s="80"/>
      <c r="I102" s="44"/>
    </row>
    <row r="103" spans="1:9" ht="21" customHeight="1">
      <c r="A103" s="235"/>
      <c r="C103" s="29"/>
      <c r="D103" s="29"/>
      <c r="E103" s="98"/>
      <c r="G103" s="30"/>
      <c r="H103" s="80"/>
      <c r="I103" s="44"/>
    </row>
    <row r="104" spans="1:9" ht="21" customHeight="1">
      <c r="A104" s="235"/>
      <c r="C104" s="29"/>
      <c r="D104" s="29"/>
      <c r="E104" s="98"/>
      <c r="G104" s="30"/>
      <c r="H104" s="80"/>
      <c r="I104" s="44"/>
    </row>
    <row r="105" spans="1:9" ht="21.75">
      <c r="A105" s="435"/>
      <c r="B105" s="22"/>
      <c r="C105" s="22"/>
      <c r="D105" s="22"/>
      <c r="E105" s="22"/>
      <c r="F105" s="23"/>
      <c r="G105" s="23"/>
      <c r="H105" s="23"/>
      <c r="I105" s="436"/>
    </row>
    <row r="106" spans="1:9" ht="21.75">
      <c r="A106" s="435"/>
      <c r="B106" s="94"/>
      <c r="C106" s="22"/>
      <c r="D106" s="22"/>
      <c r="E106" s="22"/>
      <c r="F106" s="23"/>
      <c r="G106" s="23"/>
      <c r="H106" s="23"/>
      <c r="I106" s="436"/>
    </row>
    <row r="107" spans="1:9" ht="21" customHeight="1">
      <c r="A107" s="235"/>
      <c r="C107" s="29"/>
      <c r="D107" s="29"/>
      <c r="E107" s="98"/>
      <c r="G107" s="30"/>
      <c r="H107" s="80"/>
      <c r="I107" s="44"/>
    </row>
    <row r="108" spans="1:9" ht="21" customHeight="1">
      <c r="A108" s="235"/>
      <c r="C108" s="29"/>
      <c r="D108" s="29"/>
      <c r="E108" s="98"/>
      <c r="G108" s="30"/>
      <c r="H108" s="80"/>
      <c r="I108" s="44"/>
    </row>
    <row r="109" spans="1:9" ht="21" customHeight="1">
      <c r="A109" s="234"/>
      <c r="C109" s="98"/>
      <c r="D109" s="29"/>
      <c r="E109" s="98"/>
      <c r="G109" s="30"/>
      <c r="H109" s="80"/>
      <c r="I109" s="202"/>
    </row>
    <row r="110" spans="1:9" ht="21" customHeight="1">
      <c r="A110" s="234"/>
      <c r="C110" s="98"/>
      <c r="D110" s="29"/>
      <c r="E110" s="98"/>
      <c r="G110" s="30"/>
      <c r="H110" s="80"/>
      <c r="I110" s="202"/>
    </row>
    <row r="111" spans="1:9" ht="21" customHeight="1">
      <c r="A111" s="234"/>
      <c r="C111" s="98"/>
      <c r="D111" s="29"/>
      <c r="E111" s="98"/>
      <c r="G111" s="30"/>
      <c r="H111" s="80"/>
      <c r="I111" s="202"/>
    </row>
    <row r="112" spans="1:9" ht="21" customHeight="1">
      <c r="A112" s="234"/>
      <c r="C112" s="98"/>
      <c r="D112" s="29"/>
      <c r="E112" s="98"/>
      <c r="G112" s="30"/>
      <c r="H112" s="80"/>
      <c r="I112" s="44"/>
    </row>
    <row r="113" spans="1:9" ht="21" customHeight="1">
      <c r="A113" s="234"/>
      <c r="C113" s="98"/>
      <c r="D113" s="29"/>
      <c r="E113" s="98"/>
      <c r="G113" s="30"/>
      <c r="H113" s="80"/>
      <c r="I113" s="202"/>
    </row>
    <row r="114" spans="1:9" ht="21" customHeight="1">
      <c r="A114" s="234"/>
      <c r="C114" s="98"/>
      <c r="D114" s="29"/>
      <c r="E114" s="98"/>
      <c r="G114" s="30"/>
      <c r="H114" s="80"/>
      <c r="I114" s="202"/>
    </row>
    <row r="115" spans="1:9" ht="21" customHeight="1">
      <c r="A115" s="234"/>
      <c r="C115" s="98"/>
      <c r="D115" s="29"/>
      <c r="E115" s="98"/>
      <c r="G115" s="30"/>
      <c r="H115" s="80"/>
      <c r="I115" s="44"/>
    </row>
    <row r="116" spans="1:9" ht="21" customHeight="1">
      <c r="A116" s="234"/>
      <c r="C116" s="98"/>
      <c r="D116" s="29"/>
      <c r="E116" s="98"/>
      <c r="G116" s="30"/>
      <c r="H116" s="80"/>
      <c r="I116" s="44"/>
    </row>
    <row r="117" spans="1:9" ht="21" customHeight="1">
      <c r="A117" s="234"/>
      <c r="C117" s="98"/>
      <c r="D117" s="29"/>
      <c r="E117" s="98"/>
      <c r="G117" s="30"/>
      <c r="H117" s="80"/>
      <c r="I117" s="44"/>
    </row>
    <row r="118" spans="1:9" ht="21" customHeight="1">
      <c r="A118" s="234"/>
      <c r="C118" s="98"/>
      <c r="D118" s="29"/>
      <c r="E118" s="98"/>
      <c r="G118" s="30"/>
      <c r="H118" s="80"/>
      <c r="I118" s="44"/>
    </row>
    <row r="119" spans="1:9" ht="21" customHeight="1">
      <c r="C119" s="98"/>
      <c r="D119" s="98"/>
      <c r="E119" s="98"/>
      <c r="G119" s="80"/>
      <c r="H119" s="80"/>
      <c r="I119" s="44"/>
    </row>
    <row r="120" spans="1:9" ht="21" customHeight="1">
      <c r="C120" s="98"/>
      <c r="D120" s="98"/>
      <c r="E120" s="98"/>
      <c r="G120" s="80"/>
      <c r="H120" s="80"/>
      <c r="I120" s="44"/>
    </row>
    <row r="121" spans="1:9" ht="21" customHeight="1">
      <c r="C121" s="98"/>
      <c r="D121" s="98"/>
      <c r="E121" s="98"/>
      <c r="G121" s="80"/>
      <c r="H121" s="80"/>
      <c r="I121" s="44"/>
    </row>
    <row r="122" spans="1:9" ht="21" customHeight="1">
      <c r="C122" s="98"/>
      <c r="D122" s="98"/>
      <c r="E122" s="98"/>
      <c r="G122" s="80"/>
      <c r="H122" s="80"/>
      <c r="I122" s="44"/>
    </row>
    <row r="123" spans="1:9" ht="21" customHeight="1">
      <c r="C123" s="98"/>
      <c r="D123" s="98"/>
      <c r="E123" s="98"/>
      <c r="G123" s="80"/>
      <c r="H123" s="80"/>
      <c r="I123" s="44"/>
    </row>
    <row r="124" spans="1:9" ht="21" customHeight="1">
      <c r="C124" s="98"/>
      <c r="D124" s="98"/>
      <c r="E124" s="98"/>
      <c r="G124" s="80"/>
      <c r="H124" s="80"/>
    </row>
    <row r="125" spans="1:9">
      <c r="C125" s="98"/>
      <c r="D125" s="98"/>
      <c r="E125" s="98"/>
      <c r="G125" s="80"/>
      <c r="H125" s="80"/>
    </row>
    <row r="126" spans="1:9">
      <c r="C126" s="98"/>
      <c r="D126" s="98"/>
      <c r="E126" s="98"/>
      <c r="G126" s="80"/>
      <c r="H126" s="80"/>
    </row>
    <row r="127" spans="1:9">
      <c r="C127" s="98"/>
      <c r="D127" s="98"/>
      <c r="E127" s="98"/>
      <c r="G127" s="80"/>
      <c r="H127" s="80"/>
    </row>
    <row r="128" spans="1:9">
      <c r="C128" s="98"/>
      <c r="D128" s="98"/>
      <c r="E128" s="98"/>
      <c r="G128" s="80"/>
      <c r="H128" s="80"/>
    </row>
    <row r="129" spans="3:8">
      <c r="C129" s="98"/>
      <c r="D129" s="98"/>
      <c r="E129" s="98"/>
      <c r="G129" s="80"/>
      <c r="H129" s="80"/>
    </row>
    <row r="130" spans="3:8">
      <c r="C130" s="98"/>
      <c r="D130" s="98"/>
      <c r="E130" s="98"/>
      <c r="G130" s="80"/>
      <c r="H130" s="80"/>
    </row>
    <row r="131" spans="3:8">
      <c r="C131" s="98"/>
      <c r="D131" s="98"/>
      <c r="E131" s="98"/>
      <c r="G131" s="80"/>
      <c r="H131" s="80"/>
    </row>
    <row r="132" spans="3:8">
      <c r="C132" s="98"/>
      <c r="D132" s="98"/>
      <c r="E132" s="98"/>
      <c r="G132" s="80"/>
      <c r="H132" s="80"/>
    </row>
    <row r="133" spans="3:8">
      <c r="C133" s="98"/>
      <c r="D133" s="98"/>
      <c r="E133" s="98"/>
      <c r="G133" s="80"/>
      <c r="H133" s="80"/>
    </row>
    <row r="134" spans="3:8">
      <c r="C134" s="98"/>
      <c r="D134" s="98"/>
      <c r="E134" s="98"/>
      <c r="G134" s="80"/>
      <c r="H134" s="80"/>
    </row>
    <row r="135" spans="3:8">
      <c r="C135" s="98"/>
      <c r="D135" s="98"/>
      <c r="E135" s="98"/>
      <c r="G135" s="80"/>
      <c r="H135" s="80"/>
    </row>
    <row r="136" spans="3:8">
      <c r="C136" s="98"/>
      <c r="D136" s="98"/>
      <c r="E136" s="98"/>
      <c r="G136" s="80"/>
      <c r="H136" s="80"/>
    </row>
    <row r="137" spans="3:8">
      <c r="C137" s="98"/>
      <c r="D137" s="98"/>
      <c r="E137" s="98"/>
      <c r="G137" s="80"/>
      <c r="H137" s="80"/>
    </row>
    <row r="138" spans="3:8">
      <c r="C138" s="98"/>
      <c r="D138" s="98"/>
      <c r="E138" s="98"/>
      <c r="G138" s="80"/>
      <c r="H138" s="80"/>
    </row>
    <row r="139" spans="3:8">
      <c r="C139" s="98"/>
      <c r="D139" s="98"/>
      <c r="E139" s="98"/>
      <c r="G139" s="80"/>
      <c r="H139" s="80"/>
    </row>
    <row r="140" spans="3:8">
      <c r="C140" s="98"/>
      <c r="D140" s="98"/>
      <c r="E140" s="98"/>
      <c r="G140" s="80"/>
      <c r="H140" s="80"/>
    </row>
    <row r="141" spans="3:8">
      <c r="C141" s="98"/>
      <c r="D141" s="98"/>
      <c r="E141" s="98"/>
      <c r="G141" s="80"/>
      <c r="H141" s="80"/>
    </row>
    <row r="142" spans="3:8">
      <c r="C142" s="98"/>
      <c r="D142" s="98"/>
      <c r="E142" s="98"/>
      <c r="G142" s="80"/>
      <c r="H142" s="80"/>
    </row>
    <row r="143" spans="3:8">
      <c r="C143" s="98"/>
      <c r="D143" s="98"/>
      <c r="E143" s="98"/>
      <c r="G143" s="80"/>
      <c r="H143" s="80"/>
    </row>
    <row r="144" spans="3:8">
      <c r="C144" s="98"/>
      <c r="D144" s="98"/>
      <c r="E144" s="98"/>
      <c r="G144" s="80"/>
      <c r="H144" s="80"/>
    </row>
    <row r="145" spans="3:8">
      <c r="C145" s="98"/>
      <c r="D145" s="98"/>
      <c r="E145" s="98"/>
      <c r="G145" s="80"/>
      <c r="H145" s="80"/>
    </row>
    <row r="146" spans="3:8">
      <c r="C146" s="98"/>
      <c r="D146" s="98"/>
      <c r="E146" s="98"/>
      <c r="G146" s="80"/>
      <c r="H146" s="80"/>
    </row>
    <row r="147" spans="3:8">
      <c r="C147" s="98"/>
      <c r="D147" s="98"/>
      <c r="E147" s="98"/>
      <c r="G147" s="80"/>
      <c r="H147" s="80"/>
    </row>
    <row r="148" spans="3:8">
      <c r="C148" s="98"/>
      <c r="D148" s="98"/>
      <c r="E148" s="98"/>
      <c r="G148" s="80"/>
      <c r="H148" s="80"/>
    </row>
    <row r="149" spans="3:8">
      <c r="C149" s="98"/>
      <c r="D149" s="98"/>
      <c r="E149" s="98"/>
      <c r="G149" s="80"/>
      <c r="H149" s="80"/>
    </row>
    <row r="150" spans="3:8">
      <c r="C150" s="98"/>
      <c r="D150" s="98"/>
      <c r="E150" s="98"/>
      <c r="G150" s="80"/>
      <c r="H150" s="80"/>
    </row>
    <row r="151" spans="3:8">
      <c r="C151" s="98"/>
      <c r="D151" s="98"/>
      <c r="E151" s="98"/>
      <c r="G151" s="80"/>
      <c r="H151" s="80"/>
    </row>
    <row r="152" spans="3:8">
      <c r="C152" s="98"/>
      <c r="D152" s="98"/>
      <c r="E152" s="98"/>
      <c r="G152" s="80"/>
      <c r="H152" s="80"/>
    </row>
    <row r="153" spans="3:8">
      <c r="C153" s="98"/>
      <c r="D153" s="98"/>
      <c r="E153" s="98"/>
      <c r="G153" s="80"/>
      <c r="H153" s="80"/>
    </row>
    <row r="154" spans="3:8">
      <c r="C154" s="98"/>
      <c r="D154" s="98"/>
      <c r="E154" s="98"/>
      <c r="G154" s="80"/>
      <c r="H154" s="80"/>
    </row>
    <row r="155" spans="3:8">
      <c r="C155" s="98"/>
      <c r="D155" s="98"/>
      <c r="E155" s="98"/>
      <c r="G155" s="80"/>
      <c r="H155" s="80"/>
    </row>
    <row r="156" spans="3:8">
      <c r="C156" s="98"/>
      <c r="D156" s="98"/>
      <c r="E156" s="98"/>
      <c r="G156" s="80"/>
      <c r="H156" s="80"/>
    </row>
    <row r="157" spans="3:8">
      <c r="C157" s="98"/>
      <c r="D157" s="98"/>
      <c r="E157" s="98"/>
      <c r="G157" s="80"/>
      <c r="H157" s="80"/>
    </row>
    <row r="158" spans="3:8">
      <c r="C158" s="98"/>
      <c r="D158" s="98"/>
      <c r="E158" s="98"/>
      <c r="G158" s="80"/>
      <c r="H158" s="80"/>
    </row>
    <row r="159" spans="3:8">
      <c r="C159" s="98"/>
      <c r="D159" s="98"/>
      <c r="E159" s="98"/>
      <c r="G159" s="80"/>
      <c r="H159" s="80"/>
    </row>
    <row r="160" spans="3:8">
      <c r="C160" s="98"/>
      <c r="D160" s="98"/>
      <c r="E160" s="98"/>
      <c r="G160" s="80"/>
      <c r="H160" s="80"/>
    </row>
    <row r="161" spans="3:8">
      <c r="C161" s="98"/>
      <c r="D161" s="98"/>
      <c r="E161" s="98"/>
      <c r="G161" s="80"/>
      <c r="H161" s="80"/>
    </row>
    <row r="162" spans="3:8">
      <c r="C162" s="98"/>
      <c r="D162" s="98"/>
      <c r="E162" s="98"/>
      <c r="G162" s="80"/>
      <c r="H162" s="80"/>
    </row>
    <row r="163" spans="3:8">
      <c r="C163" s="98"/>
      <c r="D163" s="98"/>
      <c r="E163" s="98"/>
      <c r="G163" s="80"/>
      <c r="H163" s="80"/>
    </row>
    <row r="164" spans="3:8">
      <c r="C164" s="98"/>
      <c r="D164" s="98"/>
      <c r="E164" s="98"/>
      <c r="G164" s="80"/>
      <c r="H164" s="80"/>
    </row>
    <row r="165" spans="3:8">
      <c r="C165" s="98"/>
      <c r="D165" s="98"/>
      <c r="E165" s="98"/>
      <c r="G165" s="80"/>
      <c r="H165" s="80"/>
    </row>
    <row r="166" spans="3:8">
      <c r="C166" s="98"/>
      <c r="D166" s="98"/>
      <c r="E166" s="98"/>
      <c r="G166" s="80"/>
      <c r="H166" s="80"/>
    </row>
    <row r="167" spans="3:8">
      <c r="C167" s="98"/>
      <c r="D167" s="98"/>
      <c r="E167" s="98"/>
      <c r="G167" s="80"/>
      <c r="H167" s="80"/>
    </row>
    <row r="168" spans="3:8">
      <c r="C168" s="98"/>
      <c r="D168" s="98"/>
      <c r="E168" s="98"/>
      <c r="G168" s="80"/>
      <c r="H168" s="80"/>
    </row>
    <row r="169" spans="3:8">
      <c r="C169" s="98"/>
      <c r="D169" s="98"/>
      <c r="E169" s="98"/>
      <c r="G169" s="80"/>
      <c r="H169" s="80"/>
    </row>
    <row r="170" spans="3:8">
      <c r="C170" s="98"/>
      <c r="D170" s="98"/>
      <c r="E170" s="98"/>
      <c r="G170" s="80"/>
      <c r="H170" s="80"/>
    </row>
    <row r="171" spans="3:8">
      <c r="C171" s="98"/>
      <c r="D171" s="98"/>
      <c r="E171" s="98"/>
      <c r="G171" s="80"/>
      <c r="H171" s="80"/>
    </row>
    <row r="172" spans="3:8">
      <c r="C172" s="98"/>
      <c r="D172" s="98"/>
      <c r="E172" s="98"/>
      <c r="G172" s="80"/>
      <c r="H172" s="80"/>
    </row>
    <row r="173" spans="3:8">
      <c r="C173" s="98"/>
      <c r="D173" s="98"/>
      <c r="E173" s="98"/>
      <c r="G173" s="80"/>
      <c r="H173" s="80"/>
    </row>
    <row r="174" spans="3:8">
      <c r="C174" s="98"/>
      <c r="D174" s="98"/>
      <c r="E174" s="98"/>
      <c r="G174" s="80"/>
      <c r="H174" s="80"/>
    </row>
    <row r="175" spans="3:8">
      <c r="C175" s="98"/>
      <c r="D175" s="98"/>
      <c r="E175" s="98"/>
      <c r="G175" s="80"/>
      <c r="H175" s="80"/>
    </row>
    <row r="176" spans="3:8">
      <c r="C176" s="98"/>
      <c r="D176" s="98"/>
      <c r="E176" s="98"/>
      <c r="G176" s="80"/>
      <c r="H176" s="80"/>
    </row>
    <row r="177" spans="3:8">
      <c r="C177" s="98"/>
      <c r="D177" s="98"/>
      <c r="E177" s="98"/>
      <c r="G177" s="80"/>
      <c r="H177" s="80"/>
    </row>
    <row r="178" spans="3:8">
      <c r="C178" s="98"/>
      <c r="D178" s="98"/>
      <c r="E178" s="98"/>
      <c r="G178" s="80"/>
      <c r="H178" s="80"/>
    </row>
    <row r="179" spans="3:8">
      <c r="C179" s="98"/>
      <c r="D179" s="98"/>
      <c r="E179" s="98"/>
      <c r="G179" s="80"/>
      <c r="H179" s="80"/>
    </row>
    <row r="180" spans="3:8">
      <c r="C180" s="98"/>
      <c r="D180" s="98"/>
      <c r="E180" s="98"/>
      <c r="G180" s="80"/>
      <c r="H180" s="80"/>
    </row>
    <row r="181" spans="3:8">
      <c r="C181" s="98"/>
      <c r="D181" s="98"/>
      <c r="E181" s="98"/>
      <c r="G181" s="80"/>
      <c r="H181" s="80"/>
    </row>
    <row r="182" spans="3:8">
      <c r="C182" s="98"/>
      <c r="D182" s="98"/>
      <c r="E182" s="98"/>
      <c r="G182" s="80"/>
      <c r="H182" s="80"/>
    </row>
    <row r="183" spans="3:8">
      <c r="C183" s="98"/>
      <c r="D183" s="98"/>
      <c r="E183" s="98"/>
      <c r="G183" s="80"/>
      <c r="H183" s="80"/>
    </row>
    <row r="184" spans="3:8">
      <c r="C184" s="98"/>
      <c r="D184" s="98"/>
      <c r="E184" s="98"/>
      <c r="G184" s="80"/>
      <c r="H184" s="80"/>
    </row>
    <row r="185" spans="3:8">
      <c r="C185" s="98"/>
      <c r="D185" s="98"/>
      <c r="E185" s="98"/>
      <c r="G185" s="80"/>
      <c r="H185" s="80"/>
    </row>
    <row r="186" spans="3:8">
      <c r="C186" s="98"/>
      <c r="D186" s="98"/>
      <c r="E186" s="98"/>
      <c r="G186" s="80"/>
      <c r="H186" s="80"/>
    </row>
    <row r="187" spans="3:8">
      <c r="C187" s="98"/>
      <c r="D187" s="98"/>
      <c r="E187" s="98"/>
      <c r="G187" s="80"/>
      <c r="H187" s="80"/>
    </row>
    <row r="188" spans="3:8">
      <c r="C188" s="98"/>
      <c r="D188" s="98"/>
      <c r="E188" s="98"/>
      <c r="G188" s="80"/>
      <c r="H188" s="80"/>
    </row>
    <row r="189" spans="3:8">
      <c r="C189" s="98"/>
      <c r="D189" s="98"/>
      <c r="E189" s="98"/>
      <c r="G189" s="80"/>
      <c r="H189" s="80"/>
    </row>
    <row r="190" spans="3:8">
      <c r="C190" s="98"/>
      <c r="D190" s="98"/>
      <c r="E190" s="98"/>
      <c r="G190" s="80"/>
      <c r="H190" s="80"/>
    </row>
    <row r="191" spans="3:8">
      <c r="C191" s="98"/>
      <c r="D191" s="98"/>
      <c r="E191" s="98"/>
      <c r="G191" s="80"/>
      <c r="H191" s="80"/>
    </row>
    <row r="192" spans="3:8">
      <c r="C192" s="98"/>
      <c r="D192" s="98"/>
      <c r="E192" s="98"/>
      <c r="G192" s="80"/>
      <c r="H192" s="80"/>
    </row>
    <row r="193" spans="3:8">
      <c r="C193" s="98"/>
      <c r="D193" s="98"/>
      <c r="E193" s="98"/>
      <c r="G193" s="80"/>
      <c r="H193" s="80"/>
    </row>
    <row r="194" spans="3:8">
      <c r="C194" s="98"/>
      <c r="D194" s="98"/>
      <c r="E194" s="98"/>
      <c r="G194" s="80"/>
      <c r="H194" s="80"/>
    </row>
    <row r="195" spans="3:8">
      <c r="C195" s="98"/>
      <c r="D195" s="98"/>
      <c r="E195" s="98"/>
      <c r="G195" s="80"/>
      <c r="H195" s="80"/>
    </row>
    <row r="196" spans="3:8">
      <c r="C196" s="98"/>
      <c r="D196" s="98"/>
      <c r="E196" s="98"/>
      <c r="G196" s="80"/>
      <c r="H196" s="80"/>
    </row>
    <row r="197" spans="3:8">
      <c r="C197" s="98"/>
      <c r="D197" s="98"/>
      <c r="E197" s="98"/>
      <c r="G197" s="80"/>
      <c r="H197" s="80"/>
    </row>
    <row r="198" spans="3:8">
      <c r="C198" s="98"/>
      <c r="D198" s="98"/>
      <c r="E198" s="98"/>
      <c r="G198" s="80"/>
      <c r="H198" s="80"/>
    </row>
    <row r="199" spans="3:8">
      <c r="C199" s="98"/>
      <c r="D199" s="98"/>
      <c r="E199" s="98"/>
      <c r="G199" s="80"/>
      <c r="H199" s="80"/>
    </row>
    <row r="200" spans="3:8">
      <c r="C200" s="98"/>
      <c r="D200" s="98"/>
      <c r="E200" s="98"/>
      <c r="G200" s="80"/>
      <c r="H200" s="80"/>
    </row>
    <row r="201" spans="3:8">
      <c r="C201" s="98"/>
      <c r="D201" s="98"/>
      <c r="E201" s="98"/>
      <c r="G201" s="80"/>
      <c r="H201" s="80"/>
    </row>
    <row r="202" spans="3:8">
      <c r="C202" s="98"/>
      <c r="D202" s="98"/>
      <c r="E202" s="98"/>
      <c r="G202" s="80"/>
      <c r="H202" s="80"/>
    </row>
    <row r="203" spans="3:8">
      <c r="C203" s="98"/>
      <c r="D203" s="98"/>
      <c r="E203" s="98"/>
      <c r="G203" s="80"/>
      <c r="H203" s="80"/>
    </row>
    <row r="204" spans="3:8">
      <c r="C204" s="98"/>
      <c r="D204" s="98"/>
      <c r="E204" s="98"/>
      <c r="G204" s="80"/>
      <c r="H204" s="80"/>
    </row>
    <row r="205" spans="3:8">
      <c r="C205" s="98"/>
      <c r="D205" s="98"/>
      <c r="E205" s="98"/>
      <c r="G205" s="80"/>
      <c r="H205" s="80"/>
    </row>
    <row r="206" spans="3:8">
      <c r="C206" s="98"/>
      <c r="D206" s="98"/>
      <c r="E206" s="98"/>
      <c r="G206" s="80"/>
      <c r="H206" s="80"/>
    </row>
    <row r="207" spans="3:8">
      <c r="C207" s="98"/>
      <c r="D207" s="98"/>
      <c r="E207" s="98"/>
      <c r="G207" s="80"/>
      <c r="H207" s="80"/>
    </row>
    <row r="208" spans="3:8">
      <c r="C208" s="98"/>
      <c r="D208" s="98"/>
      <c r="E208" s="98"/>
      <c r="G208" s="80"/>
      <c r="H208" s="80"/>
    </row>
    <row r="209" spans="3:8">
      <c r="C209" s="98"/>
      <c r="D209" s="98"/>
      <c r="E209" s="98"/>
      <c r="G209" s="80"/>
      <c r="H209" s="80"/>
    </row>
    <row r="210" spans="3:8">
      <c r="C210" s="98"/>
      <c r="D210" s="98"/>
      <c r="E210" s="98"/>
      <c r="G210" s="80"/>
      <c r="H210" s="80"/>
    </row>
    <row r="211" spans="3:8">
      <c r="C211" s="98"/>
      <c r="D211" s="98"/>
      <c r="E211" s="98"/>
      <c r="G211" s="80"/>
      <c r="H211" s="80"/>
    </row>
    <row r="212" spans="3:8">
      <c r="C212" s="98"/>
      <c r="D212" s="98"/>
      <c r="E212" s="98"/>
      <c r="G212" s="80"/>
      <c r="H212" s="80"/>
    </row>
    <row r="213" spans="3:8">
      <c r="C213" s="98"/>
      <c r="D213" s="98"/>
      <c r="E213" s="98"/>
      <c r="G213" s="80"/>
      <c r="H213" s="80"/>
    </row>
    <row r="214" spans="3:8">
      <c r="C214" s="98"/>
      <c r="D214" s="98"/>
      <c r="E214" s="98"/>
      <c r="G214" s="80"/>
      <c r="H214" s="80"/>
    </row>
    <row r="215" spans="3:8">
      <c r="C215" s="98"/>
      <c r="D215" s="98"/>
      <c r="E215" s="98"/>
      <c r="G215" s="80"/>
      <c r="H215" s="80"/>
    </row>
    <row r="216" spans="3:8">
      <c r="C216" s="98"/>
      <c r="D216" s="98"/>
      <c r="E216" s="98"/>
      <c r="G216" s="80"/>
      <c r="H216" s="80"/>
    </row>
    <row r="217" spans="3:8">
      <c r="C217" s="98"/>
      <c r="D217" s="98"/>
      <c r="E217" s="98"/>
      <c r="G217" s="80"/>
      <c r="H217" s="80"/>
    </row>
    <row r="218" spans="3:8">
      <c r="C218" s="98"/>
      <c r="D218" s="98"/>
      <c r="E218" s="98"/>
      <c r="G218" s="80"/>
      <c r="H218" s="80"/>
    </row>
    <row r="219" spans="3:8">
      <c r="C219" s="98"/>
      <c r="D219" s="98"/>
      <c r="E219" s="98"/>
      <c r="G219" s="80"/>
      <c r="H219" s="80"/>
    </row>
    <row r="220" spans="3:8">
      <c r="C220" s="98"/>
      <c r="D220" s="98"/>
      <c r="E220" s="98"/>
      <c r="G220" s="80"/>
      <c r="H220" s="80"/>
    </row>
    <row r="221" spans="3:8">
      <c r="C221" s="98"/>
      <c r="D221" s="98"/>
      <c r="E221" s="98"/>
      <c r="G221" s="80"/>
      <c r="H221" s="80"/>
    </row>
    <row r="222" spans="3:8">
      <c r="C222" s="98"/>
      <c r="D222" s="98"/>
      <c r="E222" s="98"/>
      <c r="G222" s="80"/>
      <c r="H222" s="80"/>
    </row>
    <row r="223" spans="3:8">
      <c r="C223" s="98"/>
      <c r="D223" s="98"/>
      <c r="E223" s="98"/>
      <c r="G223" s="80"/>
      <c r="H223" s="80"/>
    </row>
    <row r="224" spans="3:8">
      <c r="C224" s="98"/>
      <c r="D224" s="98"/>
      <c r="E224" s="98"/>
      <c r="G224" s="80"/>
      <c r="H224" s="80"/>
    </row>
    <row r="225" spans="3:8">
      <c r="C225" s="98"/>
      <c r="D225" s="98"/>
      <c r="E225" s="98"/>
      <c r="G225" s="80"/>
      <c r="H225" s="80"/>
    </row>
    <row r="226" spans="3:8">
      <c r="C226" s="98"/>
      <c r="D226" s="98"/>
      <c r="E226" s="98"/>
      <c r="G226" s="80"/>
      <c r="H226" s="80"/>
    </row>
    <row r="227" spans="3:8">
      <c r="C227" s="98"/>
      <c r="D227" s="98"/>
      <c r="E227" s="98"/>
      <c r="G227" s="80"/>
      <c r="H227" s="80"/>
    </row>
    <row r="228" spans="3:8">
      <c r="C228" s="98"/>
      <c r="D228" s="98"/>
      <c r="E228" s="98"/>
      <c r="G228" s="80"/>
      <c r="H228" s="80"/>
    </row>
    <row r="229" spans="3:8">
      <c r="C229" s="98"/>
      <c r="D229" s="98"/>
      <c r="E229" s="98"/>
      <c r="G229" s="80"/>
      <c r="H229" s="80"/>
    </row>
    <row r="230" spans="3:8">
      <c r="C230" s="98"/>
      <c r="D230" s="98"/>
      <c r="E230" s="98"/>
      <c r="G230" s="80"/>
      <c r="H230" s="80"/>
    </row>
    <row r="231" spans="3:8">
      <c r="C231" s="98"/>
      <c r="D231" s="98"/>
      <c r="E231" s="98"/>
      <c r="G231" s="80"/>
      <c r="H231" s="80"/>
    </row>
    <row r="232" spans="3:8">
      <c r="C232" s="98"/>
      <c r="D232" s="98"/>
      <c r="E232" s="98"/>
      <c r="G232" s="80"/>
      <c r="H232" s="80"/>
    </row>
    <row r="233" spans="3:8">
      <c r="C233" s="98"/>
      <c r="D233" s="98"/>
      <c r="E233" s="98"/>
      <c r="G233" s="80"/>
      <c r="H233" s="80"/>
    </row>
    <row r="234" spans="3:8">
      <c r="C234" s="98"/>
      <c r="D234" s="98"/>
      <c r="E234" s="98"/>
      <c r="G234" s="80"/>
      <c r="H234" s="80"/>
    </row>
    <row r="235" spans="3:8">
      <c r="C235" s="98"/>
      <c r="D235" s="98"/>
      <c r="E235" s="98"/>
      <c r="G235" s="80"/>
      <c r="H235" s="80"/>
    </row>
    <row r="236" spans="3:8">
      <c r="C236" s="98"/>
      <c r="D236" s="98"/>
      <c r="E236" s="98"/>
      <c r="G236" s="80"/>
      <c r="H236" s="80"/>
    </row>
    <row r="237" spans="3:8">
      <c r="C237" s="98"/>
      <c r="D237" s="98"/>
      <c r="E237" s="98"/>
      <c r="G237" s="80"/>
      <c r="H237" s="80"/>
    </row>
    <row r="238" spans="3:8">
      <c r="C238" s="98"/>
      <c r="D238" s="98"/>
      <c r="E238" s="98"/>
      <c r="G238" s="80"/>
      <c r="H238" s="80"/>
    </row>
    <row r="239" spans="3:8">
      <c r="C239" s="98"/>
      <c r="D239" s="98"/>
      <c r="E239" s="98"/>
      <c r="G239" s="80"/>
      <c r="H239" s="80"/>
    </row>
    <row r="240" spans="3:8">
      <c r="C240" s="98"/>
      <c r="D240" s="98"/>
      <c r="E240" s="98"/>
      <c r="G240" s="80"/>
      <c r="H240" s="80"/>
    </row>
    <row r="241" spans="3:8">
      <c r="C241" s="98"/>
      <c r="D241" s="98"/>
      <c r="E241" s="98"/>
      <c r="G241" s="80"/>
      <c r="H241" s="80"/>
    </row>
    <row r="242" spans="3:8">
      <c r="C242" s="98"/>
      <c r="D242" s="98"/>
      <c r="E242" s="98"/>
      <c r="G242" s="80"/>
      <c r="H242" s="80"/>
    </row>
    <row r="243" spans="3:8">
      <c r="C243" s="98"/>
      <c r="D243" s="98"/>
      <c r="E243" s="98"/>
      <c r="G243" s="80"/>
      <c r="H243" s="80"/>
    </row>
    <row r="244" spans="3:8">
      <c r="C244" s="98"/>
      <c r="D244" s="98"/>
      <c r="E244" s="98"/>
      <c r="G244" s="80"/>
      <c r="H244" s="80"/>
    </row>
    <row r="245" spans="3:8">
      <c r="C245" s="98"/>
      <c r="D245" s="98"/>
      <c r="E245" s="98"/>
      <c r="G245" s="80"/>
      <c r="H245" s="80"/>
    </row>
    <row r="246" spans="3:8">
      <c r="C246" s="98"/>
      <c r="D246" s="98"/>
      <c r="E246" s="98"/>
      <c r="G246" s="80"/>
      <c r="H246" s="80"/>
    </row>
    <row r="247" spans="3:8">
      <c r="C247" s="98"/>
      <c r="D247" s="98"/>
      <c r="E247" s="98"/>
      <c r="G247" s="80"/>
      <c r="H247" s="80"/>
    </row>
    <row r="248" spans="3:8">
      <c r="C248" s="98"/>
      <c r="D248" s="98"/>
      <c r="E248" s="98"/>
      <c r="G248" s="80"/>
      <c r="H248" s="80"/>
    </row>
    <row r="249" spans="3:8">
      <c r="C249" s="98"/>
      <c r="D249" s="98"/>
      <c r="E249" s="98"/>
      <c r="G249" s="80"/>
      <c r="H249" s="80"/>
    </row>
    <row r="250" spans="3:8">
      <c r="C250" s="98"/>
      <c r="D250" s="98"/>
      <c r="E250" s="98"/>
      <c r="G250" s="80"/>
      <c r="H250" s="80"/>
    </row>
    <row r="251" spans="3:8">
      <c r="C251" s="98"/>
      <c r="D251" s="98"/>
      <c r="E251" s="98"/>
      <c r="G251" s="80"/>
      <c r="H251" s="80"/>
    </row>
    <row r="252" spans="3:8">
      <c r="C252" s="98"/>
      <c r="D252" s="98"/>
      <c r="E252" s="98"/>
      <c r="G252" s="80"/>
      <c r="H252" s="80"/>
    </row>
    <row r="253" spans="3:8">
      <c r="C253" s="98"/>
      <c r="D253" s="98"/>
      <c r="E253" s="98"/>
      <c r="G253" s="80"/>
      <c r="H253" s="80"/>
    </row>
    <row r="254" spans="3:8">
      <c r="C254" s="98"/>
      <c r="D254" s="98"/>
      <c r="E254" s="98"/>
      <c r="G254" s="80"/>
      <c r="H254" s="80"/>
    </row>
    <row r="255" spans="3:8">
      <c r="C255" s="98"/>
      <c r="D255" s="98"/>
      <c r="E255" s="98"/>
      <c r="G255" s="80"/>
      <c r="H255" s="80"/>
    </row>
    <row r="256" spans="3:8">
      <c r="C256" s="98"/>
      <c r="D256" s="98"/>
      <c r="E256" s="98"/>
      <c r="G256" s="80"/>
      <c r="H256" s="80"/>
    </row>
    <row r="257" spans="3:8">
      <c r="C257" s="98"/>
      <c r="D257" s="98"/>
      <c r="E257" s="98"/>
      <c r="G257" s="80"/>
      <c r="H257" s="80"/>
    </row>
    <row r="258" spans="3:8">
      <c r="C258" s="98"/>
      <c r="D258" s="98"/>
      <c r="E258" s="98"/>
      <c r="G258" s="80"/>
      <c r="H258" s="80"/>
    </row>
    <row r="259" spans="3:8">
      <c r="C259" s="98"/>
      <c r="D259" s="98"/>
      <c r="E259" s="98"/>
      <c r="G259" s="80"/>
      <c r="H259" s="80"/>
    </row>
    <row r="260" spans="3:8">
      <c r="C260" s="98"/>
      <c r="D260" s="98"/>
      <c r="E260" s="98"/>
      <c r="G260" s="80"/>
      <c r="H260" s="80"/>
    </row>
    <row r="261" spans="3:8">
      <c r="C261" s="98"/>
      <c r="D261" s="98"/>
      <c r="E261" s="98"/>
      <c r="G261" s="80"/>
      <c r="H261" s="80"/>
    </row>
    <row r="262" spans="3:8">
      <c r="C262" s="98"/>
      <c r="D262" s="98"/>
      <c r="E262" s="98"/>
      <c r="G262" s="80"/>
      <c r="H262" s="80"/>
    </row>
    <row r="263" spans="3:8">
      <c r="C263" s="98"/>
      <c r="D263" s="98"/>
      <c r="E263" s="98"/>
      <c r="G263" s="80"/>
      <c r="H263" s="80"/>
    </row>
    <row r="264" spans="3:8">
      <c r="C264" s="98"/>
      <c r="D264" s="98"/>
      <c r="E264" s="98"/>
      <c r="G264" s="80"/>
      <c r="H264" s="80"/>
    </row>
    <row r="265" spans="3:8">
      <c r="C265" s="98"/>
      <c r="D265" s="98"/>
      <c r="E265" s="98"/>
      <c r="G265" s="80"/>
      <c r="H265" s="80"/>
    </row>
    <row r="266" spans="3:8">
      <c r="C266" s="98"/>
      <c r="D266" s="98"/>
      <c r="E266" s="98"/>
      <c r="G266" s="80"/>
      <c r="H266" s="80"/>
    </row>
    <row r="267" spans="3:8">
      <c r="C267" s="98"/>
      <c r="D267" s="98"/>
      <c r="E267" s="98"/>
      <c r="G267" s="80"/>
      <c r="H267" s="80"/>
    </row>
    <row r="268" spans="3:8">
      <c r="C268" s="98"/>
      <c r="D268" s="98"/>
      <c r="E268" s="98"/>
      <c r="G268" s="80"/>
      <c r="H268" s="80"/>
    </row>
    <row r="269" spans="3:8">
      <c r="C269" s="98"/>
      <c r="D269" s="98"/>
      <c r="E269" s="98"/>
      <c r="G269" s="80"/>
      <c r="H269" s="80"/>
    </row>
    <row r="270" spans="3:8">
      <c r="C270" s="98"/>
      <c r="D270" s="98"/>
      <c r="E270" s="98"/>
      <c r="G270" s="80"/>
      <c r="H270" s="80"/>
    </row>
    <row r="271" spans="3:8">
      <c r="C271" s="98"/>
      <c r="D271" s="98"/>
      <c r="E271" s="98"/>
      <c r="G271" s="80"/>
      <c r="H271" s="80"/>
    </row>
    <row r="272" spans="3:8">
      <c r="C272" s="98"/>
      <c r="D272" s="98"/>
      <c r="E272" s="98"/>
      <c r="G272" s="80"/>
      <c r="H272" s="80"/>
    </row>
    <row r="273" spans="3:8">
      <c r="C273" s="98"/>
      <c r="D273" s="98"/>
      <c r="E273" s="98"/>
      <c r="G273" s="80"/>
      <c r="H273" s="80"/>
    </row>
    <row r="274" spans="3:8">
      <c r="C274" s="98"/>
      <c r="D274" s="98"/>
      <c r="E274" s="98"/>
      <c r="G274" s="80"/>
      <c r="H274" s="80"/>
    </row>
    <row r="275" spans="3:8">
      <c r="C275" s="98"/>
      <c r="D275" s="98"/>
      <c r="E275" s="98"/>
      <c r="G275" s="80"/>
      <c r="H275" s="80"/>
    </row>
    <row r="276" spans="3:8">
      <c r="C276" s="98"/>
      <c r="D276" s="98"/>
      <c r="E276" s="98"/>
      <c r="G276" s="80"/>
      <c r="H276" s="80"/>
    </row>
    <row r="277" spans="3:8">
      <c r="C277" s="98"/>
      <c r="D277" s="98"/>
      <c r="E277" s="98"/>
      <c r="G277" s="80"/>
      <c r="H277" s="80"/>
    </row>
    <row r="278" spans="3:8">
      <c r="C278" s="98"/>
      <c r="D278" s="98"/>
      <c r="E278" s="98"/>
      <c r="G278" s="80"/>
      <c r="H278" s="80"/>
    </row>
    <row r="279" spans="3:8">
      <c r="C279" s="98"/>
      <c r="D279" s="98"/>
      <c r="E279" s="98"/>
      <c r="G279" s="80"/>
      <c r="H279" s="80"/>
    </row>
    <row r="280" spans="3:8">
      <c r="C280" s="98"/>
      <c r="D280" s="98"/>
      <c r="E280" s="98"/>
      <c r="G280" s="80"/>
      <c r="H280" s="80"/>
    </row>
    <row r="281" spans="3:8">
      <c r="C281" s="98"/>
      <c r="D281" s="98"/>
      <c r="E281" s="98"/>
      <c r="G281" s="80"/>
      <c r="H281" s="80"/>
    </row>
    <row r="282" spans="3:8">
      <c r="C282" s="98"/>
      <c r="D282" s="98"/>
      <c r="E282" s="98"/>
      <c r="G282" s="80"/>
      <c r="H282" s="80"/>
    </row>
    <row r="283" spans="3:8">
      <c r="C283" s="98"/>
      <c r="D283" s="98"/>
      <c r="E283" s="98"/>
      <c r="G283" s="80"/>
      <c r="H283" s="80"/>
    </row>
    <row r="284" spans="3:8">
      <c r="C284" s="98"/>
      <c r="D284" s="98"/>
      <c r="E284" s="98"/>
      <c r="G284" s="80"/>
      <c r="H284" s="80"/>
    </row>
    <row r="285" spans="3:8">
      <c r="C285" s="98"/>
      <c r="D285" s="98"/>
      <c r="E285" s="98"/>
      <c r="G285" s="80"/>
      <c r="H285" s="80"/>
    </row>
    <row r="286" spans="3:8">
      <c r="C286" s="98"/>
      <c r="D286" s="98"/>
      <c r="E286" s="98"/>
      <c r="G286" s="80"/>
      <c r="H286" s="80"/>
    </row>
    <row r="287" spans="3:8">
      <c r="C287" s="98"/>
      <c r="D287" s="98"/>
      <c r="E287" s="98"/>
      <c r="G287" s="80"/>
      <c r="H287" s="80"/>
    </row>
    <row r="288" spans="3:8">
      <c r="C288" s="98"/>
      <c r="D288" s="98"/>
      <c r="E288" s="98"/>
      <c r="G288" s="80"/>
      <c r="H288" s="80"/>
    </row>
    <row r="289" spans="3:8">
      <c r="C289" s="98"/>
      <c r="D289" s="98"/>
      <c r="E289" s="98"/>
      <c r="G289" s="80"/>
      <c r="H289" s="80"/>
    </row>
    <row r="290" spans="3:8">
      <c r="C290" s="98"/>
      <c r="D290" s="98"/>
      <c r="E290" s="98"/>
      <c r="G290" s="80"/>
      <c r="H290" s="80"/>
    </row>
    <row r="291" spans="3:8">
      <c r="C291" s="98"/>
      <c r="D291" s="98"/>
      <c r="E291" s="98"/>
      <c r="G291" s="80"/>
      <c r="H291" s="80"/>
    </row>
    <row r="292" spans="3:8">
      <c r="C292" s="98"/>
      <c r="D292" s="98"/>
      <c r="E292" s="98"/>
      <c r="G292" s="80"/>
      <c r="H292" s="80"/>
    </row>
    <row r="293" spans="3:8">
      <c r="C293" s="98"/>
      <c r="D293" s="98"/>
      <c r="E293" s="98"/>
      <c r="G293" s="80"/>
      <c r="H293" s="80"/>
    </row>
    <row r="294" spans="3:8">
      <c r="C294" s="98"/>
      <c r="D294" s="98"/>
      <c r="E294" s="98"/>
      <c r="G294" s="80"/>
      <c r="H294" s="80"/>
    </row>
    <row r="295" spans="3:8">
      <c r="C295" s="98"/>
      <c r="D295" s="98"/>
      <c r="E295" s="98"/>
      <c r="G295" s="80"/>
      <c r="H295" s="80"/>
    </row>
    <row r="296" spans="3:8">
      <c r="C296" s="98"/>
      <c r="D296" s="98"/>
      <c r="E296" s="98"/>
      <c r="G296" s="80"/>
      <c r="H296" s="80"/>
    </row>
    <row r="297" spans="3:8">
      <c r="C297" s="98"/>
      <c r="D297" s="98"/>
      <c r="E297" s="98"/>
      <c r="G297" s="80"/>
      <c r="H297" s="80"/>
    </row>
    <row r="298" spans="3:8">
      <c r="C298" s="98"/>
      <c r="D298" s="98"/>
      <c r="E298" s="98"/>
      <c r="G298" s="80"/>
      <c r="H298" s="80"/>
    </row>
    <row r="299" spans="3:8">
      <c r="C299" s="98"/>
      <c r="D299" s="98"/>
      <c r="E299" s="98"/>
      <c r="G299" s="80"/>
      <c r="H299" s="80"/>
    </row>
    <row r="300" spans="3:8">
      <c r="C300" s="98"/>
      <c r="D300" s="98"/>
      <c r="E300" s="98"/>
      <c r="G300" s="80"/>
      <c r="H300" s="80"/>
    </row>
    <row r="301" spans="3:8">
      <c r="C301" s="98"/>
      <c r="D301" s="98"/>
      <c r="E301" s="98"/>
      <c r="G301" s="80"/>
      <c r="H301" s="80"/>
    </row>
    <row r="302" spans="3:8">
      <c r="C302" s="98"/>
      <c r="D302" s="98"/>
      <c r="E302" s="98"/>
      <c r="G302" s="80"/>
      <c r="H302" s="80"/>
    </row>
    <row r="303" spans="3:8">
      <c r="C303" s="98"/>
      <c r="D303" s="98"/>
      <c r="E303" s="98"/>
      <c r="G303" s="80"/>
      <c r="H303" s="80"/>
    </row>
    <row r="304" spans="3:8">
      <c r="C304" s="98"/>
      <c r="D304" s="98"/>
      <c r="E304" s="98"/>
      <c r="G304" s="80"/>
      <c r="H304" s="80"/>
    </row>
    <row r="305" spans="3:8">
      <c r="C305" s="98"/>
      <c r="D305" s="98"/>
      <c r="E305" s="98"/>
      <c r="G305" s="80"/>
      <c r="H305" s="80"/>
    </row>
    <row r="306" spans="3:8">
      <c r="C306" s="98"/>
      <c r="D306" s="98"/>
      <c r="E306" s="98"/>
      <c r="G306" s="80"/>
      <c r="H306" s="80"/>
    </row>
    <row r="307" spans="3:8">
      <c r="C307" s="98"/>
      <c r="D307" s="98"/>
      <c r="E307" s="98"/>
      <c r="G307" s="80"/>
      <c r="H307" s="80"/>
    </row>
    <row r="308" spans="3:8">
      <c r="C308" s="98"/>
      <c r="D308" s="98"/>
      <c r="E308" s="98"/>
      <c r="G308" s="80"/>
      <c r="H308" s="80"/>
    </row>
    <row r="309" spans="3:8">
      <c r="C309" s="98"/>
      <c r="D309" s="98"/>
      <c r="E309" s="98"/>
      <c r="G309" s="80"/>
      <c r="H309" s="80"/>
    </row>
    <row r="310" spans="3:8">
      <c r="C310" s="98"/>
      <c r="D310" s="98"/>
      <c r="E310" s="98"/>
      <c r="G310" s="80"/>
      <c r="H310" s="80"/>
    </row>
    <row r="311" spans="3:8">
      <c r="C311" s="98"/>
      <c r="D311" s="98"/>
      <c r="E311" s="98"/>
      <c r="G311" s="80"/>
      <c r="H311" s="80"/>
    </row>
    <row r="312" spans="3:8">
      <c r="C312" s="98"/>
      <c r="D312" s="98"/>
      <c r="E312" s="98"/>
      <c r="G312" s="80"/>
      <c r="H312" s="80"/>
    </row>
    <row r="313" spans="3:8">
      <c r="C313" s="98"/>
      <c r="D313" s="98"/>
      <c r="E313" s="98"/>
      <c r="G313" s="80"/>
      <c r="H313" s="80"/>
    </row>
    <row r="314" spans="3:8">
      <c r="C314" s="98"/>
      <c r="D314" s="98"/>
      <c r="E314" s="98"/>
      <c r="G314" s="80"/>
      <c r="H314" s="80"/>
    </row>
    <row r="315" spans="3:8">
      <c r="C315" s="98"/>
      <c r="D315" s="98"/>
      <c r="E315" s="98"/>
      <c r="G315" s="80"/>
      <c r="H315" s="80"/>
    </row>
    <row r="316" spans="3:8">
      <c r="C316" s="98"/>
      <c r="D316" s="98"/>
      <c r="E316" s="98"/>
      <c r="G316" s="80"/>
      <c r="H316" s="80"/>
    </row>
    <row r="317" spans="3:8">
      <c r="C317" s="98"/>
      <c r="D317" s="98"/>
      <c r="E317" s="98"/>
      <c r="G317" s="80"/>
      <c r="H317" s="80"/>
    </row>
    <row r="318" spans="3:8">
      <c r="C318" s="98"/>
      <c r="D318" s="98"/>
      <c r="E318" s="98"/>
      <c r="G318" s="80"/>
      <c r="H318" s="80"/>
    </row>
    <row r="319" spans="3:8">
      <c r="C319" s="98"/>
      <c r="D319" s="98"/>
      <c r="E319" s="98"/>
      <c r="G319" s="80"/>
      <c r="H319" s="80"/>
    </row>
    <row r="320" spans="3:8">
      <c r="C320" s="98"/>
      <c r="D320" s="98"/>
      <c r="E320" s="98"/>
      <c r="G320" s="80"/>
      <c r="H320" s="80"/>
    </row>
    <row r="321" spans="3:8">
      <c r="C321" s="98"/>
      <c r="D321" s="98"/>
      <c r="E321" s="98"/>
      <c r="G321" s="80"/>
      <c r="H321" s="80"/>
    </row>
    <row r="322" spans="3:8">
      <c r="C322" s="98"/>
      <c r="D322" s="98"/>
      <c r="E322" s="98"/>
      <c r="G322" s="80"/>
      <c r="H322" s="80"/>
    </row>
    <row r="323" spans="3:8">
      <c r="C323" s="98"/>
      <c r="D323" s="98"/>
      <c r="E323" s="98"/>
      <c r="G323" s="80"/>
      <c r="H323" s="80"/>
    </row>
    <row r="324" spans="3:8">
      <c r="C324" s="98"/>
      <c r="D324" s="98"/>
      <c r="E324" s="98"/>
      <c r="G324" s="80"/>
      <c r="H324" s="80"/>
    </row>
    <row r="325" spans="3:8">
      <c r="C325" s="98"/>
      <c r="D325" s="98"/>
      <c r="E325" s="98"/>
      <c r="G325" s="80"/>
      <c r="H325" s="80"/>
    </row>
    <row r="326" spans="3:8">
      <c r="C326" s="98"/>
      <c r="D326" s="98"/>
      <c r="E326" s="98"/>
      <c r="G326" s="80"/>
      <c r="H326" s="80"/>
    </row>
    <row r="327" spans="3:8">
      <c r="C327" s="98"/>
      <c r="D327" s="98"/>
      <c r="E327" s="98"/>
      <c r="G327" s="80"/>
      <c r="H327" s="80"/>
    </row>
    <row r="328" spans="3:8">
      <c r="C328" s="98"/>
      <c r="D328" s="98"/>
      <c r="E328" s="98"/>
      <c r="G328" s="80"/>
      <c r="H328" s="80"/>
    </row>
    <row r="329" spans="3:8">
      <c r="C329" s="98"/>
      <c r="D329" s="98"/>
      <c r="E329" s="98"/>
      <c r="G329" s="80"/>
      <c r="H329" s="80"/>
    </row>
    <row r="330" spans="3:8">
      <c r="C330" s="98"/>
      <c r="D330" s="98"/>
      <c r="E330" s="98"/>
      <c r="G330" s="80"/>
      <c r="H330" s="80"/>
    </row>
    <row r="331" spans="3:8">
      <c r="C331" s="98"/>
      <c r="D331" s="98"/>
      <c r="E331" s="98"/>
      <c r="G331" s="80"/>
      <c r="H331" s="80"/>
    </row>
    <row r="332" spans="3:8">
      <c r="C332" s="98"/>
      <c r="D332" s="98"/>
      <c r="E332" s="98"/>
      <c r="G332" s="80"/>
      <c r="H332" s="80"/>
    </row>
    <row r="333" spans="3:8">
      <c r="C333" s="98"/>
      <c r="D333" s="98"/>
      <c r="E333" s="98"/>
      <c r="G333" s="80"/>
      <c r="H333" s="80"/>
    </row>
    <row r="334" spans="3:8">
      <c r="C334" s="98"/>
      <c r="D334" s="98"/>
      <c r="E334" s="98"/>
      <c r="G334" s="80"/>
      <c r="H334" s="80"/>
    </row>
    <row r="335" spans="3:8">
      <c r="C335" s="98"/>
      <c r="D335" s="98"/>
      <c r="E335" s="98"/>
      <c r="G335" s="80"/>
      <c r="H335" s="80"/>
    </row>
    <row r="336" spans="3:8">
      <c r="C336" s="98"/>
      <c r="D336" s="98"/>
      <c r="E336" s="98"/>
      <c r="G336" s="80"/>
      <c r="H336" s="80"/>
    </row>
    <row r="337" spans="3:8">
      <c r="C337" s="98"/>
      <c r="D337" s="98"/>
      <c r="E337" s="98"/>
      <c r="G337" s="80"/>
      <c r="H337" s="80"/>
    </row>
    <row r="338" spans="3:8">
      <c r="C338" s="98"/>
      <c r="D338" s="98"/>
      <c r="E338" s="98"/>
      <c r="G338" s="80"/>
      <c r="H338" s="80"/>
    </row>
    <row r="339" spans="3:8">
      <c r="C339" s="98"/>
      <c r="D339" s="98"/>
      <c r="E339" s="98"/>
      <c r="G339" s="80"/>
      <c r="H339" s="80"/>
    </row>
    <row r="340" spans="3:8">
      <c r="C340" s="98"/>
      <c r="D340" s="98"/>
      <c r="E340" s="98"/>
      <c r="G340" s="80"/>
      <c r="H340" s="80"/>
    </row>
    <row r="341" spans="3:8">
      <c r="C341" s="98"/>
      <c r="D341" s="98"/>
      <c r="E341" s="98"/>
      <c r="G341" s="80"/>
      <c r="H341" s="80"/>
    </row>
    <row r="342" spans="3:8">
      <c r="C342" s="98"/>
      <c r="D342" s="98"/>
      <c r="E342" s="98"/>
      <c r="G342" s="80"/>
      <c r="H342" s="80"/>
    </row>
    <row r="343" spans="3:8">
      <c r="C343" s="98"/>
      <c r="D343" s="98"/>
      <c r="E343" s="98"/>
      <c r="G343" s="80"/>
      <c r="H343" s="80"/>
    </row>
    <row r="344" spans="3:8">
      <c r="C344" s="98"/>
      <c r="D344" s="98"/>
      <c r="E344" s="98"/>
      <c r="G344" s="80"/>
      <c r="H344" s="80"/>
    </row>
    <row r="345" spans="3:8">
      <c r="C345" s="98"/>
      <c r="D345" s="98"/>
      <c r="E345" s="98"/>
      <c r="G345" s="80"/>
      <c r="H345" s="80"/>
    </row>
    <row r="346" spans="3:8">
      <c r="C346" s="98"/>
      <c r="D346" s="98"/>
      <c r="E346" s="98"/>
      <c r="G346" s="80"/>
      <c r="H346" s="80"/>
    </row>
    <row r="347" spans="3:8">
      <c r="C347" s="98"/>
      <c r="D347" s="98"/>
      <c r="E347" s="98"/>
      <c r="G347" s="80"/>
      <c r="H347" s="80"/>
    </row>
    <row r="348" spans="3:8">
      <c r="C348" s="98"/>
      <c r="D348" s="98"/>
      <c r="E348" s="98"/>
      <c r="G348" s="80"/>
      <c r="H348" s="80"/>
    </row>
    <row r="349" spans="3:8">
      <c r="C349" s="98"/>
      <c r="D349" s="98"/>
      <c r="E349" s="98"/>
      <c r="G349" s="80"/>
      <c r="H349" s="80"/>
    </row>
    <row r="350" spans="3:8">
      <c r="C350" s="98"/>
      <c r="D350" s="98"/>
      <c r="E350" s="98"/>
      <c r="G350" s="80"/>
      <c r="H350" s="80"/>
    </row>
    <row r="351" spans="3:8">
      <c r="C351" s="98"/>
      <c r="D351" s="98"/>
      <c r="E351" s="98"/>
      <c r="G351" s="80"/>
      <c r="H351" s="80"/>
    </row>
    <row r="352" spans="3:8">
      <c r="C352" s="98"/>
      <c r="D352" s="98"/>
      <c r="E352" s="98"/>
      <c r="G352" s="80"/>
      <c r="H352" s="80"/>
    </row>
    <row r="353" spans="3:8">
      <c r="C353" s="98"/>
      <c r="D353" s="98"/>
      <c r="E353" s="98"/>
      <c r="G353" s="80"/>
      <c r="H353" s="80"/>
    </row>
    <row r="354" spans="3:8">
      <c r="C354" s="98"/>
      <c r="D354" s="98"/>
      <c r="E354" s="98"/>
      <c r="G354" s="80"/>
      <c r="H354" s="80"/>
    </row>
    <row r="355" spans="3:8">
      <c r="C355" s="98"/>
      <c r="D355" s="98"/>
      <c r="E355" s="98"/>
      <c r="G355" s="80"/>
      <c r="H355" s="80"/>
    </row>
    <row r="356" spans="3:8">
      <c r="C356" s="98"/>
      <c r="D356" s="98"/>
      <c r="E356" s="98"/>
      <c r="G356" s="80"/>
      <c r="H356" s="80"/>
    </row>
    <row r="357" spans="3:8">
      <c r="C357" s="98"/>
      <c r="D357" s="98"/>
      <c r="E357" s="98"/>
    </row>
    <row r="358" spans="3:8">
      <c r="C358" s="98"/>
      <c r="D358" s="98"/>
      <c r="E358" s="98"/>
    </row>
    <row r="359" spans="3:8">
      <c r="C359" s="98"/>
      <c r="D359" s="98"/>
      <c r="E359" s="98"/>
    </row>
    <row r="360" spans="3:8">
      <c r="C360" s="98"/>
      <c r="D360" s="98"/>
      <c r="E360" s="98"/>
    </row>
    <row r="361" spans="3:8">
      <c r="C361" s="98"/>
      <c r="D361" s="98"/>
      <c r="E361" s="98"/>
    </row>
    <row r="362" spans="3:8">
      <c r="C362" s="98"/>
      <c r="D362" s="98"/>
      <c r="E362" s="98"/>
    </row>
    <row r="363" spans="3:8">
      <c r="C363" s="98"/>
      <c r="D363" s="98"/>
      <c r="E363" s="98"/>
    </row>
    <row r="364" spans="3:8">
      <c r="C364" s="98"/>
      <c r="D364" s="98"/>
      <c r="E364" s="98"/>
    </row>
    <row r="365" spans="3:8">
      <c r="C365" s="98"/>
      <c r="D365" s="98"/>
      <c r="E365" s="98"/>
    </row>
    <row r="366" spans="3:8">
      <c r="C366" s="98"/>
      <c r="D366" s="98"/>
      <c r="E366" s="98"/>
    </row>
    <row r="367" spans="3:8">
      <c r="C367" s="98"/>
      <c r="D367" s="98"/>
      <c r="E367" s="98"/>
    </row>
    <row r="368" spans="3:8">
      <c r="C368" s="98"/>
      <c r="D368" s="98"/>
      <c r="E368" s="98"/>
    </row>
    <row r="369" spans="3:5">
      <c r="C369" s="98"/>
      <c r="D369" s="98"/>
      <c r="E369" s="98"/>
    </row>
    <row r="370" spans="3:5">
      <c r="C370" s="98"/>
      <c r="D370" s="98"/>
      <c r="E370" s="98"/>
    </row>
    <row r="371" spans="3:5">
      <c r="C371" s="98"/>
      <c r="D371" s="98"/>
      <c r="E371" s="98"/>
    </row>
    <row r="372" spans="3:5">
      <c r="C372" s="98"/>
      <c r="D372" s="98"/>
      <c r="E372" s="98"/>
    </row>
    <row r="373" spans="3:5">
      <c r="C373" s="98"/>
      <c r="D373" s="98"/>
      <c r="E373" s="98"/>
    </row>
    <row r="374" spans="3:5">
      <c r="C374" s="98"/>
      <c r="D374" s="98"/>
      <c r="E374" s="98"/>
    </row>
    <row r="375" spans="3:5">
      <c r="C375" s="98"/>
      <c r="D375" s="98"/>
      <c r="E375" s="98"/>
    </row>
    <row r="376" spans="3:5">
      <c r="C376" s="98"/>
      <c r="D376" s="98"/>
      <c r="E376" s="98"/>
    </row>
    <row r="377" spans="3:5">
      <c r="C377" s="98"/>
      <c r="D377" s="98"/>
      <c r="E377" s="98"/>
    </row>
    <row r="378" spans="3:5">
      <c r="C378" s="98"/>
      <c r="D378" s="98"/>
      <c r="E378" s="98"/>
    </row>
    <row r="379" spans="3:5">
      <c r="C379" s="98"/>
      <c r="D379" s="98"/>
      <c r="E379" s="98"/>
    </row>
    <row r="380" spans="3:5">
      <c r="C380" s="98"/>
      <c r="D380" s="98"/>
      <c r="E380" s="98"/>
    </row>
    <row r="381" spans="3:5">
      <c r="C381" s="98"/>
      <c r="D381" s="98"/>
      <c r="E381" s="98"/>
    </row>
    <row r="382" spans="3:5">
      <c r="C382" s="98"/>
      <c r="D382" s="98"/>
      <c r="E382" s="98"/>
    </row>
    <row r="383" spans="3:5">
      <c r="C383" s="98"/>
      <c r="D383" s="98"/>
      <c r="E383" s="98"/>
    </row>
    <row r="384" spans="3:5">
      <c r="C384" s="98"/>
      <c r="D384" s="98"/>
      <c r="E384" s="98"/>
    </row>
    <row r="385" spans="3:5">
      <c r="C385" s="98"/>
      <c r="D385" s="98"/>
      <c r="E385" s="98"/>
    </row>
    <row r="386" spans="3:5">
      <c r="C386" s="98"/>
      <c r="D386" s="98"/>
      <c r="E386" s="98"/>
    </row>
    <row r="387" spans="3:5">
      <c r="C387" s="98"/>
      <c r="D387" s="98"/>
      <c r="E387" s="98"/>
    </row>
    <row r="388" spans="3:5">
      <c r="C388" s="98"/>
      <c r="D388" s="98"/>
      <c r="E388" s="98"/>
    </row>
    <row r="389" spans="3:5">
      <c r="C389" s="98"/>
      <c r="D389" s="98"/>
      <c r="E389" s="98"/>
    </row>
    <row r="390" spans="3:5">
      <c r="C390" s="98"/>
      <c r="D390" s="98"/>
      <c r="E390" s="98"/>
    </row>
    <row r="391" spans="3:5">
      <c r="C391" s="98"/>
      <c r="D391" s="98"/>
      <c r="E391" s="98"/>
    </row>
    <row r="392" spans="3:5">
      <c r="C392" s="98"/>
      <c r="D392" s="98"/>
      <c r="E392" s="98"/>
    </row>
    <row r="393" spans="3:5">
      <c r="C393" s="98"/>
      <c r="D393" s="98"/>
      <c r="E393" s="98"/>
    </row>
    <row r="394" spans="3:5">
      <c r="C394" s="98"/>
      <c r="D394" s="98"/>
      <c r="E394" s="98"/>
    </row>
    <row r="395" spans="3:5">
      <c r="C395" s="98"/>
      <c r="D395" s="98"/>
      <c r="E395" s="98"/>
    </row>
    <row r="396" spans="3:5">
      <c r="C396" s="98"/>
      <c r="D396" s="98"/>
      <c r="E396" s="98"/>
    </row>
    <row r="397" spans="3:5">
      <c r="C397" s="98"/>
      <c r="D397" s="98"/>
      <c r="E397" s="98"/>
    </row>
    <row r="398" spans="3:5">
      <c r="C398" s="98"/>
      <c r="D398" s="98"/>
      <c r="E398" s="98"/>
    </row>
    <row r="399" spans="3:5">
      <c r="C399" s="98"/>
      <c r="D399" s="98"/>
      <c r="E399" s="98"/>
    </row>
    <row r="400" spans="3:5">
      <c r="C400" s="98"/>
      <c r="D400" s="98"/>
      <c r="E400" s="98"/>
    </row>
    <row r="401" spans="3:5">
      <c r="C401" s="98"/>
      <c r="D401" s="98"/>
      <c r="E401" s="98"/>
    </row>
    <row r="402" spans="3:5">
      <c r="C402" s="98"/>
      <c r="D402" s="98"/>
      <c r="E402" s="98"/>
    </row>
    <row r="403" spans="3:5">
      <c r="C403" s="98"/>
      <c r="D403" s="98"/>
      <c r="E403" s="98"/>
    </row>
    <row r="404" spans="3:5">
      <c r="C404" s="98"/>
      <c r="D404" s="98"/>
      <c r="E404" s="98"/>
    </row>
    <row r="405" spans="3:5">
      <c r="C405" s="98"/>
      <c r="D405" s="98"/>
      <c r="E405" s="98"/>
    </row>
    <row r="406" spans="3:5">
      <c r="C406" s="98"/>
      <c r="D406" s="98"/>
      <c r="E406" s="98"/>
    </row>
    <row r="407" spans="3:5">
      <c r="C407" s="98"/>
      <c r="D407" s="98"/>
      <c r="E407" s="98"/>
    </row>
    <row r="408" spans="3:5">
      <c r="C408" s="98"/>
      <c r="D408" s="98"/>
      <c r="E408" s="98"/>
    </row>
    <row r="409" spans="3:5">
      <c r="C409" s="98"/>
      <c r="D409" s="98"/>
      <c r="E409" s="98"/>
    </row>
    <row r="410" spans="3:5">
      <c r="C410" s="98"/>
      <c r="D410" s="98"/>
      <c r="E410" s="98"/>
    </row>
    <row r="411" spans="3:5">
      <c r="C411" s="98"/>
      <c r="D411" s="98"/>
      <c r="E411" s="98"/>
    </row>
    <row r="412" spans="3:5">
      <c r="C412" s="98"/>
      <c r="D412" s="98"/>
      <c r="E412" s="98"/>
    </row>
    <row r="413" spans="3:5">
      <c r="C413" s="98"/>
      <c r="D413" s="98"/>
      <c r="E413" s="98"/>
    </row>
    <row r="414" spans="3:5">
      <c r="C414" s="98"/>
      <c r="D414" s="98"/>
      <c r="E414" s="98"/>
    </row>
    <row r="415" spans="3:5">
      <c r="C415" s="98"/>
      <c r="D415" s="98"/>
      <c r="E415" s="98"/>
    </row>
    <row r="416" spans="3:5">
      <c r="C416" s="98"/>
      <c r="D416" s="98"/>
      <c r="E416" s="98"/>
    </row>
    <row r="417" spans="3:5">
      <c r="C417" s="98"/>
      <c r="D417" s="98"/>
      <c r="E417" s="98"/>
    </row>
    <row r="418" spans="3:5">
      <c r="C418" s="98"/>
      <c r="D418" s="98"/>
      <c r="E418" s="98"/>
    </row>
    <row r="419" spans="3:5">
      <c r="C419" s="98"/>
      <c r="D419" s="98"/>
      <c r="E419" s="98"/>
    </row>
    <row r="420" spans="3:5">
      <c r="C420" s="98"/>
      <c r="D420" s="98"/>
      <c r="E420" s="98"/>
    </row>
    <row r="421" spans="3:5">
      <c r="C421" s="98"/>
      <c r="D421" s="98"/>
      <c r="E421" s="98"/>
    </row>
    <row r="422" spans="3:5">
      <c r="C422" s="98"/>
      <c r="D422" s="98"/>
      <c r="E422" s="98"/>
    </row>
    <row r="423" spans="3:5">
      <c r="C423" s="98"/>
      <c r="D423" s="98"/>
      <c r="E423" s="98"/>
    </row>
    <row r="424" spans="3:5">
      <c r="C424" s="98"/>
      <c r="D424" s="98"/>
      <c r="E424" s="98"/>
    </row>
    <row r="425" spans="3:5">
      <c r="C425" s="98"/>
      <c r="D425" s="98"/>
      <c r="E425" s="98"/>
    </row>
    <row r="426" spans="3:5">
      <c r="C426" s="98"/>
      <c r="D426" s="98"/>
      <c r="E426" s="98"/>
    </row>
    <row r="427" spans="3:5">
      <c r="C427" s="98"/>
      <c r="D427" s="98"/>
      <c r="E427" s="98"/>
    </row>
    <row r="428" spans="3:5">
      <c r="C428" s="98"/>
      <c r="D428" s="98"/>
      <c r="E428" s="98"/>
    </row>
    <row r="429" spans="3:5">
      <c r="C429" s="98"/>
      <c r="D429" s="98"/>
      <c r="E429" s="98"/>
    </row>
    <row r="430" spans="3:5">
      <c r="C430" s="98"/>
      <c r="D430" s="98"/>
      <c r="E430" s="98"/>
    </row>
    <row r="431" spans="3:5">
      <c r="C431" s="98"/>
      <c r="D431" s="98"/>
      <c r="E431" s="98"/>
    </row>
    <row r="432" spans="3:5">
      <c r="C432" s="98"/>
      <c r="D432" s="98"/>
      <c r="E432" s="98"/>
    </row>
    <row r="433" spans="3:5">
      <c r="C433" s="98"/>
      <c r="D433" s="98"/>
      <c r="E433" s="98"/>
    </row>
    <row r="434" spans="3:5">
      <c r="C434" s="98"/>
      <c r="D434" s="98"/>
      <c r="E434" s="98"/>
    </row>
    <row r="435" spans="3:5">
      <c r="C435" s="98"/>
      <c r="D435" s="98"/>
      <c r="E435" s="98"/>
    </row>
    <row r="436" spans="3:5">
      <c r="C436" s="98"/>
      <c r="D436" s="98"/>
      <c r="E436" s="98"/>
    </row>
    <row r="437" spans="3:5">
      <c r="C437" s="98"/>
      <c r="D437" s="98"/>
      <c r="E437" s="98"/>
    </row>
    <row r="438" spans="3:5">
      <c r="C438" s="98"/>
      <c r="D438" s="98"/>
      <c r="E438" s="98"/>
    </row>
    <row r="439" spans="3:5">
      <c r="C439" s="98"/>
      <c r="D439" s="98"/>
      <c r="E439" s="98"/>
    </row>
    <row r="440" spans="3:5">
      <c r="C440" s="98"/>
      <c r="D440" s="98"/>
      <c r="E440" s="98"/>
    </row>
    <row r="441" spans="3:5">
      <c r="C441" s="98"/>
      <c r="D441" s="98"/>
      <c r="E441" s="98"/>
    </row>
    <row r="442" spans="3:5">
      <c r="C442" s="98"/>
      <c r="D442" s="98"/>
      <c r="E442" s="98"/>
    </row>
    <row r="443" spans="3:5">
      <c r="C443" s="98"/>
      <c r="D443" s="98"/>
      <c r="E443" s="98"/>
    </row>
    <row r="444" spans="3:5">
      <c r="C444" s="98"/>
      <c r="D444" s="98"/>
      <c r="E444" s="98"/>
    </row>
    <row r="445" spans="3:5">
      <c r="C445" s="98"/>
      <c r="D445" s="98"/>
      <c r="E445" s="98"/>
    </row>
    <row r="446" spans="3:5">
      <c r="C446" s="98"/>
      <c r="D446" s="98"/>
      <c r="E446" s="98"/>
    </row>
    <row r="447" spans="3:5">
      <c r="C447" s="98"/>
      <c r="D447" s="98"/>
      <c r="E447" s="98"/>
    </row>
    <row r="448" spans="3:5">
      <c r="C448" s="98"/>
      <c r="D448" s="98"/>
      <c r="E448" s="98"/>
    </row>
    <row r="449" spans="3:5">
      <c r="C449" s="98"/>
      <c r="D449" s="98"/>
      <c r="E449" s="98"/>
    </row>
    <row r="450" spans="3:5">
      <c r="C450" s="98"/>
      <c r="D450" s="98"/>
      <c r="E450" s="98"/>
    </row>
    <row r="451" spans="3:5">
      <c r="C451" s="98"/>
      <c r="D451" s="98"/>
      <c r="E451" s="98"/>
    </row>
    <row r="452" spans="3:5">
      <c r="C452" s="98"/>
      <c r="D452" s="98"/>
      <c r="E452" s="98"/>
    </row>
    <row r="453" spans="3:5">
      <c r="C453" s="98"/>
      <c r="D453" s="98"/>
      <c r="E453" s="98"/>
    </row>
    <row r="454" spans="3:5">
      <c r="C454" s="98"/>
      <c r="D454" s="98"/>
      <c r="E454" s="98"/>
    </row>
    <row r="455" spans="3:5">
      <c r="C455" s="98"/>
      <c r="D455" s="98"/>
      <c r="E455" s="98"/>
    </row>
    <row r="456" spans="3:5">
      <c r="C456" s="98"/>
      <c r="D456" s="98"/>
      <c r="E456" s="98"/>
    </row>
    <row r="457" spans="3:5">
      <c r="C457" s="98"/>
      <c r="D457" s="98"/>
      <c r="E457" s="98"/>
    </row>
    <row r="458" spans="3:5">
      <c r="C458" s="98"/>
      <c r="D458" s="98"/>
      <c r="E458" s="98"/>
    </row>
    <row r="459" spans="3:5">
      <c r="C459" s="98"/>
      <c r="D459" s="98"/>
      <c r="E459" s="98"/>
    </row>
    <row r="460" spans="3:5">
      <c r="C460" s="98"/>
      <c r="D460" s="98"/>
      <c r="E460" s="98"/>
    </row>
    <row r="461" spans="3:5">
      <c r="C461" s="98"/>
      <c r="D461" s="98"/>
      <c r="E461" s="98"/>
    </row>
    <row r="462" spans="3:5">
      <c r="C462" s="98"/>
      <c r="D462" s="98"/>
      <c r="E462" s="98"/>
    </row>
    <row r="463" spans="3:5">
      <c r="C463" s="98"/>
      <c r="D463" s="98"/>
      <c r="E463" s="98"/>
    </row>
    <row r="464" spans="3:5">
      <c r="C464" s="98"/>
      <c r="D464" s="98"/>
      <c r="E464" s="98"/>
    </row>
    <row r="465" spans="3:5">
      <c r="C465" s="98"/>
      <c r="D465" s="98"/>
      <c r="E465" s="98"/>
    </row>
    <row r="466" spans="3:5">
      <c r="C466" s="98"/>
      <c r="D466" s="98"/>
      <c r="E466" s="98"/>
    </row>
    <row r="467" spans="3:5">
      <c r="C467" s="98"/>
      <c r="D467" s="98"/>
      <c r="E467" s="98"/>
    </row>
    <row r="468" spans="3:5">
      <c r="C468" s="98"/>
      <c r="D468" s="98"/>
      <c r="E468" s="98"/>
    </row>
    <row r="469" spans="3:5">
      <c r="C469" s="98"/>
      <c r="D469" s="98"/>
      <c r="E469" s="98"/>
    </row>
    <row r="470" spans="3:5">
      <c r="C470" s="98"/>
      <c r="D470" s="98"/>
      <c r="E470" s="98"/>
    </row>
    <row r="471" spans="3:5">
      <c r="C471" s="98"/>
      <c r="D471" s="98"/>
      <c r="E471" s="98"/>
    </row>
    <row r="472" spans="3:5">
      <c r="C472" s="98"/>
      <c r="D472" s="98"/>
      <c r="E472" s="98"/>
    </row>
    <row r="473" spans="3:5">
      <c r="C473" s="98"/>
      <c r="D473" s="98"/>
      <c r="E473" s="98"/>
    </row>
    <row r="474" spans="3:5">
      <c r="C474" s="98"/>
      <c r="D474" s="98"/>
      <c r="E474" s="98"/>
    </row>
    <row r="475" spans="3:5">
      <c r="C475" s="98"/>
      <c r="D475" s="98"/>
      <c r="E475" s="98"/>
    </row>
    <row r="476" spans="3:5">
      <c r="C476" s="98"/>
      <c r="D476" s="98"/>
      <c r="E476" s="98"/>
    </row>
    <row r="477" spans="3:5">
      <c r="C477" s="98"/>
      <c r="D477" s="98"/>
      <c r="E477" s="98"/>
    </row>
    <row r="478" spans="3:5">
      <c r="C478" s="98"/>
      <c r="D478" s="98"/>
      <c r="E478" s="98"/>
    </row>
    <row r="479" spans="3:5">
      <c r="C479" s="98"/>
      <c r="D479" s="98"/>
      <c r="E479" s="98"/>
    </row>
    <row r="480" spans="3:5">
      <c r="C480" s="98"/>
      <c r="D480" s="98"/>
      <c r="E480" s="98"/>
    </row>
    <row r="481" spans="3:5">
      <c r="C481" s="98"/>
      <c r="D481" s="98"/>
      <c r="E481" s="98"/>
    </row>
    <row r="482" spans="3:5">
      <c r="C482" s="98"/>
      <c r="D482" s="98"/>
      <c r="E482" s="98"/>
    </row>
    <row r="483" spans="3:5">
      <c r="C483" s="98"/>
      <c r="D483" s="98"/>
      <c r="E483" s="98"/>
    </row>
    <row r="484" spans="3:5">
      <c r="C484" s="98"/>
      <c r="D484" s="98"/>
      <c r="E484" s="98"/>
    </row>
    <row r="485" spans="3:5">
      <c r="C485" s="98"/>
      <c r="D485" s="98"/>
      <c r="E485" s="98"/>
    </row>
    <row r="486" spans="3:5">
      <c r="C486" s="98"/>
      <c r="D486" s="98"/>
      <c r="E486" s="98"/>
    </row>
    <row r="487" spans="3:5">
      <c r="C487" s="98"/>
      <c r="D487" s="98"/>
      <c r="E487" s="98"/>
    </row>
    <row r="488" spans="3:5">
      <c r="C488" s="98"/>
      <c r="D488" s="98"/>
      <c r="E488" s="98"/>
    </row>
    <row r="489" spans="3:5">
      <c r="C489" s="98"/>
      <c r="D489" s="98"/>
      <c r="E489" s="98"/>
    </row>
    <row r="490" spans="3:5">
      <c r="C490" s="98"/>
      <c r="D490" s="98"/>
      <c r="E490" s="98"/>
    </row>
    <row r="491" spans="3:5">
      <c r="C491" s="98"/>
      <c r="D491" s="98"/>
      <c r="E491" s="98"/>
    </row>
    <row r="492" spans="3:5">
      <c r="C492" s="98"/>
      <c r="D492" s="98"/>
      <c r="E492" s="98"/>
    </row>
    <row r="493" spans="3:5">
      <c r="C493" s="98"/>
      <c r="D493" s="98"/>
      <c r="E493" s="98"/>
    </row>
    <row r="494" spans="3:5">
      <c r="C494" s="98"/>
      <c r="D494" s="98"/>
      <c r="E494" s="98"/>
    </row>
    <row r="495" spans="3:5">
      <c r="C495" s="98"/>
      <c r="D495" s="98"/>
      <c r="E495" s="98"/>
    </row>
    <row r="496" spans="3:5">
      <c r="C496" s="98"/>
      <c r="D496" s="98"/>
      <c r="E496" s="98"/>
    </row>
    <row r="497" spans="3:5">
      <c r="C497" s="98"/>
      <c r="D497" s="98"/>
      <c r="E497" s="98"/>
    </row>
    <row r="498" spans="3:5">
      <c r="C498" s="98"/>
      <c r="D498" s="98"/>
      <c r="E498" s="98"/>
    </row>
    <row r="499" spans="3:5">
      <c r="C499" s="98"/>
      <c r="D499" s="98"/>
      <c r="E499" s="98"/>
    </row>
    <row r="500" spans="3:5">
      <c r="C500" s="98"/>
      <c r="D500" s="98"/>
      <c r="E500" s="98"/>
    </row>
    <row r="501" spans="3:5">
      <c r="C501" s="98"/>
      <c r="D501" s="98"/>
      <c r="E501" s="98"/>
    </row>
    <row r="502" spans="3:5">
      <c r="C502" s="98"/>
      <c r="D502" s="98"/>
      <c r="E502" s="98"/>
    </row>
    <row r="503" spans="3:5">
      <c r="C503" s="98"/>
      <c r="D503" s="98"/>
      <c r="E503" s="98"/>
    </row>
    <row r="504" spans="3:5">
      <c r="C504" s="98"/>
      <c r="D504" s="98"/>
      <c r="E504" s="98"/>
    </row>
    <row r="505" spans="3:5">
      <c r="C505" s="98"/>
      <c r="D505" s="98"/>
      <c r="E505" s="98"/>
    </row>
    <row r="506" spans="3:5">
      <c r="C506" s="98"/>
      <c r="D506" s="98"/>
      <c r="E506" s="98"/>
    </row>
    <row r="507" spans="3:5">
      <c r="C507" s="98"/>
      <c r="D507" s="98"/>
      <c r="E507" s="98"/>
    </row>
    <row r="508" spans="3:5">
      <c r="C508" s="98"/>
      <c r="D508" s="98"/>
      <c r="E508" s="98"/>
    </row>
    <row r="509" spans="3:5">
      <c r="C509" s="98"/>
      <c r="D509" s="98"/>
      <c r="E509" s="98"/>
    </row>
    <row r="510" spans="3:5">
      <c r="C510" s="98"/>
      <c r="D510" s="98"/>
      <c r="E510" s="98"/>
    </row>
    <row r="511" spans="3:5">
      <c r="C511" s="98"/>
      <c r="D511" s="98"/>
      <c r="E511" s="98"/>
    </row>
    <row r="512" spans="3:5">
      <c r="C512" s="98"/>
      <c r="D512" s="98"/>
      <c r="E512" s="98"/>
    </row>
    <row r="513" spans="3:5">
      <c r="C513" s="98"/>
      <c r="D513" s="98"/>
      <c r="E513" s="98"/>
    </row>
    <row r="514" spans="3:5">
      <c r="C514" s="98"/>
      <c r="D514" s="98"/>
      <c r="E514" s="98"/>
    </row>
    <row r="515" spans="3:5">
      <c r="C515" s="98"/>
      <c r="D515" s="98"/>
      <c r="E515" s="98"/>
    </row>
    <row r="516" spans="3:5">
      <c r="C516" s="98"/>
      <c r="D516" s="98"/>
      <c r="E516" s="98"/>
    </row>
    <row r="517" spans="3:5">
      <c r="C517" s="98"/>
      <c r="D517" s="98"/>
      <c r="E517" s="98"/>
    </row>
    <row r="518" spans="3:5">
      <c r="C518" s="98"/>
      <c r="D518" s="98"/>
      <c r="E518" s="98"/>
    </row>
    <row r="519" spans="3:5">
      <c r="C519" s="98"/>
      <c r="D519" s="98"/>
      <c r="E519" s="98"/>
    </row>
    <row r="520" spans="3:5">
      <c r="C520" s="98"/>
      <c r="D520" s="98"/>
      <c r="E520" s="98"/>
    </row>
    <row r="521" spans="3:5">
      <c r="C521" s="98"/>
      <c r="D521" s="98"/>
      <c r="E521" s="98"/>
    </row>
    <row r="522" spans="3:5">
      <c r="C522" s="98"/>
      <c r="D522" s="98"/>
      <c r="E522" s="98"/>
    </row>
    <row r="523" spans="3:5">
      <c r="C523" s="98"/>
      <c r="D523" s="98"/>
      <c r="E523" s="98"/>
    </row>
    <row r="524" spans="3:5">
      <c r="C524" s="98"/>
      <c r="D524" s="98"/>
      <c r="E524" s="98"/>
    </row>
    <row r="525" spans="3:5">
      <c r="C525" s="98"/>
      <c r="D525" s="98"/>
      <c r="E525" s="98"/>
    </row>
    <row r="526" spans="3:5">
      <c r="C526" s="98"/>
      <c r="D526" s="98"/>
      <c r="E526" s="98"/>
    </row>
  </sheetData>
  <mergeCells count="5">
    <mergeCell ref="A105:A106"/>
    <mergeCell ref="I105:I106"/>
    <mergeCell ref="A4:I4"/>
    <mergeCell ref="A10:A11"/>
    <mergeCell ref="I10:I11"/>
  </mergeCells>
  <phoneticPr fontId="14" type="noConversion"/>
  <pageMargins left="0.66" right="0.15" top="0.5" bottom="0.14000000000000001" header="0.5" footer="0.5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M527"/>
  <sheetViews>
    <sheetView topLeftCell="A43" zoomScale="130" workbookViewId="0">
      <selection activeCell="F53" sqref="F53"/>
    </sheetView>
  </sheetViews>
  <sheetFormatPr defaultRowHeight="21"/>
  <cols>
    <col min="1" max="1" width="9.42578125" style="10" customWidth="1"/>
    <col min="2" max="2" width="8.7109375" style="98" customWidth="1"/>
    <col min="3" max="3" width="8.42578125" style="10" customWidth="1"/>
    <col min="4" max="4" width="11" style="10" customWidth="1"/>
    <col min="5" max="5" width="9.7109375" style="10" customWidth="1"/>
    <col min="6" max="6" width="9.7109375" style="80" customWidth="1"/>
    <col min="7" max="7" width="12.28515625" style="10" customWidth="1"/>
    <col min="8" max="8" width="10.85546875" style="10" customWidth="1"/>
    <col min="9" max="9" width="23.42578125" style="10" customWidth="1"/>
    <col min="10" max="10" width="9.140625" style="10"/>
    <col min="11" max="11" width="3.28515625" style="10" customWidth="1"/>
    <col min="12" max="16384" width="9.140625" style="10"/>
  </cols>
  <sheetData>
    <row r="1" spans="1:39" ht="21.75">
      <c r="A1" s="9" t="s">
        <v>57</v>
      </c>
      <c r="I1" s="7" t="s">
        <v>0</v>
      </c>
    </row>
    <row r="2" spans="1:39" ht="21.75">
      <c r="A2" s="100" t="s">
        <v>1</v>
      </c>
    </row>
    <row r="3" spans="1:39" ht="21.75">
      <c r="A3" s="100"/>
    </row>
    <row r="4" spans="1:39" s="16" customFormat="1" ht="26.25" customHeight="1">
      <c r="A4" s="422" t="s">
        <v>2</v>
      </c>
      <c r="B4" s="422"/>
      <c r="C4" s="422"/>
      <c r="D4" s="422"/>
      <c r="E4" s="422"/>
      <c r="F4" s="422"/>
      <c r="G4" s="422"/>
      <c r="H4" s="422"/>
      <c r="I4" s="422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16" customFormat="1" ht="26.25">
      <c r="A5" s="106"/>
      <c r="B5" s="212"/>
      <c r="C5" s="17"/>
      <c r="D5" s="107"/>
      <c r="E5" s="18"/>
      <c r="F5" s="252"/>
      <c r="G5" s="18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s="16" customFormat="1" ht="26.25">
      <c r="A6" s="106"/>
      <c r="B6" s="212"/>
      <c r="C6" s="17"/>
      <c r="D6" s="107"/>
      <c r="E6" s="18"/>
      <c r="F6" s="252"/>
      <c r="G6" s="18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s="48" customFormat="1" ht="21.75">
      <c r="A7" s="109" t="s">
        <v>127</v>
      </c>
      <c r="B7" s="94"/>
      <c r="C7" s="51"/>
      <c r="D7" s="50" t="s">
        <v>55</v>
      </c>
      <c r="E7" s="50" t="s">
        <v>128</v>
      </c>
      <c r="F7" s="52"/>
      <c r="G7" s="50" t="s">
        <v>129</v>
      </c>
      <c r="I7" s="110"/>
    </row>
    <row r="8" spans="1:39" s="48" customFormat="1" ht="21.75">
      <c r="A8" s="109" t="s">
        <v>130</v>
      </c>
      <c r="B8" s="94"/>
      <c r="C8" s="51" t="s">
        <v>81</v>
      </c>
      <c r="D8" s="50" t="s">
        <v>131</v>
      </c>
      <c r="E8" s="50"/>
      <c r="F8" s="52"/>
      <c r="G8" s="50" t="s">
        <v>46</v>
      </c>
    </row>
    <row r="9" spans="1:39" s="48" customFormat="1" ht="21.75">
      <c r="A9" s="109" t="s">
        <v>8</v>
      </c>
      <c r="B9" s="94"/>
      <c r="C9" s="52">
        <v>340.58800000000002</v>
      </c>
      <c r="D9" s="50" t="s">
        <v>9</v>
      </c>
      <c r="E9" s="51"/>
      <c r="F9" s="251"/>
      <c r="G9" s="50" t="s">
        <v>280</v>
      </c>
      <c r="H9" s="53"/>
    </row>
    <row r="10" spans="1:39" s="6" customFormat="1" ht="21.75">
      <c r="A10" s="423" t="s">
        <v>10</v>
      </c>
      <c r="B10" s="122" t="s">
        <v>11</v>
      </c>
      <c r="C10" s="122" t="s">
        <v>11</v>
      </c>
      <c r="D10" s="122" t="s">
        <v>12</v>
      </c>
      <c r="E10" s="122" t="s">
        <v>13</v>
      </c>
      <c r="F10" s="131" t="s">
        <v>14</v>
      </c>
      <c r="G10" s="131" t="s">
        <v>15</v>
      </c>
      <c r="H10" s="131" t="s">
        <v>16</v>
      </c>
      <c r="I10" s="423" t="s">
        <v>17</v>
      </c>
      <c r="X10" s="2" t="s">
        <v>31</v>
      </c>
      <c r="Y10" s="22">
        <f>+B24</f>
        <v>0.91</v>
      </c>
      <c r="Z10" s="22">
        <f>+F24</f>
        <v>10.14</v>
      </c>
      <c r="AA10" s="23">
        <f>+G24</f>
        <v>0.50660749506903346</v>
      </c>
    </row>
    <row r="11" spans="1:39" s="6" customFormat="1" ht="21.75">
      <c r="A11" s="424"/>
      <c r="B11" s="121" t="s">
        <v>18</v>
      </c>
      <c r="C11" s="124" t="s">
        <v>9</v>
      </c>
      <c r="D11" s="124" t="s">
        <v>19</v>
      </c>
      <c r="E11" s="124" t="s">
        <v>20</v>
      </c>
      <c r="F11" s="132" t="s">
        <v>21</v>
      </c>
      <c r="G11" s="132" t="s">
        <v>22</v>
      </c>
      <c r="H11" s="132" t="s">
        <v>23</v>
      </c>
      <c r="I11" s="424"/>
      <c r="X11" s="2" t="s">
        <v>31</v>
      </c>
      <c r="Y11" s="22" t="e">
        <f>+#REF!</f>
        <v>#REF!</v>
      </c>
      <c r="Z11" s="22" t="e">
        <f>+#REF!</f>
        <v>#REF!</v>
      </c>
      <c r="AA11" s="23" t="e">
        <f>+#REF!</f>
        <v>#REF!</v>
      </c>
    </row>
    <row r="12" spans="1:39" s="28" customFormat="1" ht="21" customHeight="1">
      <c r="A12" s="264" t="s">
        <v>166</v>
      </c>
      <c r="B12" s="232">
        <v>-0.15</v>
      </c>
      <c r="C12" s="37">
        <f>B12+C9</f>
        <v>340.43800000000005</v>
      </c>
      <c r="D12" s="232" t="s">
        <v>308</v>
      </c>
      <c r="E12" s="232">
        <v>4</v>
      </c>
      <c r="F12" s="232">
        <v>0.9</v>
      </c>
      <c r="G12" s="37">
        <f t="shared" ref="G12:G45" si="0">H12/F12</f>
        <v>0.14777777777777779</v>
      </c>
      <c r="H12" s="37">
        <v>0.13300000000000001</v>
      </c>
      <c r="I12" s="276" t="s">
        <v>56</v>
      </c>
    </row>
    <row r="13" spans="1:39" s="28" customFormat="1" ht="21" customHeight="1">
      <c r="A13" s="114" t="s">
        <v>275</v>
      </c>
      <c r="B13" s="231">
        <v>-0.08</v>
      </c>
      <c r="C13" s="27">
        <f>B13+C9</f>
        <v>340.50800000000004</v>
      </c>
      <c r="D13" s="26" t="s">
        <v>309</v>
      </c>
      <c r="E13" s="26">
        <v>7.3</v>
      </c>
      <c r="F13" s="26">
        <v>1.18</v>
      </c>
      <c r="G13" s="27">
        <f t="shared" si="0"/>
        <v>0.25</v>
      </c>
      <c r="H13" s="27">
        <v>0.29499999999999998</v>
      </c>
      <c r="I13" s="276" t="s">
        <v>150</v>
      </c>
    </row>
    <row r="14" spans="1:39" s="28" customFormat="1" ht="21" customHeight="1">
      <c r="A14" s="114" t="s">
        <v>176</v>
      </c>
      <c r="B14" s="231">
        <v>0.01</v>
      </c>
      <c r="C14" s="27">
        <f>B14+C9</f>
        <v>340.59800000000001</v>
      </c>
      <c r="D14" s="26" t="s">
        <v>370</v>
      </c>
      <c r="E14" s="26">
        <v>7</v>
      </c>
      <c r="F14" s="26">
        <v>1.46</v>
      </c>
      <c r="G14" s="27">
        <f t="shared" si="0"/>
        <v>0.19863013698630136</v>
      </c>
      <c r="H14" s="27">
        <v>0.28999999999999998</v>
      </c>
      <c r="I14" s="276" t="s">
        <v>56</v>
      </c>
    </row>
    <row r="15" spans="1:39" s="28" customFormat="1" ht="21" customHeight="1">
      <c r="A15" s="114" t="s">
        <v>172</v>
      </c>
      <c r="B15" s="231">
        <v>-0.01</v>
      </c>
      <c r="C15" s="27">
        <f>B15+C9</f>
        <v>340.57800000000003</v>
      </c>
      <c r="D15" s="26" t="s">
        <v>371</v>
      </c>
      <c r="E15" s="26">
        <v>8.6999999999999993</v>
      </c>
      <c r="F15" s="26">
        <v>1.92</v>
      </c>
      <c r="G15" s="27">
        <f t="shared" si="0"/>
        <v>0.20156250000000001</v>
      </c>
      <c r="H15" s="27">
        <v>0.38700000000000001</v>
      </c>
      <c r="I15" s="276" t="s">
        <v>150</v>
      </c>
    </row>
    <row r="16" spans="1:39" s="28" customFormat="1" ht="21" customHeight="1">
      <c r="A16" s="114" t="s">
        <v>181</v>
      </c>
      <c r="B16" s="231">
        <v>0.18</v>
      </c>
      <c r="C16" s="27">
        <f>B16+C9</f>
        <v>340.76800000000003</v>
      </c>
      <c r="D16" s="26" t="s">
        <v>450</v>
      </c>
      <c r="E16" s="26">
        <v>11.9</v>
      </c>
      <c r="F16" s="26">
        <v>4.25</v>
      </c>
      <c r="G16" s="27">
        <f t="shared" si="0"/>
        <v>0.28847058823529409</v>
      </c>
      <c r="H16" s="27">
        <v>1.226</v>
      </c>
      <c r="I16" s="276" t="s">
        <v>56</v>
      </c>
      <c r="J16" s="30"/>
    </row>
    <row r="17" spans="1:10" s="28" customFormat="1" ht="21" customHeight="1">
      <c r="A17" s="114" t="s">
        <v>388</v>
      </c>
      <c r="B17" s="231">
        <v>0.27</v>
      </c>
      <c r="C17" s="27">
        <f>B17+C9</f>
        <v>340.858</v>
      </c>
      <c r="D17" s="26" t="s">
        <v>451</v>
      </c>
      <c r="E17" s="26">
        <v>12.4</v>
      </c>
      <c r="F17" s="26">
        <v>5.0199999999999996</v>
      </c>
      <c r="G17" s="27">
        <f t="shared" si="0"/>
        <v>0.26852589641434266</v>
      </c>
      <c r="H17" s="27">
        <v>1.3480000000000001</v>
      </c>
      <c r="I17" s="276" t="s">
        <v>150</v>
      </c>
      <c r="J17" s="249"/>
    </row>
    <row r="18" spans="1:10" s="28" customFormat="1" ht="21" customHeight="1">
      <c r="A18" s="114" t="s">
        <v>183</v>
      </c>
      <c r="B18" s="231">
        <v>0.15</v>
      </c>
      <c r="C18" s="27">
        <f>B18+C9</f>
        <v>340.738</v>
      </c>
      <c r="D18" s="26" t="s">
        <v>452</v>
      </c>
      <c r="E18" s="26">
        <v>11.75</v>
      </c>
      <c r="F18" s="26">
        <v>3.8</v>
      </c>
      <c r="G18" s="27">
        <f t="shared" si="0"/>
        <v>0.25815789473684209</v>
      </c>
      <c r="H18" s="27">
        <v>0.98099999999999998</v>
      </c>
      <c r="I18" s="276" t="s">
        <v>150</v>
      </c>
    </row>
    <row r="19" spans="1:10" s="28" customFormat="1" ht="21" customHeight="1">
      <c r="A19" s="114" t="s">
        <v>200</v>
      </c>
      <c r="B19" s="231">
        <v>-7.0000000000000007E-2</v>
      </c>
      <c r="C19" s="27">
        <f>B19+C9</f>
        <v>340.51800000000003</v>
      </c>
      <c r="D19" s="26" t="s">
        <v>437</v>
      </c>
      <c r="E19" s="26">
        <v>8.1</v>
      </c>
      <c r="F19" s="26">
        <v>1.2</v>
      </c>
      <c r="G19" s="27">
        <f t="shared" si="0"/>
        <v>0.10750000000000001</v>
      </c>
      <c r="H19" s="27">
        <v>0.129</v>
      </c>
      <c r="I19" s="276" t="s">
        <v>56</v>
      </c>
    </row>
    <row r="20" spans="1:10" s="28" customFormat="1" ht="21" customHeight="1">
      <c r="A20" s="114" t="s">
        <v>194</v>
      </c>
      <c r="B20" s="231">
        <v>0.4</v>
      </c>
      <c r="C20" s="27">
        <f>B20+C9</f>
        <v>340.988</v>
      </c>
      <c r="D20" s="26" t="s">
        <v>525</v>
      </c>
      <c r="E20" s="26">
        <v>12.9</v>
      </c>
      <c r="F20" s="26">
        <v>5.64</v>
      </c>
      <c r="G20" s="27">
        <f t="shared" si="0"/>
        <v>0.33847517730496457</v>
      </c>
      <c r="H20" s="27">
        <v>1.909</v>
      </c>
      <c r="I20" s="276" t="s">
        <v>150</v>
      </c>
    </row>
    <row r="21" spans="1:10" s="28" customFormat="1" ht="21" customHeight="1">
      <c r="A21" s="114" t="s">
        <v>193</v>
      </c>
      <c r="B21" s="231">
        <v>0.6</v>
      </c>
      <c r="C21" s="27">
        <f>B21+C9</f>
        <v>341.18800000000005</v>
      </c>
      <c r="D21" s="26" t="s">
        <v>526</v>
      </c>
      <c r="E21" s="26">
        <v>15.6</v>
      </c>
      <c r="F21" s="26">
        <v>6.65</v>
      </c>
      <c r="G21" s="27">
        <f t="shared" si="0"/>
        <v>0.39548872180451122</v>
      </c>
      <c r="H21" s="27">
        <v>2.63</v>
      </c>
      <c r="I21" s="276" t="s">
        <v>150</v>
      </c>
    </row>
    <row r="22" spans="1:10" s="28" customFormat="1" ht="21" customHeight="1">
      <c r="A22" s="114" t="s">
        <v>207</v>
      </c>
      <c r="B22" s="231">
        <v>0.74</v>
      </c>
      <c r="C22" s="27">
        <f>B22+C9</f>
        <v>341.32800000000003</v>
      </c>
      <c r="D22" s="26" t="s">
        <v>602</v>
      </c>
      <c r="E22" s="26">
        <v>16.2</v>
      </c>
      <c r="F22" s="26">
        <v>8.15</v>
      </c>
      <c r="G22" s="27">
        <f t="shared" ref="G22:G25" si="1">H22/F22</f>
        <v>0.4731288343558282</v>
      </c>
      <c r="H22" s="27">
        <v>3.8559999999999999</v>
      </c>
      <c r="I22" s="276" t="s">
        <v>56</v>
      </c>
    </row>
    <row r="23" spans="1:10" s="28" customFormat="1" ht="21" customHeight="1">
      <c r="A23" s="114" t="s">
        <v>204</v>
      </c>
      <c r="B23" s="231">
        <v>0.8</v>
      </c>
      <c r="C23" s="27">
        <f>B23+C9</f>
        <v>341.38800000000003</v>
      </c>
      <c r="D23" s="26" t="s">
        <v>603</v>
      </c>
      <c r="E23" s="26">
        <v>16.55</v>
      </c>
      <c r="F23" s="26">
        <v>7.55</v>
      </c>
      <c r="G23" s="27">
        <f t="shared" si="1"/>
        <v>0.46211920529801326</v>
      </c>
      <c r="H23" s="27">
        <v>3.4889999999999999</v>
      </c>
      <c r="I23" s="276" t="s">
        <v>150</v>
      </c>
    </row>
    <row r="24" spans="1:10" s="28" customFormat="1" ht="21" customHeight="1">
      <c r="A24" s="114" t="s">
        <v>208</v>
      </c>
      <c r="B24" s="231">
        <v>0.91</v>
      </c>
      <c r="C24" s="27">
        <f>B24+C9</f>
        <v>341.49800000000005</v>
      </c>
      <c r="D24" s="26" t="s">
        <v>604</v>
      </c>
      <c r="E24" s="26">
        <v>17.100000000000001</v>
      </c>
      <c r="F24" s="26">
        <v>10.14</v>
      </c>
      <c r="G24" s="27">
        <f t="shared" si="1"/>
        <v>0.50660749506903346</v>
      </c>
      <c r="H24" s="27">
        <v>5.1369999999999996</v>
      </c>
      <c r="I24" s="276" t="s">
        <v>150</v>
      </c>
    </row>
    <row r="25" spans="1:10" s="28" customFormat="1" ht="21" customHeight="1">
      <c r="A25" s="114" t="s">
        <v>202</v>
      </c>
      <c r="B25" s="231">
        <v>1.31</v>
      </c>
      <c r="C25" s="27">
        <f>B25+C9</f>
        <v>341.89800000000002</v>
      </c>
      <c r="D25" s="26" t="s">
        <v>605</v>
      </c>
      <c r="E25" s="26">
        <v>17.8</v>
      </c>
      <c r="F25" s="26">
        <v>15.21</v>
      </c>
      <c r="G25" s="27">
        <f t="shared" si="1"/>
        <v>0.46495726495726492</v>
      </c>
      <c r="H25" s="27">
        <v>7.0720000000000001</v>
      </c>
      <c r="I25" s="276" t="s">
        <v>150</v>
      </c>
    </row>
    <row r="26" spans="1:10" s="28" customFormat="1" ht="21" customHeight="1">
      <c r="A26" s="114" t="s">
        <v>224</v>
      </c>
      <c r="B26" s="231">
        <v>1.54</v>
      </c>
      <c r="C26" s="27">
        <f>B26+C9</f>
        <v>342.12800000000004</v>
      </c>
      <c r="D26" s="26" t="s">
        <v>336</v>
      </c>
      <c r="E26" s="26">
        <v>18.399999999999999</v>
      </c>
      <c r="F26" s="26">
        <v>21.74</v>
      </c>
      <c r="G26" s="27">
        <f t="shared" si="0"/>
        <v>0.57249310027598899</v>
      </c>
      <c r="H26" s="27">
        <v>12.446</v>
      </c>
      <c r="I26" s="276" t="s">
        <v>56</v>
      </c>
    </row>
    <row r="27" spans="1:10" s="28" customFormat="1" ht="21" customHeight="1">
      <c r="A27" s="114" t="s">
        <v>221</v>
      </c>
      <c r="B27" s="231">
        <v>1.96</v>
      </c>
      <c r="C27" s="27">
        <f>B27+C9</f>
        <v>342.548</v>
      </c>
      <c r="D27" s="26" t="s">
        <v>683</v>
      </c>
      <c r="E27" s="26">
        <v>21</v>
      </c>
      <c r="F27" s="26">
        <v>29.32</v>
      </c>
      <c r="G27" s="27">
        <f t="shared" si="0"/>
        <v>0.58707366984993181</v>
      </c>
      <c r="H27" s="27">
        <v>17.213000000000001</v>
      </c>
      <c r="I27" s="276" t="s">
        <v>150</v>
      </c>
    </row>
    <row r="28" spans="1:10" s="28" customFormat="1" ht="21" customHeight="1">
      <c r="A28" s="114" t="s">
        <v>225</v>
      </c>
      <c r="B28" s="231">
        <v>0.62</v>
      </c>
      <c r="C28" s="27">
        <f>B28+C9</f>
        <v>341.20800000000003</v>
      </c>
      <c r="D28" s="26" t="s">
        <v>684</v>
      </c>
      <c r="E28" s="26">
        <v>14.3</v>
      </c>
      <c r="F28" s="26">
        <v>8.06</v>
      </c>
      <c r="G28" s="27">
        <f t="shared" si="0"/>
        <v>0.48622828784119104</v>
      </c>
      <c r="H28" s="27">
        <v>3.919</v>
      </c>
      <c r="I28" s="276" t="s">
        <v>150</v>
      </c>
    </row>
    <row r="29" spans="1:10" s="28" customFormat="1" ht="21" customHeight="1">
      <c r="A29" s="114" t="s">
        <v>219</v>
      </c>
      <c r="B29" s="231">
        <v>0.47</v>
      </c>
      <c r="C29" s="27">
        <f>B29+C9</f>
        <v>341.05800000000005</v>
      </c>
      <c r="D29" s="26" t="s">
        <v>685</v>
      </c>
      <c r="E29" s="26">
        <v>12.9</v>
      </c>
      <c r="F29" s="26">
        <v>4.9800000000000004</v>
      </c>
      <c r="G29" s="27">
        <f t="shared" si="0"/>
        <v>0.43192771084337339</v>
      </c>
      <c r="H29" s="27">
        <v>2.1509999999999998</v>
      </c>
      <c r="I29" s="276" t="s">
        <v>150</v>
      </c>
    </row>
    <row r="30" spans="1:10" s="28" customFormat="1" ht="21" customHeight="1">
      <c r="A30" s="114" t="s">
        <v>235</v>
      </c>
      <c r="B30" s="231">
        <v>0.69</v>
      </c>
      <c r="C30" s="27">
        <f>B30+C9</f>
        <v>341.27800000000002</v>
      </c>
      <c r="D30" s="26" t="s">
        <v>758</v>
      </c>
      <c r="E30" s="26">
        <v>14.9</v>
      </c>
      <c r="F30" s="26">
        <v>8.31</v>
      </c>
      <c r="G30" s="27">
        <f t="shared" si="0"/>
        <v>0.57280385078219009</v>
      </c>
      <c r="H30" s="27">
        <v>4.76</v>
      </c>
      <c r="I30" s="276" t="s">
        <v>56</v>
      </c>
    </row>
    <row r="31" spans="1:10" s="28" customFormat="1" ht="21" customHeight="1">
      <c r="A31" s="114" t="s">
        <v>717</v>
      </c>
      <c r="B31" s="231">
        <v>0.4</v>
      </c>
      <c r="C31" s="27">
        <f>B31+C9</f>
        <v>340.988</v>
      </c>
      <c r="D31" s="26" t="s">
        <v>759</v>
      </c>
      <c r="E31" s="26">
        <v>14.2</v>
      </c>
      <c r="F31" s="26">
        <v>4.6500000000000004</v>
      </c>
      <c r="G31" s="27">
        <f t="shared" si="0"/>
        <v>0.47720430107526873</v>
      </c>
      <c r="H31" s="27">
        <v>2.2189999999999999</v>
      </c>
      <c r="I31" s="276" t="s">
        <v>150</v>
      </c>
    </row>
    <row r="32" spans="1:10" s="28" customFormat="1" ht="21" customHeight="1">
      <c r="A32" s="114" t="s">
        <v>233</v>
      </c>
      <c r="B32" s="231">
        <v>0.37</v>
      </c>
      <c r="C32" s="27">
        <f>B32+C9</f>
        <v>340.95800000000003</v>
      </c>
      <c r="D32" s="26" t="s">
        <v>596</v>
      </c>
      <c r="E32" s="26">
        <v>14.4</v>
      </c>
      <c r="F32" s="26">
        <v>5.13</v>
      </c>
      <c r="G32" s="27">
        <f t="shared" si="0"/>
        <v>0.346588693957115</v>
      </c>
      <c r="H32" s="27">
        <v>1.778</v>
      </c>
      <c r="I32" s="276" t="s">
        <v>150</v>
      </c>
    </row>
    <row r="33" spans="1:9" s="28" customFormat="1" ht="21" customHeight="1">
      <c r="A33" s="114" t="s">
        <v>767</v>
      </c>
      <c r="B33" s="231">
        <v>0.47</v>
      </c>
      <c r="C33" s="27">
        <f>B33+C9</f>
        <v>341.05800000000005</v>
      </c>
      <c r="D33" s="26" t="s">
        <v>830</v>
      </c>
      <c r="E33" s="26">
        <v>14.5</v>
      </c>
      <c r="F33" s="26">
        <v>6.15</v>
      </c>
      <c r="G33" s="27">
        <f t="shared" si="0"/>
        <v>0.39495934959349588</v>
      </c>
      <c r="H33" s="27">
        <v>2.4289999999999998</v>
      </c>
      <c r="I33" s="276" t="s">
        <v>56</v>
      </c>
    </row>
    <row r="34" spans="1:9" s="28" customFormat="1" ht="21" customHeight="1">
      <c r="A34" s="114" t="s">
        <v>796</v>
      </c>
      <c r="B34" s="231">
        <v>0.45</v>
      </c>
      <c r="C34" s="27">
        <f>B34+C9</f>
        <v>341.03800000000001</v>
      </c>
      <c r="D34" s="229" t="s">
        <v>831</v>
      </c>
      <c r="E34" s="26">
        <v>14.5</v>
      </c>
      <c r="F34" s="26">
        <v>4.7699999999999996</v>
      </c>
      <c r="G34" s="27">
        <f t="shared" si="0"/>
        <v>0.52725366876310276</v>
      </c>
      <c r="H34" s="27">
        <v>2.5150000000000001</v>
      </c>
      <c r="I34" s="276" t="s">
        <v>150</v>
      </c>
    </row>
    <row r="35" spans="1:9" s="28" customFormat="1" ht="21" customHeight="1">
      <c r="A35" s="114" t="s">
        <v>787</v>
      </c>
      <c r="B35" s="231">
        <v>0.34</v>
      </c>
      <c r="C35" s="27">
        <f>B35+C9</f>
        <v>340.928</v>
      </c>
      <c r="D35" s="26" t="s">
        <v>832</v>
      </c>
      <c r="E35" s="26">
        <v>14</v>
      </c>
      <c r="F35" s="26">
        <v>4.8</v>
      </c>
      <c r="G35" s="27">
        <f t="shared" si="0"/>
        <v>0.37687500000000002</v>
      </c>
      <c r="H35" s="27">
        <v>1.8089999999999999</v>
      </c>
      <c r="I35" s="276" t="s">
        <v>150</v>
      </c>
    </row>
    <row r="36" spans="1:9" s="28" customFormat="1" ht="21" customHeight="1">
      <c r="A36" s="114" t="s">
        <v>244</v>
      </c>
      <c r="B36" s="231">
        <v>0.24</v>
      </c>
      <c r="C36" s="27">
        <f>B36+C9</f>
        <v>340.82800000000003</v>
      </c>
      <c r="D36" s="26" t="s">
        <v>907</v>
      </c>
      <c r="E36" s="26">
        <v>13.7</v>
      </c>
      <c r="F36" s="26">
        <v>3.76</v>
      </c>
      <c r="G36" s="27">
        <f t="shared" si="0"/>
        <v>0.28351063829787237</v>
      </c>
      <c r="H36" s="27">
        <v>1.0660000000000001</v>
      </c>
      <c r="I36" s="276" t="s">
        <v>56</v>
      </c>
    </row>
    <row r="37" spans="1:9" s="28" customFormat="1" ht="21" customHeight="1">
      <c r="A37" s="114" t="s">
        <v>248</v>
      </c>
      <c r="B37" s="231">
        <v>0.08</v>
      </c>
      <c r="C37" s="27">
        <f>B37+C9</f>
        <v>340.66800000000001</v>
      </c>
      <c r="D37" s="26" t="s">
        <v>908</v>
      </c>
      <c r="E37" s="26">
        <v>12.1</v>
      </c>
      <c r="F37" s="26">
        <v>2.92</v>
      </c>
      <c r="G37" s="27">
        <f t="shared" si="0"/>
        <v>0.20650684931506849</v>
      </c>
      <c r="H37" s="27">
        <v>0.60299999999999998</v>
      </c>
      <c r="I37" s="276" t="s">
        <v>150</v>
      </c>
    </row>
    <row r="38" spans="1:9" s="28" customFormat="1" ht="21" customHeight="1">
      <c r="A38" s="114" t="s">
        <v>245</v>
      </c>
      <c r="B38" s="231">
        <v>0.09</v>
      </c>
      <c r="C38" s="27">
        <f>B38+C9</f>
        <v>340.678</v>
      </c>
      <c r="D38" s="26" t="s">
        <v>909</v>
      </c>
      <c r="E38" s="26">
        <v>12.1</v>
      </c>
      <c r="F38" s="26">
        <v>2.99</v>
      </c>
      <c r="G38" s="27">
        <f t="shared" si="0"/>
        <v>0.2080267558528428</v>
      </c>
      <c r="H38" s="27">
        <v>0.622</v>
      </c>
      <c r="I38" s="276" t="s">
        <v>150</v>
      </c>
    </row>
    <row r="39" spans="1:9" s="28" customFormat="1" ht="21" customHeight="1">
      <c r="A39" s="70" t="s">
        <v>931</v>
      </c>
      <c r="B39" s="316">
        <v>7.0000000000000007E-2</v>
      </c>
      <c r="C39" s="35">
        <f>B39+C9</f>
        <v>340.65800000000002</v>
      </c>
      <c r="D39" s="34" t="s">
        <v>965</v>
      </c>
      <c r="E39" s="34">
        <v>12.1</v>
      </c>
      <c r="F39" s="34">
        <v>2.84</v>
      </c>
      <c r="G39" s="35">
        <f t="shared" si="0"/>
        <v>0.19718309859154931</v>
      </c>
      <c r="H39" s="35">
        <v>0.56000000000000005</v>
      </c>
      <c r="I39" s="309" t="s">
        <v>56</v>
      </c>
    </row>
    <row r="40" spans="1:9" s="28" customFormat="1" ht="21" customHeight="1">
      <c r="A40" s="114" t="s">
        <v>253</v>
      </c>
      <c r="B40" s="250">
        <v>0.28999999999999998</v>
      </c>
      <c r="C40" s="113">
        <f>B40+C9</f>
        <v>340.87800000000004</v>
      </c>
      <c r="D40" s="67" t="s">
        <v>966</v>
      </c>
      <c r="E40" s="67">
        <v>14.4</v>
      </c>
      <c r="F40" s="67">
        <v>4.04</v>
      </c>
      <c r="G40" s="113">
        <f t="shared" si="0"/>
        <v>0.46113861386138616</v>
      </c>
      <c r="H40" s="113">
        <v>1.863</v>
      </c>
      <c r="I40" s="306" t="s">
        <v>150</v>
      </c>
    </row>
    <row r="41" spans="1:9" s="28" customFormat="1" ht="21" customHeight="1">
      <c r="A41" s="114" t="s">
        <v>254</v>
      </c>
      <c r="B41" s="26">
        <v>0.15</v>
      </c>
      <c r="C41" s="27">
        <f>B41+C9</f>
        <v>340.738</v>
      </c>
      <c r="D41" s="26" t="s">
        <v>967</v>
      </c>
      <c r="E41" s="26">
        <v>13.7</v>
      </c>
      <c r="F41" s="26">
        <v>3.03</v>
      </c>
      <c r="G41" s="27">
        <f t="shared" si="0"/>
        <v>0.26831683168316833</v>
      </c>
      <c r="H41" s="27">
        <v>0.81299999999999994</v>
      </c>
      <c r="I41" s="276" t="s">
        <v>150</v>
      </c>
    </row>
    <row r="42" spans="1:9" s="28" customFormat="1" ht="21" customHeight="1">
      <c r="A42" s="114" t="s">
        <v>986</v>
      </c>
      <c r="B42" s="26">
        <v>0.08</v>
      </c>
      <c r="C42" s="27">
        <f>B42+C9</f>
        <v>340.66800000000001</v>
      </c>
      <c r="D42" s="26" t="s">
        <v>1006</v>
      </c>
      <c r="E42" s="26">
        <v>12.3</v>
      </c>
      <c r="F42" s="26">
        <v>2.16</v>
      </c>
      <c r="G42" s="27">
        <f t="shared" si="0"/>
        <v>0.30185185185185182</v>
      </c>
      <c r="H42" s="27">
        <v>0.65200000000000002</v>
      </c>
      <c r="I42" s="276" t="s">
        <v>56</v>
      </c>
    </row>
    <row r="43" spans="1:9" s="28" customFormat="1" ht="21" customHeight="1">
      <c r="A43" s="114" t="s">
        <v>261</v>
      </c>
      <c r="B43" s="26">
        <v>0</v>
      </c>
      <c r="C43" s="27">
        <f>B43+C9</f>
        <v>340.58800000000002</v>
      </c>
      <c r="D43" s="26" t="s">
        <v>1007</v>
      </c>
      <c r="E43" s="26">
        <v>10.8</v>
      </c>
      <c r="F43" s="26">
        <v>1.35</v>
      </c>
      <c r="G43" s="27">
        <f t="shared" si="0"/>
        <v>0.29703703703703704</v>
      </c>
      <c r="H43" s="27">
        <v>0.40100000000000002</v>
      </c>
      <c r="I43" s="276" t="s">
        <v>150</v>
      </c>
    </row>
    <row r="44" spans="1:9" s="28" customFormat="1" ht="21" customHeight="1">
      <c r="A44" s="114" t="s">
        <v>1041</v>
      </c>
      <c r="B44" s="26">
        <v>-0.06</v>
      </c>
      <c r="C44" s="27">
        <f>B44+C9</f>
        <v>340.52800000000002</v>
      </c>
      <c r="D44" s="26" t="s">
        <v>1053</v>
      </c>
      <c r="E44" s="26">
        <v>10.5</v>
      </c>
      <c r="F44" s="26">
        <v>1.02</v>
      </c>
      <c r="G44" s="27">
        <f t="shared" si="0"/>
        <v>0.20294117647058821</v>
      </c>
      <c r="H44" s="27">
        <v>0.20699999999999999</v>
      </c>
      <c r="I44" s="276" t="s">
        <v>56</v>
      </c>
    </row>
    <row r="45" spans="1:9" s="28" customFormat="1" ht="21" customHeight="1">
      <c r="A45" s="413" t="s">
        <v>1052</v>
      </c>
      <c r="B45" s="415">
        <v>0.02</v>
      </c>
      <c r="C45" s="205">
        <f>B45+C9</f>
        <v>340.608</v>
      </c>
      <c r="D45" s="206" t="s">
        <v>1054</v>
      </c>
      <c r="E45" s="206">
        <v>10.8</v>
      </c>
      <c r="F45" s="206">
        <v>1.68</v>
      </c>
      <c r="G45" s="205">
        <f t="shared" si="0"/>
        <v>0.28035714285714286</v>
      </c>
      <c r="H45" s="205">
        <v>0.47099999999999997</v>
      </c>
      <c r="I45" s="414" t="s">
        <v>150</v>
      </c>
    </row>
    <row r="46" spans="1:9">
      <c r="A46" s="388"/>
      <c r="B46" s="245"/>
      <c r="C46" s="244"/>
      <c r="D46" s="245"/>
      <c r="E46" s="245"/>
      <c r="F46" s="245"/>
      <c r="G46" s="244"/>
      <c r="H46" s="244"/>
      <c r="I46" s="412"/>
    </row>
    <row r="47" spans="1:9">
      <c r="A47" s="115"/>
      <c r="B47" s="29"/>
      <c r="C47" s="30"/>
      <c r="D47" s="29"/>
      <c r="E47" s="29"/>
      <c r="F47" s="29"/>
      <c r="G47" s="30"/>
      <c r="H47" s="30"/>
      <c r="I47" s="201"/>
    </row>
    <row r="48" spans="1:9">
      <c r="A48" s="115"/>
      <c r="B48" s="29"/>
      <c r="C48" s="30"/>
      <c r="D48" s="29"/>
      <c r="E48" s="29"/>
      <c r="F48" s="29"/>
      <c r="G48" s="30"/>
      <c r="H48" s="30"/>
      <c r="I48" s="201"/>
    </row>
    <row r="49" spans="1:23">
      <c r="A49" s="115"/>
      <c r="B49" s="29"/>
      <c r="C49" s="30"/>
      <c r="D49" s="29"/>
      <c r="E49" s="29"/>
      <c r="F49" s="29"/>
      <c r="G49" s="30"/>
      <c r="H49" s="30"/>
      <c r="I49" s="201"/>
    </row>
    <row r="50" spans="1:23" s="28" customFormat="1" ht="21" customHeight="1">
      <c r="A50" s="115"/>
      <c r="B50" s="98"/>
      <c r="C50" s="30"/>
      <c r="D50" s="29"/>
      <c r="E50" s="98"/>
      <c r="F50" s="98"/>
      <c r="G50" s="30"/>
      <c r="H50" s="80"/>
      <c r="I50" s="89"/>
      <c r="V50" s="31"/>
      <c r="W50" s="14"/>
    </row>
    <row r="51" spans="1:23">
      <c r="A51" s="236"/>
      <c r="B51" s="29"/>
      <c r="C51" s="30"/>
      <c r="D51" s="29"/>
      <c r="E51" s="29"/>
      <c r="F51" s="30"/>
      <c r="G51" s="242"/>
      <c r="H51" s="30"/>
      <c r="I51" s="89"/>
    </row>
    <row r="52" spans="1:23">
      <c r="A52" s="236"/>
      <c r="B52" s="29"/>
      <c r="C52" s="30"/>
      <c r="D52" s="29"/>
      <c r="E52" s="29"/>
      <c r="F52" s="30"/>
      <c r="G52" s="242"/>
      <c r="H52" s="30"/>
      <c r="I52" s="89"/>
    </row>
    <row r="53" spans="1:23">
      <c r="A53" s="332" t="s">
        <v>159</v>
      </c>
      <c r="B53" s="29"/>
      <c r="C53" s="29"/>
      <c r="D53" s="29"/>
      <c r="E53" s="29"/>
      <c r="F53" s="30"/>
      <c r="G53" s="242"/>
      <c r="H53" s="30"/>
      <c r="I53" s="89"/>
    </row>
    <row r="54" spans="1:23">
      <c r="A54" s="115" t="s">
        <v>160</v>
      </c>
      <c r="B54" s="333">
        <f>+COUNT(B12:B50)</f>
        <v>34</v>
      </c>
      <c r="C54" s="29" t="s">
        <v>158</v>
      </c>
      <c r="D54" s="29"/>
      <c r="E54" s="29"/>
      <c r="F54" s="30"/>
      <c r="G54" s="242"/>
      <c r="H54" s="30"/>
      <c r="I54" s="89"/>
    </row>
    <row r="55" spans="1:23">
      <c r="A55" s="236"/>
      <c r="B55" s="29"/>
      <c r="C55" s="30"/>
      <c r="D55" s="29"/>
      <c r="E55" s="29"/>
      <c r="F55" s="30"/>
      <c r="G55" s="242"/>
      <c r="H55" s="30"/>
      <c r="I55" s="89"/>
    </row>
    <row r="56" spans="1:23">
      <c r="A56" s="236"/>
      <c r="B56" s="29"/>
      <c r="C56" s="30"/>
      <c r="D56" s="29"/>
      <c r="E56" s="29"/>
      <c r="F56" s="30"/>
      <c r="G56" s="242"/>
      <c r="H56" s="30"/>
      <c r="I56" s="89"/>
    </row>
    <row r="57" spans="1:23">
      <c r="A57" s="236"/>
      <c r="B57" s="29"/>
      <c r="C57" s="30"/>
      <c r="D57" s="29"/>
      <c r="E57" s="29"/>
      <c r="F57" s="30"/>
      <c r="G57" s="242"/>
      <c r="H57" s="30"/>
      <c r="I57" s="89"/>
    </row>
    <row r="58" spans="1:23">
      <c r="A58" s="236"/>
      <c r="B58" s="29"/>
      <c r="C58" s="30"/>
      <c r="D58" s="29"/>
      <c r="E58" s="29"/>
      <c r="F58" s="30"/>
      <c r="G58" s="242"/>
      <c r="H58" s="30"/>
      <c r="I58" s="89"/>
    </row>
    <row r="59" spans="1:23">
      <c r="A59" s="236"/>
      <c r="B59" s="29"/>
      <c r="C59" s="30"/>
      <c r="D59" s="29"/>
      <c r="E59" s="29"/>
      <c r="F59" s="30"/>
      <c r="G59" s="30"/>
      <c r="H59" s="30"/>
      <c r="I59" s="89"/>
    </row>
    <row r="60" spans="1:23">
      <c r="A60" s="236"/>
      <c r="B60" s="29"/>
      <c r="C60" s="30"/>
      <c r="D60" s="29"/>
      <c r="E60" s="29"/>
      <c r="F60" s="30"/>
      <c r="G60" s="30"/>
      <c r="H60" s="30"/>
      <c r="I60" s="89"/>
    </row>
    <row r="61" spans="1:23">
      <c r="A61" s="236"/>
      <c r="B61" s="29"/>
      <c r="C61" s="30"/>
      <c r="D61" s="29"/>
      <c r="E61" s="29"/>
      <c r="F61" s="30"/>
      <c r="G61" s="30"/>
      <c r="H61" s="30"/>
      <c r="I61" s="89"/>
    </row>
    <row r="62" spans="1:23">
      <c r="A62" s="236"/>
      <c r="B62" s="29"/>
      <c r="C62" s="29"/>
      <c r="D62" s="29"/>
      <c r="E62" s="29"/>
      <c r="F62" s="30"/>
      <c r="G62" s="30"/>
      <c r="H62" s="30"/>
      <c r="I62" s="89"/>
    </row>
    <row r="63" spans="1:23">
      <c r="A63" s="236"/>
      <c r="B63" s="29"/>
      <c r="C63" s="29"/>
      <c r="D63" s="29"/>
      <c r="E63" s="29"/>
      <c r="F63" s="30"/>
      <c r="G63" s="30"/>
      <c r="H63" s="30"/>
      <c r="I63" s="89"/>
    </row>
    <row r="64" spans="1:23">
      <c r="D64" s="29"/>
      <c r="E64" s="29"/>
      <c r="F64" s="30"/>
      <c r="G64" s="30"/>
      <c r="H64" s="30"/>
      <c r="I64" s="89"/>
    </row>
    <row r="65" spans="1:9">
      <c r="D65" s="29"/>
      <c r="E65" s="29"/>
      <c r="F65" s="30"/>
      <c r="G65" s="30"/>
      <c r="H65" s="30"/>
      <c r="I65" s="89"/>
    </row>
    <row r="66" spans="1:9">
      <c r="A66" s="236"/>
      <c r="B66" s="29"/>
      <c r="C66" s="29"/>
      <c r="D66" s="29"/>
      <c r="E66" s="29"/>
      <c r="F66" s="30"/>
      <c r="G66" s="30"/>
      <c r="H66" s="30"/>
      <c r="I66" s="89"/>
    </row>
    <row r="67" spans="1:9">
      <c r="A67" s="236"/>
      <c r="B67" s="29"/>
      <c r="C67" s="29"/>
      <c r="D67" s="29"/>
      <c r="E67" s="29"/>
      <c r="F67" s="30"/>
      <c r="G67" s="30"/>
      <c r="H67" s="30"/>
      <c r="I67" s="89"/>
    </row>
    <row r="68" spans="1:9">
      <c r="A68" s="236"/>
      <c r="B68" s="29"/>
      <c r="C68" s="29"/>
      <c r="D68" s="29"/>
      <c r="E68" s="29"/>
      <c r="F68" s="30"/>
      <c r="G68" s="30"/>
      <c r="H68" s="30"/>
      <c r="I68" s="89"/>
    </row>
    <row r="69" spans="1:9">
      <c r="A69" s="236"/>
      <c r="B69" s="29"/>
      <c r="C69" s="29"/>
      <c r="D69" s="29"/>
      <c r="E69" s="29"/>
      <c r="F69" s="30"/>
      <c r="G69" s="30"/>
      <c r="H69" s="30"/>
      <c r="I69" s="89"/>
    </row>
    <row r="70" spans="1:9">
      <c r="A70" s="236"/>
      <c r="B70" s="29"/>
      <c r="C70" s="29"/>
      <c r="D70" s="29"/>
      <c r="E70" s="29"/>
      <c r="F70" s="30"/>
      <c r="G70" s="30"/>
      <c r="H70" s="30"/>
      <c r="I70" s="89"/>
    </row>
    <row r="71" spans="1:9">
      <c r="A71" s="236"/>
      <c r="B71" s="29"/>
      <c r="C71" s="29"/>
      <c r="D71" s="29"/>
      <c r="E71" s="29"/>
      <c r="F71" s="30"/>
      <c r="G71" s="30"/>
      <c r="H71" s="30"/>
      <c r="I71" s="89"/>
    </row>
    <row r="72" spans="1:9">
      <c r="A72" s="236"/>
      <c r="B72" s="29"/>
      <c r="C72" s="29"/>
      <c r="D72" s="29"/>
      <c r="E72" s="29"/>
      <c r="F72" s="30"/>
      <c r="G72" s="30"/>
      <c r="H72" s="30"/>
      <c r="I72" s="89"/>
    </row>
    <row r="73" spans="1:9">
      <c r="A73" s="236"/>
      <c r="B73" s="29"/>
      <c r="C73" s="29"/>
      <c r="D73" s="29"/>
      <c r="E73" s="29"/>
      <c r="F73" s="30"/>
      <c r="G73" s="30"/>
      <c r="H73" s="30"/>
      <c r="I73" s="89"/>
    </row>
    <row r="74" spans="1:9">
      <c r="A74" s="236"/>
      <c r="B74" s="29"/>
      <c r="C74" s="29"/>
      <c r="D74" s="29"/>
      <c r="E74" s="29"/>
      <c r="F74" s="30"/>
      <c r="G74" s="30"/>
      <c r="H74" s="30"/>
      <c r="I74" s="89"/>
    </row>
    <row r="75" spans="1:9">
      <c r="A75" s="236"/>
      <c r="B75" s="29"/>
      <c r="C75" s="29"/>
      <c r="D75" s="29"/>
      <c r="E75" s="29"/>
      <c r="F75" s="30"/>
      <c r="G75" s="30"/>
      <c r="H75" s="30"/>
      <c r="I75" s="89"/>
    </row>
    <row r="76" spans="1:9">
      <c r="A76" s="236"/>
      <c r="B76" s="29"/>
      <c r="C76" s="29"/>
      <c r="D76" s="29"/>
      <c r="E76" s="29"/>
      <c r="F76" s="30"/>
      <c r="G76" s="30"/>
      <c r="H76" s="30"/>
      <c r="I76" s="89"/>
    </row>
    <row r="77" spans="1:9">
      <c r="A77" s="236"/>
      <c r="B77" s="29"/>
      <c r="C77" s="29"/>
      <c r="D77" s="29"/>
      <c r="E77" s="29"/>
      <c r="F77" s="30"/>
      <c r="G77" s="30"/>
      <c r="H77" s="30"/>
      <c r="I77" s="89"/>
    </row>
    <row r="78" spans="1:9">
      <c r="A78" s="235"/>
      <c r="C78" s="29"/>
      <c r="D78" s="29"/>
      <c r="E78" s="98"/>
      <c r="G78" s="30"/>
      <c r="H78" s="80"/>
    </row>
    <row r="79" spans="1:9">
      <c r="A79" s="235"/>
      <c r="C79" s="29"/>
      <c r="D79" s="29"/>
      <c r="E79" s="98"/>
      <c r="G79" s="30"/>
      <c r="H79" s="80"/>
    </row>
    <row r="80" spans="1:9">
      <c r="A80" s="235"/>
      <c r="C80" s="29"/>
      <c r="D80" s="29"/>
      <c r="E80" s="98"/>
      <c r="G80" s="30"/>
      <c r="H80" s="80"/>
      <c r="I80" s="202"/>
    </row>
    <row r="81" spans="1:9">
      <c r="A81" s="235"/>
      <c r="C81" s="29"/>
      <c r="D81" s="29"/>
      <c r="E81" s="98"/>
      <c r="G81" s="30"/>
      <c r="H81" s="80"/>
      <c r="I81" s="202"/>
    </row>
    <row r="82" spans="1:9">
      <c r="A82" s="235"/>
      <c r="C82" s="29"/>
      <c r="D82" s="29"/>
      <c r="E82" s="98"/>
      <c r="G82" s="30"/>
      <c r="H82" s="80"/>
      <c r="I82" s="202"/>
    </row>
    <row r="83" spans="1:9">
      <c r="A83" s="235"/>
      <c r="C83" s="29"/>
      <c r="D83" s="29"/>
      <c r="E83" s="98"/>
      <c r="G83" s="30"/>
      <c r="H83" s="80"/>
      <c r="I83" s="202"/>
    </row>
    <row r="84" spans="1:9">
      <c r="A84" s="235"/>
      <c r="C84" s="29"/>
      <c r="D84" s="29"/>
      <c r="E84" s="98"/>
      <c r="G84" s="30"/>
      <c r="H84" s="80"/>
      <c r="I84" s="44"/>
    </row>
    <row r="85" spans="1:9">
      <c r="A85" s="235"/>
      <c r="C85" s="29"/>
      <c r="D85" s="29"/>
      <c r="E85" s="98"/>
      <c r="G85" s="30"/>
      <c r="H85" s="80"/>
      <c r="I85" s="44"/>
    </row>
    <row r="86" spans="1:9">
      <c r="A86" s="235"/>
      <c r="C86" s="29"/>
      <c r="D86" s="29"/>
      <c r="E86" s="98"/>
      <c r="G86" s="30"/>
      <c r="H86" s="80"/>
      <c r="I86" s="44"/>
    </row>
    <row r="87" spans="1:9">
      <c r="A87" s="235"/>
      <c r="C87" s="29"/>
      <c r="D87" s="29"/>
      <c r="E87" s="98"/>
      <c r="G87" s="30"/>
      <c r="H87" s="80"/>
      <c r="I87" s="44"/>
    </row>
    <row r="88" spans="1:9">
      <c r="A88" s="235"/>
      <c r="C88" s="29"/>
      <c r="D88" s="29"/>
      <c r="E88" s="98"/>
      <c r="G88" s="30"/>
      <c r="H88" s="80"/>
      <c r="I88" s="44"/>
    </row>
    <row r="89" spans="1:9" ht="21" customHeight="1">
      <c r="A89" s="235"/>
      <c r="C89" s="29"/>
      <c r="D89" s="29"/>
      <c r="E89" s="98"/>
      <c r="G89" s="30"/>
      <c r="H89" s="80"/>
      <c r="I89" s="44"/>
    </row>
    <row r="90" spans="1:9" ht="21" customHeight="1">
      <c r="A90" s="235"/>
      <c r="C90" s="29"/>
      <c r="D90" s="29"/>
      <c r="E90" s="98"/>
      <c r="G90" s="30"/>
      <c r="H90" s="80"/>
      <c r="I90" s="202"/>
    </row>
    <row r="91" spans="1:9" ht="21" customHeight="1">
      <c r="A91" s="235"/>
      <c r="C91" s="29"/>
      <c r="D91" s="29"/>
      <c r="E91" s="98"/>
      <c r="G91" s="30"/>
      <c r="H91" s="80"/>
      <c r="I91" s="44"/>
    </row>
    <row r="92" spans="1:9" ht="21" customHeight="1">
      <c r="A92" s="235"/>
      <c r="C92" s="29"/>
      <c r="D92" s="29"/>
      <c r="E92" s="98"/>
      <c r="G92" s="30"/>
      <c r="H92" s="80"/>
      <c r="I92" s="44"/>
    </row>
    <row r="93" spans="1:9" ht="21" customHeight="1">
      <c r="A93" s="235"/>
      <c r="C93" s="29"/>
      <c r="D93" s="29"/>
      <c r="E93" s="98"/>
      <c r="G93" s="30"/>
      <c r="H93" s="80"/>
      <c r="I93" s="44"/>
    </row>
    <row r="94" spans="1:9" ht="21" customHeight="1">
      <c r="A94" s="235"/>
      <c r="C94" s="29"/>
      <c r="D94" s="29"/>
      <c r="E94" s="98"/>
      <c r="G94" s="30"/>
      <c r="H94" s="80"/>
      <c r="I94" s="44"/>
    </row>
    <row r="95" spans="1:9" ht="21" customHeight="1">
      <c r="A95" s="235"/>
      <c r="C95" s="29"/>
      <c r="D95" s="29"/>
      <c r="E95" s="98"/>
      <c r="G95" s="30"/>
      <c r="H95" s="80"/>
      <c r="I95" s="44"/>
    </row>
    <row r="96" spans="1:9" ht="21" customHeight="1">
      <c r="A96" s="235"/>
      <c r="C96" s="29"/>
      <c r="D96" s="29"/>
      <c r="E96" s="98"/>
      <c r="G96" s="30"/>
      <c r="H96" s="80"/>
      <c r="I96" s="44"/>
    </row>
    <row r="97" spans="1:9" ht="21" customHeight="1">
      <c r="A97" s="235"/>
      <c r="C97" s="29"/>
      <c r="D97" s="29"/>
      <c r="E97" s="98"/>
      <c r="G97" s="30"/>
      <c r="H97" s="80"/>
      <c r="I97" s="44"/>
    </row>
    <row r="98" spans="1:9" ht="21" customHeight="1">
      <c r="A98" s="235"/>
      <c r="C98" s="29"/>
      <c r="D98" s="29"/>
      <c r="E98" s="98"/>
      <c r="G98" s="30"/>
      <c r="H98" s="80"/>
      <c r="I98" s="44"/>
    </row>
    <row r="99" spans="1:9" ht="21" customHeight="1">
      <c r="A99" s="235"/>
      <c r="C99" s="29"/>
      <c r="D99" s="29"/>
      <c r="E99" s="98"/>
      <c r="G99" s="30"/>
      <c r="H99" s="80"/>
      <c r="I99" s="44"/>
    </row>
    <row r="100" spans="1:9" ht="21" customHeight="1">
      <c r="A100" s="235"/>
      <c r="C100" s="29"/>
      <c r="D100" s="29"/>
      <c r="E100" s="98"/>
      <c r="G100" s="30"/>
      <c r="H100" s="80"/>
      <c r="I100" s="202"/>
    </row>
    <row r="101" spans="1:9" ht="21" customHeight="1">
      <c r="A101" s="235"/>
      <c r="C101" s="29"/>
      <c r="D101" s="29"/>
      <c r="E101" s="98"/>
      <c r="G101" s="30"/>
      <c r="H101" s="80"/>
      <c r="I101" s="202"/>
    </row>
    <row r="102" spans="1:9" ht="21" customHeight="1">
      <c r="A102" s="235"/>
      <c r="C102" s="29"/>
      <c r="D102" s="29"/>
      <c r="E102" s="98"/>
      <c r="G102" s="30"/>
      <c r="H102" s="80"/>
      <c r="I102" s="202"/>
    </row>
    <row r="103" spans="1:9" ht="21" customHeight="1">
      <c r="A103" s="235"/>
      <c r="C103" s="29"/>
      <c r="D103" s="29"/>
      <c r="E103" s="98"/>
      <c r="G103" s="30"/>
      <c r="H103" s="80"/>
      <c r="I103" s="44"/>
    </row>
    <row r="104" spans="1:9" ht="21" customHeight="1">
      <c r="A104" s="235"/>
      <c r="C104" s="29"/>
      <c r="D104" s="29"/>
      <c r="E104" s="98"/>
      <c r="G104" s="30"/>
      <c r="H104" s="80"/>
      <c r="I104" s="44"/>
    </row>
    <row r="105" spans="1:9" ht="21" customHeight="1">
      <c r="A105" s="235"/>
      <c r="C105" s="29"/>
      <c r="D105" s="29"/>
      <c r="E105" s="98"/>
      <c r="G105" s="30"/>
      <c r="H105" s="80"/>
      <c r="I105" s="44"/>
    </row>
    <row r="106" spans="1:9" ht="21.75">
      <c r="A106" s="435"/>
      <c r="B106" s="22"/>
      <c r="C106" s="22"/>
      <c r="D106" s="22"/>
      <c r="E106" s="22"/>
      <c r="F106" s="23"/>
      <c r="G106" s="23"/>
      <c r="H106" s="23"/>
      <c r="I106" s="436"/>
    </row>
    <row r="107" spans="1:9" ht="21.75">
      <c r="A107" s="435"/>
      <c r="B107" s="94"/>
      <c r="C107" s="22"/>
      <c r="D107" s="22"/>
      <c r="E107" s="22"/>
      <c r="F107" s="23"/>
      <c r="G107" s="23"/>
      <c r="H107" s="23"/>
      <c r="I107" s="436"/>
    </row>
    <row r="108" spans="1:9" ht="21" customHeight="1">
      <c r="A108" s="235"/>
      <c r="C108" s="29"/>
      <c r="D108" s="29"/>
      <c r="E108" s="98"/>
      <c r="G108" s="30"/>
      <c r="H108" s="80"/>
      <c r="I108" s="44"/>
    </row>
    <row r="109" spans="1:9" ht="21" customHeight="1">
      <c r="A109" s="235"/>
      <c r="C109" s="29"/>
      <c r="D109" s="29"/>
      <c r="E109" s="98"/>
      <c r="G109" s="30"/>
      <c r="H109" s="80"/>
      <c r="I109" s="44"/>
    </row>
    <row r="110" spans="1:9" ht="21" customHeight="1">
      <c r="A110" s="234"/>
      <c r="C110" s="98"/>
      <c r="D110" s="29"/>
      <c r="E110" s="98"/>
      <c r="G110" s="30"/>
      <c r="H110" s="80"/>
      <c r="I110" s="202"/>
    </row>
    <row r="111" spans="1:9" ht="21" customHeight="1">
      <c r="A111" s="234"/>
      <c r="C111" s="98"/>
      <c r="D111" s="29"/>
      <c r="E111" s="98"/>
      <c r="G111" s="30"/>
      <c r="H111" s="80"/>
      <c r="I111" s="202"/>
    </row>
    <row r="112" spans="1:9" ht="21" customHeight="1">
      <c r="A112" s="234"/>
      <c r="C112" s="98"/>
      <c r="D112" s="29"/>
      <c r="E112" s="98"/>
      <c r="G112" s="30"/>
      <c r="H112" s="80"/>
      <c r="I112" s="202"/>
    </row>
    <row r="113" spans="1:9" ht="21" customHeight="1">
      <c r="A113" s="234"/>
      <c r="C113" s="98"/>
      <c r="D113" s="29"/>
      <c r="E113" s="98"/>
      <c r="G113" s="30"/>
      <c r="H113" s="80"/>
      <c r="I113" s="44"/>
    </row>
    <row r="114" spans="1:9" ht="21" customHeight="1">
      <c r="A114" s="234"/>
      <c r="C114" s="98"/>
      <c r="D114" s="29"/>
      <c r="E114" s="98"/>
      <c r="G114" s="30"/>
      <c r="H114" s="80"/>
      <c r="I114" s="202"/>
    </row>
    <row r="115" spans="1:9" ht="21" customHeight="1">
      <c r="A115" s="234"/>
      <c r="C115" s="98"/>
      <c r="D115" s="29"/>
      <c r="E115" s="98"/>
      <c r="G115" s="30"/>
      <c r="H115" s="80"/>
      <c r="I115" s="202"/>
    </row>
    <row r="116" spans="1:9" ht="21" customHeight="1">
      <c r="A116" s="234"/>
      <c r="C116" s="98"/>
      <c r="D116" s="29"/>
      <c r="E116" s="98"/>
      <c r="G116" s="30"/>
      <c r="H116" s="80"/>
      <c r="I116" s="44"/>
    </row>
    <row r="117" spans="1:9" ht="21" customHeight="1">
      <c r="A117" s="234"/>
      <c r="C117" s="98"/>
      <c r="D117" s="29"/>
      <c r="E117" s="98"/>
      <c r="G117" s="30"/>
      <c r="H117" s="80"/>
      <c r="I117" s="44"/>
    </row>
    <row r="118" spans="1:9" ht="21" customHeight="1">
      <c r="A118" s="234"/>
      <c r="C118" s="98"/>
      <c r="D118" s="29"/>
      <c r="E118" s="98"/>
      <c r="G118" s="30"/>
      <c r="H118" s="80"/>
      <c r="I118" s="44"/>
    </row>
    <row r="119" spans="1:9" ht="21" customHeight="1">
      <c r="A119" s="234"/>
      <c r="C119" s="98"/>
      <c r="D119" s="29"/>
      <c r="E119" s="98"/>
      <c r="G119" s="30"/>
      <c r="H119" s="80"/>
      <c r="I119" s="44"/>
    </row>
    <row r="120" spans="1:9" ht="21" customHeight="1">
      <c r="C120" s="98"/>
      <c r="D120" s="98"/>
      <c r="E120" s="98"/>
      <c r="G120" s="80"/>
      <c r="H120" s="80"/>
      <c r="I120" s="44"/>
    </row>
    <row r="121" spans="1:9" ht="21" customHeight="1">
      <c r="C121" s="98"/>
      <c r="D121" s="98"/>
      <c r="E121" s="98"/>
      <c r="G121" s="80"/>
      <c r="H121" s="80"/>
      <c r="I121" s="44"/>
    </row>
    <row r="122" spans="1:9" ht="21" customHeight="1">
      <c r="C122" s="98"/>
      <c r="D122" s="98"/>
      <c r="E122" s="98"/>
      <c r="G122" s="80"/>
      <c r="H122" s="80"/>
      <c r="I122" s="44"/>
    </row>
    <row r="123" spans="1:9" ht="21" customHeight="1">
      <c r="C123" s="98"/>
      <c r="D123" s="98"/>
      <c r="E123" s="98"/>
      <c r="G123" s="80"/>
      <c r="H123" s="80"/>
      <c r="I123" s="44"/>
    </row>
    <row r="124" spans="1:9" ht="21" customHeight="1">
      <c r="C124" s="98"/>
      <c r="D124" s="98"/>
      <c r="E124" s="98"/>
      <c r="G124" s="80"/>
      <c r="H124" s="80"/>
      <c r="I124" s="44"/>
    </row>
    <row r="125" spans="1:9" ht="21" customHeight="1">
      <c r="C125" s="98"/>
      <c r="D125" s="98"/>
      <c r="E125" s="98"/>
      <c r="G125" s="80"/>
      <c r="H125" s="80"/>
    </row>
    <row r="126" spans="1:9">
      <c r="C126" s="98"/>
      <c r="D126" s="98"/>
      <c r="E126" s="98"/>
      <c r="G126" s="80"/>
      <c r="H126" s="80"/>
    </row>
    <row r="127" spans="1:9">
      <c r="C127" s="98"/>
      <c r="D127" s="98"/>
      <c r="E127" s="98"/>
      <c r="G127" s="80"/>
      <c r="H127" s="80"/>
    </row>
    <row r="128" spans="1:9">
      <c r="C128" s="98"/>
      <c r="D128" s="98"/>
      <c r="E128" s="98"/>
      <c r="G128" s="80"/>
      <c r="H128" s="80"/>
    </row>
    <row r="129" spans="3:8">
      <c r="C129" s="98"/>
      <c r="D129" s="98"/>
      <c r="E129" s="98"/>
      <c r="G129" s="80"/>
      <c r="H129" s="80"/>
    </row>
    <row r="130" spans="3:8">
      <c r="C130" s="98"/>
      <c r="D130" s="98"/>
      <c r="E130" s="98"/>
      <c r="G130" s="80"/>
      <c r="H130" s="80"/>
    </row>
    <row r="131" spans="3:8">
      <c r="C131" s="98"/>
      <c r="D131" s="98"/>
      <c r="E131" s="98"/>
      <c r="G131" s="80"/>
      <c r="H131" s="80"/>
    </row>
    <row r="132" spans="3:8">
      <c r="C132" s="98"/>
      <c r="D132" s="98"/>
      <c r="E132" s="98"/>
      <c r="G132" s="80"/>
      <c r="H132" s="80"/>
    </row>
    <row r="133" spans="3:8">
      <c r="C133" s="98"/>
      <c r="D133" s="98"/>
      <c r="E133" s="98"/>
      <c r="G133" s="80"/>
      <c r="H133" s="80"/>
    </row>
    <row r="134" spans="3:8">
      <c r="C134" s="98"/>
      <c r="D134" s="98"/>
      <c r="E134" s="98"/>
      <c r="G134" s="80"/>
      <c r="H134" s="80"/>
    </row>
    <row r="135" spans="3:8">
      <c r="C135" s="98"/>
      <c r="D135" s="98"/>
      <c r="E135" s="98"/>
      <c r="G135" s="80"/>
      <c r="H135" s="80"/>
    </row>
    <row r="136" spans="3:8">
      <c r="C136" s="98"/>
      <c r="D136" s="98"/>
      <c r="E136" s="98"/>
      <c r="G136" s="80"/>
      <c r="H136" s="80"/>
    </row>
    <row r="137" spans="3:8">
      <c r="C137" s="98"/>
      <c r="D137" s="98"/>
      <c r="E137" s="98"/>
      <c r="G137" s="80"/>
      <c r="H137" s="80"/>
    </row>
    <row r="138" spans="3:8">
      <c r="C138" s="98"/>
      <c r="D138" s="98"/>
      <c r="E138" s="98"/>
      <c r="G138" s="80"/>
      <c r="H138" s="80"/>
    </row>
    <row r="139" spans="3:8">
      <c r="C139" s="98"/>
      <c r="D139" s="98"/>
      <c r="E139" s="98"/>
      <c r="G139" s="80"/>
      <c r="H139" s="80"/>
    </row>
    <row r="140" spans="3:8">
      <c r="C140" s="98"/>
      <c r="D140" s="98"/>
      <c r="E140" s="98"/>
      <c r="G140" s="80"/>
      <c r="H140" s="80"/>
    </row>
    <row r="141" spans="3:8">
      <c r="C141" s="98"/>
      <c r="D141" s="98"/>
      <c r="E141" s="98"/>
      <c r="G141" s="80"/>
      <c r="H141" s="80"/>
    </row>
    <row r="142" spans="3:8">
      <c r="C142" s="98"/>
      <c r="D142" s="98"/>
      <c r="E142" s="98"/>
      <c r="G142" s="80"/>
      <c r="H142" s="80"/>
    </row>
    <row r="143" spans="3:8">
      <c r="C143" s="98"/>
      <c r="D143" s="98"/>
      <c r="E143" s="98"/>
      <c r="G143" s="80"/>
      <c r="H143" s="80"/>
    </row>
    <row r="144" spans="3:8">
      <c r="C144" s="98"/>
      <c r="D144" s="98"/>
      <c r="E144" s="98"/>
      <c r="G144" s="80"/>
      <c r="H144" s="80"/>
    </row>
    <row r="145" spans="3:8">
      <c r="C145" s="98"/>
      <c r="D145" s="98"/>
      <c r="E145" s="98"/>
      <c r="G145" s="80"/>
      <c r="H145" s="80"/>
    </row>
    <row r="146" spans="3:8">
      <c r="C146" s="98"/>
      <c r="D146" s="98"/>
      <c r="E146" s="98"/>
      <c r="G146" s="80"/>
      <c r="H146" s="80"/>
    </row>
    <row r="147" spans="3:8">
      <c r="C147" s="98"/>
      <c r="D147" s="98"/>
      <c r="E147" s="98"/>
      <c r="G147" s="80"/>
      <c r="H147" s="80"/>
    </row>
    <row r="148" spans="3:8">
      <c r="C148" s="98"/>
      <c r="D148" s="98"/>
      <c r="E148" s="98"/>
      <c r="G148" s="80"/>
      <c r="H148" s="80"/>
    </row>
    <row r="149" spans="3:8">
      <c r="C149" s="98"/>
      <c r="D149" s="98"/>
      <c r="E149" s="98"/>
      <c r="G149" s="80"/>
      <c r="H149" s="80"/>
    </row>
    <row r="150" spans="3:8">
      <c r="C150" s="98"/>
      <c r="D150" s="98"/>
      <c r="E150" s="98"/>
      <c r="G150" s="80"/>
      <c r="H150" s="80"/>
    </row>
    <row r="151" spans="3:8">
      <c r="C151" s="98"/>
      <c r="D151" s="98"/>
      <c r="E151" s="98"/>
      <c r="G151" s="80"/>
      <c r="H151" s="80"/>
    </row>
    <row r="152" spans="3:8">
      <c r="C152" s="98"/>
      <c r="D152" s="98"/>
      <c r="E152" s="98"/>
      <c r="G152" s="80"/>
      <c r="H152" s="80"/>
    </row>
    <row r="153" spans="3:8">
      <c r="C153" s="98"/>
      <c r="D153" s="98"/>
      <c r="E153" s="98"/>
      <c r="G153" s="80"/>
      <c r="H153" s="80"/>
    </row>
    <row r="154" spans="3:8">
      <c r="C154" s="98"/>
      <c r="D154" s="98"/>
      <c r="E154" s="98"/>
      <c r="G154" s="80"/>
      <c r="H154" s="80"/>
    </row>
    <row r="155" spans="3:8">
      <c r="C155" s="98"/>
      <c r="D155" s="98"/>
      <c r="E155" s="98"/>
      <c r="G155" s="80"/>
      <c r="H155" s="80"/>
    </row>
    <row r="156" spans="3:8">
      <c r="C156" s="98"/>
      <c r="D156" s="98"/>
      <c r="E156" s="98"/>
      <c r="G156" s="80"/>
      <c r="H156" s="80"/>
    </row>
    <row r="157" spans="3:8">
      <c r="C157" s="98"/>
      <c r="D157" s="98"/>
      <c r="E157" s="98"/>
      <c r="G157" s="80"/>
      <c r="H157" s="80"/>
    </row>
    <row r="158" spans="3:8">
      <c r="C158" s="98"/>
      <c r="D158" s="98"/>
      <c r="E158" s="98"/>
      <c r="G158" s="80"/>
      <c r="H158" s="80"/>
    </row>
    <row r="159" spans="3:8">
      <c r="C159" s="98"/>
      <c r="D159" s="98"/>
      <c r="E159" s="98"/>
      <c r="G159" s="80"/>
      <c r="H159" s="80"/>
    </row>
    <row r="160" spans="3:8">
      <c r="C160" s="98"/>
      <c r="D160" s="98"/>
      <c r="E160" s="98"/>
      <c r="G160" s="80"/>
      <c r="H160" s="80"/>
    </row>
    <row r="161" spans="3:8">
      <c r="C161" s="98"/>
      <c r="D161" s="98"/>
      <c r="E161" s="98"/>
      <c r="G161" s="80"/>
      <c r="H161" s="80"/>
    </row>
    <row r="162" spans="3:8">
      <c r="C162" s="98"/>
      <c r="D162" s="98"/>
      <c r="E162" s="98"/>
      <c r="G162" s="80"/>
      <c r="H162" s="80"/>
    </row>
    <row r="163" spans="3:8">
      <c r="C163" s="98"/>
      <c r="D163" s="98"/>
      <c r="E163" s="98"/>
      <c r="G163" s="80"/>
      <c r="H163" s="80"/>
    </row>
    <row r="164" spans="3:8">
      <c r="C164" s="98"/>
      <c r="D164" s="98"/>
      <c r="E164" s="98"/>
      <c r="G164" s="80"/>
      <c r="H164" s="80"/>
    </row>
    <row r="165" spans="3:8">
      <c r="C165" s="98"/>
      <c r="D165" s="98"/>
      <c r="E165" s="98"/>
      <c r="G165" s="80"/>
      <c r="H165" s="80"/>
    </row>
    <row r="166" spans="3:8">
      <c r="C166" s="98"/>
      <c r="D166" s="98"/>
      <c r="E166" s="98"/>
      <c r="G166" s="80"/>
      <c r="H166" s="80"/>
    </row>
    <row r="167" spans="3:8">
      <c r="C167" s="98"/>
      <c r="D167" s="98"/>
      <c r="E167" s="98"/>
      <c r="G167" s="80"/>
      <c r="H167" s="80"/>
    </row>
    <row r="168" spans="3:8">
      <c r="C168" s="98"/>
      <c r="D168" s="98"/>
      <c r="E168" s="98"/>
      <c r="G168" s="80"/>
      <c r="H168" s="80"/>
    </row>
    <row r="169" spans="3:8">
      <c r="C169" s="98"/>
      <c r="D169" s="98"/>
      <c r="E169" s="98"/>
      <c r="G169" s="80"/>
      <c r="H169" s="80"/>
    </row>
    <row r="170" spans="3:8">
      <c r="C170" s="98"/>
      <c r="D170" s="98"/>
      <c r="E170" s="98"/>
      <c r="G170" s="80"/>
      <c r="H170" s="80"/>
    </row>
    <row r="171" spans="3:8">
      <c r="C171" s="98"/>
      <c r="D171" s="98"/>
      <c r="E171" s="98"/>
      <c r="G171" s="80"/>
      <c r="H171" s="80"/>
    </row>
    <row r="172" spans="3:8">
      <c r="C172" s="98"/>
      <c r="D172" s="98"/>
      <c r="E172" s="98"/>
      <c r="G172" s="80"/>
      <c r="H172" s="80"/>
    </row>
    <row r="173" spans="3:8">
      <c r="C173" s="98"/>
      <c r="D173" s="98"/>
      <c r="E173" s="98"/>
      <c r="G173" s="80"/>
      <c r="H173" s="80"/>
    </row>
    <row r="174" spans="3:8">
      <c r="C174" s="98"/>
      <c r="D174" s="98"/>
      <c r="E174" s="98"/>
      <c r="G174" s="80"/>
      <c r="H174" s="80"/>
    </row>
    <row r="175" spans="3:8">
      <c r="C175" s="98"/>
      <c r="D175" s="98"/>
      <c r="E175" s="98"/>
      <c r="G175" s="80"/>
      <c r="H175" s="80"/>
    </row>
    <row r="176" spans="3:8">
      <c r="C176" s="98"/>
      <c r="D176" s="98"/>
      <c r="E176" s="98"/>
      <c r="G176" s="80"/>
      <c r="H176" s="80"/>
    </row>
    <row r="177" spans="3:8">
      <c r="C177" s="98"/>
      <c r="D177" s="98"/>
      <c r="E177" s="98"/>
      <c r="G177" s="80"/>
      <c r="H177" s="80"/>
    </row>
    <row r="178" spans="3:8">
      <c r="C178" s="98"/>
      <c r="D178" s="98"/>
      <c r="E178" s="98"/>
      <c r="G178" s="80"/>
      <c r="H178" s="80"/>
    </row>
    <row r="179" spans="3:8">
      <c r="C179" s="98"/>
      <c r="D179" s="98"/>
      <c r="E179" s="98"/>
      <c r="G179" s="80"/>
      <c r="H179" s="80"/>
    </row>
    <row r="180" spans="3:8">
      <c r="C180" s="98"/>
      <c r="D180" s="98"/>
      <c r="E180" s="98"/>
      <c r="G180" s="80"/>
      <c r="H180" s="80"/>
    </row>
    <row r="181" spans="3:8">
      <c r="C181" s="98"/>
      <c r="D181" s="98"/>
      <c r="E181" s="98"/>
      <c r="G181" s="80"/>
      <c r="H181" s="80"/>
    </row>
    <row r="182" spans="3:8">
      <c r="C182" s="98"/>
      <c r="D182" s="98"/>
      <c r="E182" s="98"/>
      <c r="G182" s="80"/>
      <c r="H182" s="80"/>
    </row>
    <row r="183" spans="3:8">
      <c r="C183" s="98"/>
      <c r="D183" s="98"/>
      <c r="E183" s="98"/>
      <c r="G183" s="80"/>
      <c r="H183" s="80"/>
    </row>
    <row r="184" spans="3:8">
      <c r="C184" s="98"/>
      <c r="D184" s="98"/>
      <c r="E184" s="98"/>
      <c r="G184" s="80"/>
      <c r="H184" s="80"/>
    </row>
    <row r="185" spans="3:8">
      <c r="C185" s="98"/>
      <c r="D185" s="98"/>
      <c r="E185" s="98"/>
      <c r="G185" s="80"/>
      <c r="H185" s="80"/>
    </row>
    <row r="186" spans="3:8">
      <c r="C186" s="98"/>
      <c r="D186" s="98"/>
      <c r="E186" s="98"/>
      <c r="G186" s="80"/>
      <c r="H186" s="80"/>
    </row>
    <row r="187" spans="3:8">
      <c r="C187" s="98"/>
      <c r="D187" s="98"/>
      <c r="E187" s="98"/>
      <c r="G187" s="80"/>
      <c r="H187" s="80"/>
    </row>
    <row r="188" spans="3:8">
      <c r="C188" s="98"/>
      <c r="D188" s="98"/>
      <c r="E188" s="98"/>
      <c r="G188" s="80"/>
      <c r="H188" s="80"/>
    </row>
    <row r="189" spans="3:8">
      <c r="C189" s="98"/>
      <c r="D189" s="98"/>
      <c r="E189" s="98"/>
      <c r="G189" s="80"/>
      <c r="H189" s="80"/>
    </row>
    <row r="190" spans="3:8">
      <c r="C190" s="98"/>
      <c r="D190" s="98"/>
      <c r="E190" s="98"/>
      <c r="G190" s="80"/>
      <c r="H190" s="80"/>
    </row>
    <row r="191" spans="3:8">
      <c r="C191" s="98"/>
      <c r="D191" s="98"/>
      <c r="E191" s="98"/>
      <c r="G191" s="80"/>
      <c r="H191" s="80"/>
    </row>
    <row r="192" spans="3:8">
      <c r="C192" s="98"/>
      <c r="D192" s="98"/>
      <c r="E192" s="98"/>
      <c r="G192" s="80"/>
      <c r="H192" s="80"/>
    </row>
    <row r="193" spans="3:8">
      <c r="C193" s="98"/>
      <c r="D193" s="98"/>
      <c r="E193" s="98"/>
      <c r="G193" s="80"/>
      <c r="H193" s="80"/>
    </row>
    <row r="194" spans="3:8">
      <c r="C194" s="98"/>
      <c r="D194" s="98"/>
      <c r="E194" s="98"/>
      <c r="G194" s="80"/>
      <c r="H194" s="80"/>
    </row>
    <row r="195" spans="3:8">
      <c r="C195" s="98"/>
      <c r="D195" s="98"/>
      <c r="E195" s="98"/>
      <c r="G195" s="80"/>
      <c r="H195" s="80"/>
    </row>
    <row r="196" spans="3:8">
      <c r="C196" s="98"/>
      <c r="D196" s="98"/>
      <c r="E196" s="98"/>
      <c r="G196" s="80"/>
      <c r="H196" s="80"/>
    </row>
    <row r="197" spans="3:8">
      <c r="C197" s="98"/>
      <c r="D197" s="98"/>
      <c r="E197" s="98"/>
      <c r="G197" s="80"/>
      <c r="H197" s="80"/>
    </row>
    <row r="198" spans="3:8">
      <c r="C198" s="98"/>
      <c r="D198" s="98"/>
      <c r="E198" s="98"/>
      <c r="G198" s="80"/>
      <c r="H198" s="80"/>
    </row>
    <row r="199" spans="3:8">
      <c r="C199" s="98"/>
      <c r="D199" s="98"/>
      <c r="E199" s="98"/>
      <c r="G199" s="80"/>
      <c r="H199" s="80"/>
    </row>
    <row r="200" spans="3:8">
      <c r="C200" s="98"/>
      <c r="D200" s="98"/>
      <c r="E200" s="98"/>
      <c r="G200" s="80"/>
      <c r="H200" s="80"/>
    </row>
    <row r="201" spans="3:8">
      <c r="C201" s="98"/>
      <c r="D201" s="98"/>
      <c r="E201" s="98"/>
      <c r="G201" s="80"/>
      <c r="H201" s="80"/>
    </row>
    <row r="202" spans="3:8">
      <c r="C202" s="98"/>
      <c r="D202" s="98"/>
      <c r="E202" s="98"/>
      <c r="G202" s="80"/>
      <c r="H202" s="80"/>
    </row>
    <row r="203" spans="3:8">
      <c r="C203" s="98"/>
      <c r="D203" s="98"/>
      <c r="E203" s="98"/>
      <c r="G203" s="80"/>
      <c r="H203" s="80"/>
    </row>
    <row r="204" spans="3:8">
      <c r="C204" s="98"/>
      <c r="D204" s="98"/>
      <c r="E204" s="98"/>
      <c r="G204" s="80"/>
      <c r="H204" s="80"/>
    </row>
    <row r="205" spans="3:8">
      <c r="C205" s="98"/>
      <c r="D205" s="98"/>
      <c r="E205" s="98"/>
      <c r="G205" s="80"/>
      <c r="H205" s="80"/>
    </row>
    <row r="206" spans="3:8">
      <c r="C206" s="98"/>
      <c r="D206" s="98"/>
      <c r="E206" s="98"/>
      <c r="G206" s="80"/>
      <c r="H206" s="80"/>
    </row>
    <row r="207" spans="3:8">
      <c r="C207" s="98"/>
      <c r="D207" s="98"/>
      <c r="E207" s="98"/>
      <c r="G207" s="80"/>
      <c r="H207" s="80"/>
    </row>
    <row r="208" spans="3:8">
      <c r="C208" s="98"/>
      <c r="D208" s="98"/>
      <c r="E208" s="98"/>
      <c r="G208" s="80"/>
      <c r="H208" s="80"/>
    </row>
    <row r="209" spans="3:8">
      <c r="C209" s="98"/>
      <c r="D209" s="98"/>
      <c r="E209" s="98"/>
      <c r="G209" s="80"/>
      <c r="H209" s="80"/>
    </row>
    <row r="210" spans="3:8">
      <c r="C210" s="98"/>
      <c r="D210" s="98"/>
      <c r="E210" s="98"/>
      <c r="G210" s="80"/>
      <c r="H210" s="80"/>
    </row>
    <row r="211" spans="3:8">
      <c r="C211" s="98"/>
      <c r="D211" s="98"/>
      <c r="E211" s="98"/>
      <c r="G211" s="80"/>
      <c r="H211" s="80"/>
    </row>
    <row r="212" spans="3:8">
      <c r="C212" s="98"/>
      <c r="D212" s="98"/>
      <c r="E212" s="98"/>
      <c r="G212" s="80"/>
      <c r="H212" s="80"/>
    </row>
    <row r="213" spans="3:8">
      <c r="C213" s="98"/>
      <c r="D213" s="98"/>
      <c r="E213" s="98"/>
      <c r="G213" s="80"/>
      <c r="H213" s="80"/>
    </row>
    <row r="214" spans="3:8">
      <c r="C214" s="98"/>
      <c r="D214" s="98"/>
      <c r="E214" s="98"/>
      <c r="G214" s="80"/>
      <c r="H214" s="80"/>
    </row>
    <row r="215" spans="3:8">
      <c r="C215" s="98"/>
      <c r="D215" s="98"/>
      <c r="E215" s="98"/>
      <c r="G215" s="80"/>
      <c r="H215" s="80"/>
    </row>
    <row r="216" spans="3:8">
      <c r="C216" s="98"/>
      <c r="D216" s="98"/>
      <c r="E216" s="98"/>
      <c r="G216" s="80"/>
      <c r="H216" s="80"/>
    </row>
    <row r="217" spans="3:8">
      <c r="C217" s="98"/>
      <c r="D217" s="98"/>
      <c r="E217" s="98"/>
      <c r="G217" s="80"/>
      <c r="H217" s="80"/>
    </row>
    <row r="218" spans="3:8">
      <c r="C218" s="98"/>
      <c r="D218" s="98"/>
      <c r="E218" s="98"/>
      <c r="G218" s="80"/>
      <c r="H218" s="80"/>
    </row>
    <row r="219" spans="3:8">
      <c r="C219" s="98"/>
      <c r="D219" s="98"/>
      <c r="E219" s="98"/>
      <c r="G219" s="80"/>
      <c r="H219" s="80"/>
    </row>
    <row r="220" spans="3:8">
      <c r="C220" s="98"/>
      <c r="D220" s="98"/>
      <c r="E220" s="98"/>
      <c r="G220" s="80"/>
      <c r="H220" s="80"/>
    </row>
    <row r="221" spans="3:8">
      <c r="C221" s="98"/>
      <c r="D221" s="98"/>
      <c r="E221" s="98"/>
      <c r="G221" s="80"/>
      <c r="H221" s="80"/>
    </row>
    <row r="222" spans="3:8">
      <c r="C222" s="98"/>
      <c r="D222" s="98"/>
      <c r="E222" s="98"/>
      <c r="G222" s="80"/>
      <c r="H222" s="80"/>
    </row>
    <row r="223" spans="3:8">
      <c r="C223" s="98"/>
      <c r="D223" s="98"/>
      <c r="E223" s="98"/>
      <c r="G223" s="80"/>
      <c r="H223" s="80"/>
    </row>
    <row r="224" spans="3:8">
      <c r="C224" s="98"/>
      <c r="D224" s="98"/>
      <c r="E224" s="98"/>
      <c r="G224" s="80"/>
      <c r="H224" s="80"/>
    </row>
    <row r="225" spans="3:8">
      <c r="C225" s="98"/>
      <c r="D225" s="98"/>
      <c r="E225" s="98"/>
      <c r="G225" s="80"/>
      <c r="H225" s="80"/>
    </row>
    <row r="226" spans="3:8">
      <c r="C226" s="98"/>
      <c r="D226" s="98"/>
      <c r="E226" s="98"/>
      <c r="G226" s="80"/>
      <c r="H226" s="80"/>
    </row>
    <row r="227" spans="3:8">
      <c r="C227" s="98"/>
      <c r="D227" s="98"/>
      <c r="E227" s="98"/>
      <c r="G227" s="80"/>
      <c r="H227" s="80"/>
    </row>
    <row r="228" spans="3:8">
      <c r="C228" s="98"/>
      <c r="D228" s="98"/>
      <c r="E228" s="98"/>
      <c r="G228" s="80"/>
      <c r="H228" s="80"/>
    </row>
    <row r="229" spans="3:8">
      <c r="C229" s="98"/>
      <c r="D229" s="98"/>
      <c r="E229" s="98"/>
      <c r="G229" s="80"/>
      <c r="H229" s="80"/>
    </row>
    <row r="230" spans="3:8">
      <c r="C230" s="98"/>
      <c r="D230" s="98"/>
      <c r="E230" s="98"/>
      <c r="G230" s="80"/>
      <c r="H230" s="80"/>
    </row>
    <row r="231" spans="3:8">
      <c r="C231" s="98"/>
      <c r="D231" s="98"/>
      <c r="E231" s="98"/>
      <c r="G231" s="80"/>
      <c r="H231" s="80"/>
    </row>
    <row r="232" spans="3:8">
      <c r="C232" s="98"/>
      <c r="D232" s="98"/>
      <c r="E232" s="98"/>
      <c r="G232" s="80"/>
      <c r="H232" s="80"/>
    </row>
    <row r="233" spans="3:8">
      <c r="C233" s="98"/>
      <c r="D233" s="98"/>
      <c r="E233" s="98"/>
      <c r="G233" s="80"/>
      <c r="H233" s="80"/>
    </row>
    <row r="234" spans="3:8">
      <c r="C234" s="98"/>
      <c r="D234" s="98"/>
      <c r="E234" s="98"/>
      <c r="G234" s="80"/>
      <c r="H234" s="80"/>
    </row>
    <row r="235" spans="3:8">
      <c r="C235" s="98"/>
      <c r="D235" s="98"/>
      <c r="E235" s="98"/>
      <c r="G235" s="80"/>
      <c r="H235" s="80"/>
    </row>
    <row r="236" spans="3:8">
      <c r="C236" s="98"/>
      <c r="D236" s="98"/>
      <c r="E236" s="98"/>
      <c r="G236" s="80"/>
      <c r="H236" s="80"/>
    </row>
    <row r="237" spans="3:8">
      <c r="C237" s="98"/>
      <c r="D237" s="98"/>
      <c r="E237" s="98"/>
      <c r="G237" s="80"/>
      <c r="H237" s="80"/>
    </row>
    <row r="238" spans="3:8">
      <c r="C238" s="98"/>
      <c r="D238" s="98"/>
      <c r="E238" s="98"/>
      <c r="G238" s="80"/>
      <c r="H238" s="80"/>
    </row>
    <row r="239" spans="3:8">
      <c r="C239" s="98"/>
      <c r="D239" s="98"/>
      <c r="E239" s="98"/>
      <c r="G239" s="80"/>
      <c r="H239" s="80"/>
    </row>
    <row r="240" spans="3:8">
      <c r="C240" s="98"/>
      <c r="D240" s="98"/>
      <c r="E240" s="98"/>
      <c r="G240" s="80"/>
      <c r="H240" s="80"/>
    </row>
    <row r="241" spans="3:8">
      <c r="C241" s="98"/>
      <c r="D241" s="98"/>
      <c r="E241" s="98"/>
      <c r="G241" s="80"/>
      <c r="H241" s="80"/>
    </row>
    <row r="242" spans="3:8">
      <c r="C242" s="98"/>
      <c r="D242" s="98"/>
      <c r="E242" s="98"/>
      <c r="G242" s="80"/>
      <c r="H242" s="80"/>
    </row>
    <row r="243" spans="3:8">
      <c r="C243" s="98"/>
      <c r="D243" s="98"/>
      <c r="E243" s="98"/>
      <c r="G243" s="80"/>
      <c r="H243" s="80"/>
    </row>
    <row r="244" spans="3:8">
      <c r="C244" s="98"/>
      <c r="D244" s="98"/>
      <c r="E244" s="98"/>
      <c r="G244" s="80"/>
      <c r="H244" s="80"/>
    </row>
    <row r="245" spans="3:8">
      <c r="C245" s="98"/>
      <c r="D245" s="98"/>
      <c r="E245" s="98"/>
      <c r="G245" s="80"/>
      <c r="H245" s="80"/>
    </row>
    <row r="246" spans="3:8">
      <c r="C246" s="98"/>
      <c r="D246" s="98"/>
      <c r="E246" s="98"/>
      <c r="G246" s="80"/>
      <c r="H246" s="80"/>
    </row>
    <row r="247" spans="3:8">
      <c r="C247" s="98"/>
      <c r="D247" s="98"/>
      <c r="E247" s="98"/>
      <c r="G247" s="80"/>
      <c r="H247" s="80"/>
    </row>
    <row r="248" spans="3:8">
      <c r="C248" s="98"/>
      <c r="D248" s="98"/>
      <c r="E248" s="98"/>
      <c r="G248" s="80"/>
      <c r="H248" s="80"/>
    </row>
    <row r="249" spans="3:8">
      <c r="C249" s="98"/>
      <c r="D249" s="98"/>
      <c r="E249" s="98"/>
      <c r="G249" s="80"/>
      <c r="H249" s="80"/>
    </row>
    <row r="250" spans="3:8">
      <c r="C250" s="98"/>
      <c r="D250" s="98"/>
      <c r="E250" s="98"/>
      <c r="G250" s="80"/>
      <c r="H250" s="80"/>
    </row>
    <row r="251" spans="3:8">
      <c r="C251" s="98"/>
      <c r="D251" s="98"/>
      <c r="E251" s="98"/>
      <c r="G251" s="80"/>
      <c r="H251" s="80"/>
    </row>
    <row r="252" spans="3:8">
      <c r="C252" s="98"/>
      <c r="D252" s="98"/>
      <c r="E252" s="98"/>
      <c r="G252" s="80"/>
      <c r="H252" s="80"/>
    </row>
    <row r="253" spans="3:8">
      <c r="C253" s="98"/>
      <c r="D253" s="98"/>
      <c r="E253" s="98"/>
      <c r="G253" s="80"/>
      <c r="H253" s="80"/>
    </row>
    <row r="254" spans="3:8">
      <c r="C254" s="98"/>
      <c r="D254" s="98"/>
      <c r="E254" s="98"/>
      <c r="G254" s="80"/>
      <c r="H254" s="80"/>
    </row>
    <row r="255" spans="3:8">
      <c r="C255" s="98"/>
      <c r="D255" s="98"/>
      <c r="E255" s="98"/>
      <c r="G255" s="80"/>
      <c r="H255" s="80"/>
    </row>
    <row r="256" spans="3:8">
      <c r="C256" s="98"/>
      <c r="D256" s="98"/>
      <c r="E256" s="98"/>
      <c r="G256" s="80"/>
      <c r="H256" s="80"/>
    </row>
    <row r="257" spans="3:8">
      <c r="C257" s="98"/>
      <c r="D257" s="98"/>
      <c r="E257" s="98"/>
      <c r="G257" s="80"/>
      <c r="H257" s="80"/>
    </row>
    <row r="258" spans="3:8">
      <c r="C258" s="98"/>
      <c r="D258" s="98"/>
      <c r="E258" s="98"/>
      <c r="G258" s="80"/>
      <c r="H258" s="80"/>
    </row>
    <row r="259" spans="3:8">
      <c r="C259" s="98"/>
      <c r="D259" s="98"/>
      <c r="E259" s="98"/>
      <c r="G259" s="80"/>
      <c r="H259" s="80"/>
    </row>
    <row r="260" spans="3:8">
      <c r="C260" s="98"/>
      <c r="D260" s="98"/>
      <c r="E260" s="98"/>
      <c r="G260" s="80"/>
      <c r="H260" s="80"/>
    </row>
    <row r="261" spans="3:8">
      <c r="C261" s="98"/>
      <c r="D261" s="98"/>
      <c r="E261" s="98"/>
      <c r="G261" s="80"/>
      <c r="H261" s="80"/>
    </row>
    <row r="262" spans="3:8">
      <c r="C262" s="98"/>
      <c r="D262" s="98"/>
      <c r="E262" s="98"/>
      <c r="G262" s="80"/>
      <c r="H262" s="80"/>
    </row>
    <row r="263" spans="3:8">
      <c r="C263" s="98"/>
      <c r="D263" s="98"/>
      <c r="E263" s="98"/>
      <c r="G263" s="80"/>
      <c r="H263" s="80"/>
    </row>
    <row r="264" spans="3:8">
      <c r="C264" s="98"/>
      <c r="D264" s="98"/>
      <c r="E264" s="98"/>
      <c r="G264" s="80"/>
      <c r="H264" s="80"/>
    </row>
    <row r="265" spans="3:8">
      <c r="C265" s="98"/>
      <c r="D265" s="98"/>
      <c r="E265" s="98"/>
      <c r="G265" s="80"/>
      <c r="H265" s="80"/>
    </row>
    <row r="266" spans="3:8">
      <c r="C266" s="98"/>
      <c r="D266" s="98"/>
      <c r="E266" s="98"/>
      <c r="G266" s="80"/>
      <c r="H266" s="80"/>
    </row>
    <row r="267" spans="3:8">
      <c r="C267" s="98"/>
      <c r="D267" s="98"/>
      <c r="E267" s="98"/>
      <c r="G267" s="80"/>
      <c r="H267" s="80"/>
    </row>
    <row r="268" spans="3:8">
      <c r="C268" s="98"/>
      <c r="D268" s="98"/>
      <c r="E268" s="98"/>
      <c r="G268" s="80"/>
      <c r="H268" s="80"/>
    </row>
    <row r="269" spans="3:8">
      <c r="C269" s="98"/>
      <c r="D269" s="98"/>
      <c r="E269" s="98"/>
      <c r="G269" s="80"/>
      <c r="H269" s="80"/>
    </row>
    <row r="270" spans="3:8">
      <c r="C270" s="98"/>
      <c r="D270" s="98"/>
      <c r="E270" s="98"/>
      <c r="G270" s="80"/>
      <c r="H270" s="80"/>
    </row>
    <row r="271" spans="3:8">
      <c r="C271" s="98"/>
      <c r="D271" s="98"/>
      <c r="E271" s="98"/>
      <c r="G271" s="80"/>
      <c r="H271" s="80"/>
    </row>
    <row r="272" spans="3:8">
      <c r="C272" s="98"/>
      <c r="D272" s="98"/>
      <c r="E272" s="98"/>
      <c r="G272" s="80"/>
      <c r="H272" s="80"/>
    </row>
    <row r="273" spans="3:8">
      <c r="C273" s="98"/>
      <c r="D273" s="98"/>
      <c r="E273" s="98"/>
      <c r="G273" s="80"/>
      <c r="H273" s="80"/>
    </row>
    <row r="274" spans="3:8">
      <c r="C274" s="98"/>
      <c r="D274" s="98"/>
      <c r="E274" s="98"/>
      <c r="G274" s="80"/>
      <c r="H274" s="80"/>
    </row>
    <row r="275" spans="3:8">
      <c r="C275" s="98"/>
      <c r="D275" s="98"/>
      <c r="E275" s="98"/>
      <c r="G275" s="80"/>
      <c r="H275" s="80"/>
    </row>
    <row r="276" spans="3:8">
      <c r="C276" s="98"/>
      <c r="D276" s="98"/>
      <c r="E276" s="98"/>
      <c r="G276" s="80"/>
      <c r="H276" s="80"/>
    </row>
    <row r="277" spans="3:8">
      <c r="C277" s="98"/>
      <c r="D277" s="98"/>
      <c r="E277" s="98"/>
      <c r="G277" s="80"/>
      <c r="H277" s="80"/>
    </row>
    <row r="278" spans="3:8">
      <c r="C278" s="98"/>
      <c r="D278" s="98"/>
      <c r="E278" s="98"/>
      <c r="G278" s="80"/>
      <c r="H278" s="80"/>
    </row>
    <row r="279" spans="3:8">
      <c r="C279" s="98"/>
      <c r="D279" s="98"/>
      <c r="E279" s="98"/>
      <c r="G279" s="80"/>
      <c r="H279" s="80"/>
    </row>
    <row r="280" spans="3:8">
      <c r="C280" s="98"/>
      <c r="D280" s="98"/>
      <c r="E280" s="98"/>
      <c r="G280" s="80"/>
      <c r="H280" s="80"/>
    </row>
    <row r="281" spans="3:8">
      <c r="C281" s="98"/>
      <c r="D281" s="98"/>
      <c r="E281" s="98"/>
      <c r="G281" s="80"/>
      <c r="H281" s="80"/>
    </row>
    <row r="282" spans="3:8">
      <c r="C282" s="98"/>
      <c r="D282" s="98"/>
      <c r="E282" s="98"/>
      <c r="G282" s="80"/>
      <c r="H282" s="80"/>
    </row>
    <row r="283" spans="3:8">
      <c r="C283" s="98"/>
      <c r="D283" s="98"/>
      <c r="E283" s="98"/>
      <c r="G283" s="80"/>
      <c r="H283" s="80"/>
    </row>
    <row r="284" spans="3:8">
      <c r="C284" s="98"/>
      <c r="D284" s="98"/>
      <c r="E284" s="98"/>
      <c r="G284" s="80"/>
      <c r="H284" s="80"/>
    </row>
    <row r="285" spans="3:8">
      <c r="C285" s="98"/>
      <c r="D285" s="98"/>
      <c r="E285" s="98"/>
      <c r="G285" s="80"/>
      <c r="H285" s="80"/>
    </row>
    <row r="286" spans="3:8">
      <c r="C286" s="98"/>
      <c r="D286" s="98"/>
      <c r="E286" s="98"/>
      <c r="G286" s="80"/>
      <c r="H286" s="80"/>
    </row>
    <row r="287" spans="3:8">
      <c r="C287" s="98"/>
      <c r="D287" s="98"/>
      <c r="E287" s="98"/>
      <c r="G287" s="80"/>
      <c r="H287" s="80"/>
    </row>
    <row r="288" spans="3:8">
      <c r="C288" s="98"/>
      <c r="D288" s="98"/>
      <c r="E288" s="98"/>
      <c r="G288" s="80"/>
      <c r="H288" s="80"/>
    </row>
    <row r="289" spans="3:8">
      <c r="C289" s="98"/>
      <c r="D289" s="98"/>
      <c r="E289" s="98"/>
      <c r="G289" s="80"/>
      <c r="H289" s="80"/>
    </row>
    <row r="290" spans="3:8">
      <c r="C290" s="98"/>
      <c r="D290" s="98"/>
      <c r="E290" s="98"/>
      <c r="G290" s="80"/>
      <c r="H290" s="80"/>
    </row>
    <row r="291" spans="3:8">
      <c r="C291" s="98"/>
      <c r="D291" s="98"/>
      <c r="E291" s="98"/>
      <c r="G291" s="80"/>
      <c r="H291" s="80"/>
    </row>
    <row r="292" spans="3:8">
      <c r="C292" s="98"/>
      <c r="D292" s="98"/>
      <c r="E292" s="98"/>
      <c r="G292" s="80"/>
      <c r="H292" s="80"/>
    </row>
    <row r="293" spans="3:8">
      <c r="C293" s="98"/>
      <c r="D293" s="98"/>
      <c r="E293" s="98"/>
      <c r="G293" s="80"/>
      <c r="H293" s="80"/>
    </row>
    <row r="294" spans="3:8">
      <c r="C294" s="98"/>
      <c r="D294" s="98"/>
      <c r="E294" s="98"/>
      <c r="G294" s="80"/>
      <c r="H294" s="80"/>
    </row>
    <row r="295" spans="3:8">
      <c r="C295" s="98"/>
      <c r="D295" s="98"/>
      <c r="E295" s="98"/>
      <c r="G295" s="80"/>
      <c r="H295" s="80"/>
    </row>
    <row r="296" spans="3:8">
      <c r="C296" s="98"/>
      <c r="D296" s="98"/>
      <c r="E296" s="98"/>
      <c r="G296" s="80"/>
      <c r="H296" s="80"/>
    </row>
    <row r="297" spans="3:8">
      <c r="C297" s="98"/>
      <c r="D297" s="98"/>
      <c r="E297" s="98"/>
      <c r="G297" s="80"/>
      <c r="H297" s="80"/>
    </row>
    <row r="298" spans="3:8">
      <c r="C298" s="98"/>
      <c r="D298" s="98"/>
      <c r="E298" s="98"/>
      <c r="G298" s="80"/>
      <c r="H298" s="80"/>
    </row>
    <row r="299" spans="3:8">
      <c r="C299" s="98"/>
      <c r="D299" s="98"/>
      <c r="E299" s="98"/>
      <c r="G299" s="80"/>
      <c r="H299" s="80"/>
    </row>
    <row r="300" spans="3:8">
      <c r="C300" s="98"/>
      <c r="D300" s="98"/>
      <c r="E300" s="98"/>
      <c r="G300" s="80"/>
      <c r="H300" s="80"/>
    </row>
    <row r="301" spans="3:8">
      <c r="C301" s="98"/>
      <c r="D301" s="98"/>
      <c r="E301" s="98"/>
      <c r="G301" s="80"/>
      <c r="H301" s="80"/>
    </row>
    <row r="302" spans="3:8">
      <c r="C302" s="98"/>
      <c r="D302" s="98"/>
      <c r="E302" s="98"/>
      <c r="G302" s="80"/>
      <c r="H302" s="80"/>
    </row>
    <row r="303" spans="3:8">
      <c r="C303" s="98"/>
      <c r="D303" s="98"/>
      <c r="E303" s="98"/>
      <c r="G303" s="80"/>
      <c r="H303" s="80"/>
    </row>
    <row r="304" spans="3:8">
      <c r="C304" s="98"/>
      <c r="D304" s="98"/>
      <c r="E304" s="98"/>
      <c r="G304" s="80"/>
      <c r="H304" s="80"/>
    </row>
    <row r="305" spans="3:8">
      <c r="C305" s="98"/>
      <c r="D305" s="98"/>
      <c r="E305" s="98"/>
      <c r="G305" s="80"/>
      <c r="H305" s="80"/>
    </row>
    <row r="306" spans="3:8">
      <c r="C306" s="98"/>
      <c r="D306" s="98"/>
      <c r="E306" s="98"/>
      <c r="G306" s="80"/>
      <c r="H306" s="80"/>
    </row>
    <row r="307" spans="3:8">
      <c r="C307" s="98"/>
      <c r="D307" s="98"/>
      <c r="E307" s="98"/>
      <c r="G307" s="80"/>
      <c r="H307" s="80"/>
    </row>
    <row r="308" spans="3:8">
      <c r="C308" s="98"/>
      <c r="D308" s="98"/>
      <c r="E308" s="98"/>
      <c r="G308" s="80"/>
      <c r="H308" s="80"/>
    </row>
    <row r="309" spans="3:8">
      <c r="C309" s="98"/>
      <c r="D309" s="98"/>
      <c r="E309" s="98"/>
      <c r="G309" s="80"/>
      <c r="H309" s="80"/>
    </row>
    <row r="310" spans="3:8">
      <c r="C310" s="98"/>
      <c r="D310" s="98"/>
      <c r="E310" s="98"/>
      <c r="G310" s="80"/>
      <c r="H310" s="80"/>
    </row>
    <row r="311" spans="3:8">
      <c r="C311" s="98"/>
      <c r="D311" s="98"/>
      <c r="E311" s="98"/>
      <c r="G311" s="80"/>
      <c r="H311" s="80"/>
    </row>
    <row r="312" spans="3:8">
      <c r="C312" s="98"/>
      <c r="D312" s="98"/>
      <c r="E312" s="98"/>
      <c r="G312" s="80"/>
      <c r="H312" s="80"/>
    </row>
    <row r="313" spans="3:8">
      <c r="C313" s="98"/>
      <c r="D313" s="98"/>
      <c r="E313" s="98"/>
      <c r="G313" s="80"/>
      <c r="H313" s="80"/>
    </row>
    <row r="314" spans="3:8">
      <c r="C314" s="98"/>
      <c r="D314" s="98"/>
      <c r="E314" s="98"/>
      <c r="G314" s="80"/>
      <c r="H314" s="80"/>
    </row>
    <row r="315" spans="3:8">
      <c r="C315" s="98"/>
      <c r="D315" s="98"/>
      <c r="E315" s="98"/>
      <c r="G315" s="80"/>
      <c r="H315" s="80"/>
    </row>
    <row r="316" spans="3:8">
      <c r="C316" s="98"/>
      <c r="D316" s="98"/>
      <c r="E316" s="98"/>
      <c r="G316" s="80"/>
      <c r="H316" s="80"/>
    </row>
    <row r="317" spans="3:8">
      <c r="C317" s="98"/>
      <c r="D317" s="98"/>
      <c r="E317" s="98"/>
      <c r="G317" s="80"/>
      <c r="H317" s="80"/>
    </row>
    <row r="318" spans="3:8">
      <c r="C318" s="98"/>
      <c r="D318" s="98"/>
      <c r="E318" s="98"/>
      <c r="G318" s="80"/>
      <c r="H318" s="80"/>
    </row>
    <row r="319" spans="3:8">
      <c r="C319" s="98"/>
      <c r="D319" s="98"/>
      <c r="E319" s="98"/>
      <c r="G319" s="80"/>
      <c r="H319" s="80"/>
    </row>
    <row r="320" spans="3:8">
      <c r="C320" s="98"/>
      <c r="D320" s="98"/>
      <c r="E320" s="98"/>
      <c r="G320" s="80"/>
      <c r="H320" s="80"/>
    </row>
    <row r="321" spans="3:8">
      <c r="C321" s="98"/>
      <c r="D321" s="98"/>
      <c r="E321" s="98"/>
      <c r="G321" s="80"/>
      <c r="H321" s="80"/>
    </row>
    <row r="322" spans="3:8">
      <c r="C322" s="98"/>
      <c r="D322" s="98"/>
      <c r="E322" s="98"/>
      <c r="G322" s="80"/>
      <c r="H322" s="80"/>
    </row>
    <row r="323" spans="3:8">
      <c r="C323" s="98"/>
      <c r="D323" s="98"/>
      <c r="E323" s="98"/>
      <c r="G323" s="80"/>
      <c r="H323" s="80"/>
    </row>
    <row r="324" spans="3:8">
      <c r="C324" s="98"/>
      <c r="D324" s="98"/>
      <c r="E324" s="98"/>
      <c r="G324" s="80"/>
      <c r="H324" s="80"/>
    </row>
    <row r="325" spans="3:8">
      <c r="C325" s="98"/>
      <c r="D325" s="98"/>
      <c r="E325" s="98"/>
      <c r="G325" s="80"/>
      <c r="H325" s="80"/>
    </row>
    <row r="326" spans="3:8">
      <c r="C326" s="98"/>
      <c r="D326" s="98"/>
      <c r="E326" s="98"/>
      <c r="G326" s="80"/>
      <c r="H326" s="80"/>
    </row>
    <row r="327" spans="3:8">
      <c r="C327" s="98"/>
      <c r="D327" s="98"/>
      <c r="E327" s="98"/>
      <c r="G327" s="80"/>
      <c r="H327" s="80"/>
    </row>
    <row r="328" spans="3:8">
      <c r="C328" s="98"/>
      <c r="D328" s="98"/>
      <c r="E328" s="98"/>
      <c r="G328" s="80"/>
      <c r="H328" s="80"/>
    </row>
    <row r="329" spans="3:8">
      <c r="C329" s="98"/>
      <c r="D329" s="98"/>
      <c r="E329" s="98"/>
      <c r="G329" s="80"/>
      <c r="H329" s="80"/>
    </row>
    <row r="330" spans="3:8">
      <c r="C330" s="98"/>
      <c r="D330" s="98"/>
      <c r="E330" s="98"/>
      <c r="G330" s="80"/>
      <c r="H330" s="80"/>
    </row>
    <row r="331" spans="3:8">
      <c r="C331" s="98"/>
      <c r="D331" s="98"/>
      <c r="E331" s="98"/>
      <c r="G331" s="80"/>
      <c r="H331" s="80"/>
    </row>
    <row r="332" spans="3:8">
      <c r="C332" s="98"/>
      <c r="D332" s="98"/>
      <c r="E332" s="98"/>
      <c r="G332" s="80"/>
      <c r="H332" s="80"/>
    </row>
    <row r="333" spans="3:8">
      <c r="C333" s="98"/>
      <c r="D333" s="98"/>
      <c r="E333" s="98"/>
      <c r="G333" s="80"/>
      <c r="H333" s="80"/>
    </row>
    <row r="334" spans="3:8">
      <c r="C334" s="98"/>
      <c r="D334" s="98"/>
      <c r="E334" s="98"/>
      <c r="G334" s="80"/>
      <c r="H334" s="80"/>
    </row>
    <row r="335" spans="3:8">
      <c r="C335" s="98"/>
      <c r="D335" s="98"/>
      <c r="E335" s="98"/>
      <c r="G335" s="80"/>
      <c r="H335" s="80"/>
    </row>
    <row r="336" spans="3:8">
      <c r="C336" s="98"/>
      <c r="D336" s="98"/>
      <c r="E336" s="98"/>
      <c r="G336" s="80"/>
      <c r="H336" s="80"/>
    </row>
    <row r="337" spans="3:8">
      <c r="C337" s="98"/>
      <c r="D337" s="98"/>
      <c r="E337" s="98"/>
      <c r="G337" s="80"/>
      <c r="H337" s="80"/>
    </row>
    <row r="338" spans="3:8">
      <c r="C338" s="98"/>
      <c r="D338" s="98"/>
      <c r="E338" s="98"/>
      <c r="G338" s="80"/>
      <c r="H338" s="80"/>
    </row>
    <row r="339" spans="3:8">
      <c r="C339" s="98"/>
      <c r="D339" s="98"/>
      <c r="E339" s="98"/>
      <c r="G339" s="80"/>
      <c r="H339" s="80"/>
    </row>
    <row r="340" spans="3:8">
      <c r="C340" s="98"/>
      <c r="D340" s="98"/>
      <c r="E340" s="98"/>
      <c r="G340" s="80"/>
      <c r="H340" s="80"/>
    </row>
    <row r="341" spans="3:8">
      <c r="C341" s="98"/>
      <c r="D341" s="98"/>
      <c r="E341" s="98"/>
      <c r="G341" s="80"/>
      <c r="H341" s="80"/>
    </row>
    <row r="342" spans="3:8">
      <c r="C342" s="98"/>
      <c r="D342" s="98"/>
      <c r="E342" s="98"/>
      <c r="G342" s="80"/>
      <c r="H342" s="80"/>
    </row>
    <row r="343" spans="3:8">
      <c r="C343" s="98"/>
      <c r="D343" s="98"/>
      <c r="E343" s="98"/>
      <c r="G343" s="80"/>
      <c r="H343" s="80"/>
    </row>
    <row r="344" spans="3:8">
      <c r="C344" s="98"/>
      <c r="D344" s="98"/>
      <c r="E344" s="98"/>
      <c r="G344" s="80"/>
      <c r="H344" s="80"/>
    </row>
    <row r="345" spans="3:8">
      <c r="C345" s="98"/>
      <c r="D345" s="98"/>
      <c r="E345" s="98"/>
      <c r="G345" s="80"/>
      <c r="H345" s="80"/>
    </row>
    <row r="346" spans="3:8">
      <c r="C346" s="98"/>
      <c r="D346" s="98"/>
      <c r="E346" s="98"/>
      <c r="G346" s="80"/>
      <c r="H346" s="80"/>
    </row>
    <row r="347" spans="3:8">
      <c r="C347" s="98"/>
      <c r="D347" s="98"/>
      <c r="E347" s="98"/>
      <c r="G347" s="80"/>
      <c r="H347" s="80"/>
    </row>
    <row r="348" spans="3:8">
      <c r="C348" s="98"/>
      <c r="D348" s="98"/>
      <c r="E348" s="98"/>
      <c r="G348" s="80"/>
      <c r="H348" s="80"/>
    </row>
    <row r="349" spans="3:8">
      <c r="C349" s="98"/>
      <c r="D349" s="98"/>
      <c r="E349" s="98"/>
      <c r="G349" s="80"/>
      <c r="H349" s="80"/>
    </row>
    <row r="350" spans="3:8">
      <c r="C350" s="98"/>
      <c r="D350" s="98"/>
      <c r="E350" s="98"/>
      <c r="G350" s="80"/>
      <c r="H350" s="80"/>
    </row>
    <row r="351" spans="3:8">
      <c r="C351" s="98"/>
      <c r="D351" s="98"/>
      <c r="E351" s="98"/>
      <c r="G351" s="80"/>
      <c r="H351" s="80"/>
    </row>
    <row r="352" spans="3:8">
      <c r="C352" s="98"/>
      <c r="D352" s="98"/>
      <c r="E352" s="98"/>
      <c r="G352" s="80"/>
      <c r="H352" s="80"/>
    </row>
    <row r="353" spans="3:8">
      <c r="C353" s="98"/>
      <c r="D353" s="98"/>
      <c r="E353" s="98"/>
      <c r="G353" s="80"/>
      <c r="H353" s="80"/>
    </row>
    <row r="354" spans="3:8">
      <c r="C354" s="98"/>
      <c r="D354" s="98"/>
      <c r="E354" s="98"/>
      <c r="G354" s="80"/>
      <c r="H354" s="80"/>
    </row>
    <row r="355" spans="3:8">
      <c r="C355" s="98"/>
      <c r="D355" s="98"/>
      <c r="E355" s="98"/>
      <c r="G355" s="80"/>
      <c r="H355" s="80"/>
    </row>
    <row r="356" spans="3:8">
      <c r="C356" s="98"/>
      <c r="D356" s="98"/>
      <c r="E356" s="98"/>
      <c r="G356" s="80"/>
      <c r="H356" s="80"/>
    </row>
    <row r="357" spans="3:8">
      <c r="C357" s="98"/>
      <c r="D357" s="98"/>
      <c r="E357" s="98"/>
      <c r="G357" s="80"/>
      <c r="H357" s="80"/>
    </row>
    <row r="358" spans="3:8">
      <c r="C358" s="98"/>
      <c r="D358" s="98"/>
      <c r="E358" s="98"/>
    </row>
    <row r="359" spans="3:8">
      <c r="C359" s="98"/>
      <c r="D359" s="98"/>
      <c r="E359" s="98"/>
    </row>
    <row r="360" spans="3:8">
      <c r="C360" s="98"/>
      <c r="D360" s="98"/>
      <c r="E360" s="98"/>
    </row>
    <row r="361" spans="3:8">
      <c r="C361" s="98"/>
      <c r="D361" s="98"/>
      <c r="E361" s="98"/>
    </row>
    <row r="362" spans="3:8">
      <c r="C362" s="98"/>
      <c r="D362" s="98"/>
      <c r="E362" s="98"/>
    </row>
    <row r="363" spans="3:8">
      <c r="C363" s="98"/>
      <c r="D363" s="98"/>
      <c r="E363" s="98"/>
    </row>
    <row r="364" spans="3:8">
      <c r="C364" s="98"/>
      <c r="D364" s="98"/>
      <c r="E364" s="98"/>
    </row>
    <row r="365" spans="3:8">
      <c r="C365" s="98"/>
      <c r="D365" s="98"/>
      <c r="E365" s="98"/>
    </row>
    <row r="366" spans="3:8">
      <c r="C366" s="98"/>
      <c r="D366" s="98"/>
      <c r="E366" s="98"/>
    </row>
    <row r="367" spans="3:8">
      <c r="C367" s="98"/>
      <c r="D367" s="98"/>
      <c r="E367" s="98"/>
    </row>
    <row r="368" spans="3:8">
      <c r="C368" s="98"/>
      <c r="D368" s="98"/>
      <c r="E368" s="98"/>
    </row>
    <row r="369" spans="3:5">
      <c r="C369" s="98"/>
      <c r="D369" s="98"/>
      <c r="E369" s="98"/>
    </row>
    <row r="370" spans="3:5">
      <c r="C370" s="98"/>
      <c r="D370" s="98"/>
      <c r="E370" s="98"/>
    </row>
    <row r="371" spans="3:5">
      <c r="C371" s="98"/>
      <c r="D371" s="98"/>
      <c r="E371" s="98"/>
    </row>
    <row r="372" spans="3:5">
      <c r="C372" s="98"/>
      <c r="D372" s="98"/>
      <c r="E372" s="98"/>
    </row>
    <row r="373" spans="3:5">
      <c r="C373" s="98"/>
      <c r="D373" s="98"/>
      <c r="E373" s="98"/>
    </row>
    <row r="374" spans="3:5">
      <c r="C374" s="98"/>
      <c r="D374" s="98"/>
      <c r="E374" s="98"/>
    </row>
    <row r="375" spans="3:5">
      <c r="C375" s="98"/>
      <c r="D375" s="98"/>
      <c r="E375" s="98"/>
    </row>
    <row r="376" spans="3:5">
      <c r="C376" s="98"/>
      <c r="D376" s="98"/>
      <c r="E376" s="98"/>
    </row>
    <row r="377" spans="3:5">
      <c r="C377" s="98"/>
      <c r="D377" s="98"/>
      <c r="E377" s="98"/>
    </row>
    <row r="378" spans="3:5">
      <c r="C378" s="98"/>
      <c r="D378" s="98"/>
      <c r="E378" s="98"/>
    </row>
    <row r="379" spans="3:5">
      <c r="C379" s="98"/>
      <c r="D379" s="98"/>
      <c r="E379" s="98"/>
    </row>
    <row r="380" spans="3:5">
      <c r="C380" s="98"/>
      <c r="D380" s="98"/>
      <c r="E380" s="98"/>
    </row>
    <row r="381" spans="3:5">
      <c r="C381" s="98"/>
      <c r="D381" s="98"/>
      <c r="E381" s="98"/>
    </row>
    <row r="382" spans="3:5">
      <c r="C382" s="98"/>
      <c r="D382" s="98"/>
      <c r="E382" s="98"/>
    </row>
    <row r="383" spans="3:5">
      <c r="C383" s="98"/>
      <c r="D383" s="98"/>
      <c r="E383" s="98"/>
    </row>
    <row r="384" spans="3:5">
      <c r="C384" s="98"/>
      <c r="D384" s="98"/>
      <c r="E384" s="98"/>
    </row>
    <row r="385" spans="3:5">
      <c r="C385" s="98"/>
      <c r="D385" s="98"/>
      <c r="E385" s="98"/>
    </row>
    <row r="386" spans="3:5">
      <c r="C386" s="98"/>
      <c r="D386" s="98"/>
      <c r="E386" s="98"/>
    </row>
    <row r="387" spans="3:5">
      <c r="C387" s="98"/>
      <c r="D387" s="98"/>
      <c r="E387" s="98"/>
    </row>
    <row r="388" spans="3:5">
      <c r="C388" s="98"/>
      <c r="D388" s="98"/>
      <c r="E388" s="98"/>
    </row>
    <row r="389" spans="3:5">
      <c r="C389" s="98"/>
      <c r="D389" s="98"/>
      <c r="E389" s="98"/>
    </row>
    <row r="390" spans="3:5">
      <c r="C390" s="98"/>
      <c r="D390" s="98"/>
      <c r="E390" s="98"/>
    </row>
    <row r="391" spans="3:5">
      <c r="C391" s="98"/>
      <c r="D391" s="98"/>
      <c r="E391" s="98"/>
    </row>
    <row r="392" spans="3:5">
      <c r="C392" s="98"/>
      <c r="D392" s="98"/>
      <c r="E392" s="98"/>
    </row>
    <row r="393" spans="3:5">
      <c r="C393" s="98"/>
      <c r="D393" s="98"/>
      <c r="E393" s="98"/>
    </row>
    <row r="394" spans="3:5">
      <c r="C394" s="98"/>
      <c r="D394" s="98"/>
      <c r="E394" s="98"/>
    </row>
    <row r="395" spans="3:5">
      <c r="C395" s="98"/>
      <c r="D395" s="98"/>
      <c r="E395" s="98"/>
    </row>
    <row r="396" spans="3:5">
      <c r="C396" s="98"/>
      <c r="D396" s="98"/>
      <c r="E396" s="98"/>
    </row>
    <row r="397" spans="3:5">
      <c r="C397" s="98"/>
      <c r="D397" s="98"/>
      <c r="E397" s="98"/>
    </row>
    <row r="398" spans="3:5">
      <c r="C398" s="98"/>
      <c r="D398" s="98"/>
      <c r="E398" s="98"/>
    </row>
    <row r="399" spans="3:5">
      <c r="C399" s="98"/>
      <c r="D399" s="98"/>
      <c r="E399" s="98"/>
    </row>
    <row r="400" spans="3:5">
      <c r="C400" s="98"/>
      <c r="D400" s="98"/>
      <c r="E400" s="98"/>
    </row>
    <row r="401" spans="3:5">
      <c r="C401" s="98"/>
      <c r="D401" s="98"/>
      <c r="E401" s="98"/>
    </row>
    <row r="402" spans="3:5">
      <c r="C402" s="98"/>
      <c r="D402" s="98"/>
      <c r="E402" s="98"/>
    </row>
    <row r="403" spans="3:5">
      <c r="C403" s="98"/>
      <c r="D403" s="98"/>
      <c r="E403" s="98"/>
    </row>
    <row r="404" spans="3:5">
      <c r="C404" s="98"/>
      <c r="D404" s="98"/>
      <c r="E404" s="98"/>
    </row>
    <row r="405" spans="3:5">
      <c r="C405" s="98"/>
      <c r="D405" s="98"/>
      <c r="E405" s="98"/>
    </row>
    <row r="406" spans="3:5">
      <c r="C406" s="98"/>
      <c r="D406" s="98"/>
      <c r="E406" s="98"/>
    </row>
    <row r="407" spans="3:5">
      <c r="C407" s="98"/>
      <c r="D407" s="98"/>
      <c r="E407" s="98"/>
    </row>
    <row r="408" spans="3:5">
      <c r="C408" s="98"/>
      <c r="D408" s="98"/>
      <c r="E408" s="98"/>
    </row>
    <row r="409" spans="3:5">
      <c r="C409" s="98"/>
      <c r="D409" s="98"/>
      <c r="E409" s="98"/>
    </row>
    <row r="410" spans="3:5">
      <c r="C410" s="98"/>
      <c r="D410" s="98"/>
      <c r="E410" s="98"/>
    </row>
    <row r="411" spans="3:5">
      <c r="C411" s="98"/>
      <c r="D411" s="98"/>
      <c r="E411" s="98"/>
    </row>
    <row r="412" spans="3:5">
      <c r="C412" s="98"/>
      <c r="D412" s="98"/>
      <c r="E412" s="98"/>
    </row>
    <row r="413" spans="3:5">
      <c r="C413" s="98"/>
      <c r="D413" s="98"/>
      <c r="E413" s="98"/>
    </row>
    <row r="414" spans="3:5">
      <c r="C414" s="98"/>
      <c r="D414" s="98"/>
      <c r="E414" s="98"/>
    </row>
    <row r="415" spans="3:5">
      <c r="C415" s="98"/>
      <c r="D415" s="98"/>
      <c r="E415" s="98"/>
    </row>
    <row r="416" spans="3:5">
      <c r="C416" s="98"/>
      <c r="D416" s="98"/>
      <c r="E416" s="98"/>
    </row>
    <row r="417" spans="3:5">
      <c r="C417" s="98"/>
      <c r="D417" s="98"/>
      <c r="E417" s="98"/>
    </row>
    <row r="418" spans="3:5">
      <c r="C418" s="98"/>
      <c r="D418" s="98"/>
      <c r="E418" s="98"/>
    </row>
    <row r="419" spans="3:5">
      <c r="C419" s="98"/>
      <c r="D419" s="98"/>
      <c r="E419" s="98"/>
    </row>
    <row r="420" spans="3:5">
      <c r="C420" s="98"/>
      <c r="D420" s="98"/>
      <c r="E420" s="98"/>
    </row>
    <row r="421" spans="3:5">
      <c r="C421" s="98"/>
      <c r="D421" s="98"/>
      <c r="E421" s="98"/>
    </row>
    <row r="422" spans="3:5">
      <c r="C422" s="98"/>
      <c r="D422" s="98"/>
      <c r="E422" s="98"/>
    </row>
    <row r="423" spans="3:5">
      <c r="C423" s="98"/>
      <c r="D423" s="98"/>
      <c r="E423" s="98"/>
    </row>
    <row r="424" spans="3:5">
      <c r="C424" s="98"/>
      <c r="D424" s="98"/>
      <c r="E424" s="98"/>
    </row>
    <row r="425" spans="3:5">
      <c r="C425" s="98"/>
      <c r="D425" s="98"/>
      <c r="E425" s="98"/>
    </row>
    <row r="426" spans="3:5">
      <c r="C426" s="98"/>
      <c r="D426" s="98"/>
      <c r="E426" s="98"/>
    </row>
    <row r="427" spans="3:5">
      <c r="C427" s="98"/>
      <c r="D427" s="98"/>
      <c r="E427" s="98"/>
    </row>
    <row r="428" spans="3:5">
      <c r="C428" s="98"/>
      <c r="D428" s="98"/>
      <c r="E428" s="98"/>
    </row>
    <row r="429" spans="3:5">
      <c r="C429" s="98"/>
      <c r="D429" s="98"/>
      <c r="E429" s="98"/>
    </row>
    <row r="430" spans="3:5">
      <c r="C430" s="98"/>
      <c r="D430" s="98"/>
      <c r="E430" s="98"/>
    </row>
    <row r="431" spans="3:5">
      <c r="C431" s="98"/>
      <c r="D431" s="98"/>
      <c r="E431" s="98"/>
    </row>
    <row r="432" spans="3:5">
      <c r="C432" s="98"/>
      <c r="D432" s="98"/>
      <c r="E432" s="98"/>
    </row>
    <row r="433" spans="3:5">
      <c r="C433" s="98"/>
      <c r="D433" s="98"/>
      <c r="E433" s="98"/>
    </row>
    <row r="434" spans="3:5">
      <c r="C434" s="98"/>
      <c r="D434" s="98"/>
      <c r="E434" s="98"/>
    </row>
    <row r="435" spans="3:5">
      <c r="C435" s="98"/>
      <c r="D435" s="98"/>
      <c r="E435" s="98"/>
    </row>
    <row r="436" spans="3:5">
      <c r="C436" s="98"/>
      <c r="D436" s="98"/>
      <c r="E436" s="98"/>
    </row>
    <row r="437" spans="3:5">
      <c r="C437" s="98"/>
      <c r="D437" s="98"/>
      <c r="E437" s="98"/>
    </row>
    <row r="438" spans="3:5">
      <c r="C438" s="98"/>
      <c r="D438" s="98"/>
      <c r="E438" s="98"/>
    </row>
    <row r="439" spans="3:5">
      <c r="C439" s="98"/>
      <c r="D439" s="98"/>
      <c r="E439" s="98"/>
    </row>
    <row r="440" spans="3:5">
      <c r="C440" s="98"/>
      <c r="D440" s="98"/>
      <c r="E440" s="98"/>
    </row>
    <row r="441" spans="3:5">
      <c r="C441" s="98"/>
      <c r="D441" s="98"/>
      <c r="E441" s="98"/>
    </row>
    <row r="442" spans="3:5">
      <c r="C442" s="98"/>
      <c r="D442" s="98"/>
      <c r="E442" s="98"/>
    </row>
    <row r="443" spans="3:5">
      <c r="C443" s="98"/>
      <c r="D443" s="98"/>
      <c r="E443" s="98"/>
    </row>
    <row r="444" spans="3:5">
      <c r="C444" s="98"/>
      <c r="D444" s="98"/>
      <c r="E444" s="98"/>
    </row>
    <row r="445" spans="3:5">
      <c r="C445" s="98"/>
      <c r="D445" s="98"/>
      <c r="E445" s="98"/>
    </row>
    <row r="446" spans="3:5">
      <c r="C446" s="98"/>
      <c r="D446" s="98"/>
      <c r="E446" s="98"/>
    </row>
    <row r="447" spans="3:5">
      <c r="C447" s="98"/>
      <c r="D447" s="98"/>
      <c r="E447" s="98"/>
    </row>
    <row r="448" spans="3:5">
      <c r="C448" s="98"/>
      <c r="D448" s="98"/>
      <c r="E448" s="98"/>
    </row>
    <row r="449" spans="3:5">
      <c r="C449" s="98"/>
      <c r="D449" s="98"/>
      <c r="E449" s="98"/>
    </row>
    <row r="450" spans="3:5">
      <c r="C450" s="98"/>
      <c r="D450" s="98"/>
      <c r="E450" s="98"/>
    </row>
    <row r="451" spans="3:5">
      <c r="C451" s="98"/>
      <c r="D451" s="98"/>
      <c r="E451" s="98"/>
    </row>
    <row r="452" spans="3:5">
      <c r="C452" s="98"/>
      <c r="D452" s="98"/>
      <c r="E452" s="98"/>
    </row>
    <row r="453" spans="3:5">
      <c r="C453" s="98"/>
      <c r="D453" s="98"/>
      <c r="E453" s="98"/>
    </row>
    <row r="454" spans="3:5">
      <c r="C454" s="98"/>
      <c r="D454" s="98"/>
      <c r="E454" s="98"/>
    </row>
    <row r="455" spans="3:5">
      <c r="C455" s="98"/>
      <c r="D455" s="98"/>
      <c r="E455" s="98"/>
    </row>
    <row r="456" spans="3:5">
      <c r="C456" s="98"/>
      <c r="D456" s="98"/>
      <c r="E456" s="98"/>
    </row>
    <row r="457" spans="3:5">
      <c r="C457" s="98"/>
      <c r="D457" s="98"/>
      <c r="E457" s="98"/>
    </row>
    <row r="458" spans="3:5">
      <c r="C458" s="98"/>
      <c r="D458" s="98"/>
      <c r="E458" s="98"/>
    </row>
    <row r="459" spans="3:5">
      <c r="C459" s="98"/>
      <c r="D459" s="98"/>
      <c r="E459" s="98"/>
    </row>
    <row r="460" spans="3:5">
      <c r="C460" s="98"/>
      <c r="D460" s="98"/>
      <c r="E460" s="98"/>
    </row>
    <row r="461" spans="3:5">
      <c r="C461" s="98"/>
      <c r="D461" s="98"/>
      <c r="E461" s="98"/>
    </row>
    <row r="462" spans="3:5">
      <c r="C462" s="98"/>
      <c r="D462" s="98"/>
      <c r="E462" s="98"/>
    </row>
    <row r="463" spans="3:5">
      <c r="C463" s="98"/>
      <c r="D463" s="98"/>
      <c r="E463" s="98"/>
    </row>
    <row r="464" spans="3:5">
      <c r="C464" s="98"/>
      <c r="D464" s="98"/>
      <c r="E464" s="98"/>
    </row>
    <row r="465" spans="3:5">
      <c r="C465" s="98"/>
      <c r="D465" s="98"/>
      <c r="E465" s="98"/>
    </row>
    <row r="466" spans="3:5">
      <c r="C466" s="98"/>
      <c r="D466" s="98"/>
      <c r="E466" s="98"/>
    </row>
    <row r="467" spans="3:5">
      <c r="C467" s="98"/>
      <c r="D467" s="98"/>
      <c r="E467" s="98"/>
    </row>
    <row r="468" spans="3:5">
      <c r="C468" s="98"/>
      <c r="D468" s="98"/>
      <c r="E468" s="98"/>
    </row>
    <row r="469" spans="3:5">
      <c r="C469" s="98"/>
      <c r="D469" s="98"/>
      <c r="E469" s="98"/>
    </row>
    <row r="470" spans="3:5">
      <c r="C470" s="98"/>
      <c r="D470" s="98"/>
      <c r="E470" s="98"/>
    </row>
    <row r="471" spans="3:5">
      <c r="C471" s="98"/>
      <c r="D471" s="98"/>
      <c r="E471" s="98"/>
    </row>
    <row r="472" spans="3:5">
      <c r="C472" s="98"/>
      <c r="D472" s="98"/>
      <c r="E472" s="98"/>
    </row>
    <row r="473" spans="3:5">
      <c r="C473" s="98"/>
      <c r="D473" s="98"/>
      <c r="E473" s="98"/>
    </row>
    <row r="474" spans="3:5">
      <c r="C474" s="98"/>
      <c r="D474" s="98"/>
      <c r="E474" s="98"/>
    </row>
    <row r="475" spans="3:5">
      <c r="C475" s="98"/>
      <c r="D475" s="98"/>
      <c r="E475" s="98"/>
    </row>
    <row r="476" spans="3:5">
      <c r="C476" s="98"/>
      <c r="D476" s="98"/>
      <c r="E476" s="98"/>
    </row>
    <row r="477" spans="3:5">
      <c r="C477" s="98"/>
      <c r="D477" s="98"/>
      <c r="E477" s="98"/>
    </row>
    <row r="478" spans="3:5">
      <c r="C478" s="98"/>
      <c r="D478" s="98"/>
      <c r="E478" s="98"/>
    </row>
    <row r="479" spans="3:5">
      <c r="C479" s="98"/>
      <c r="D479" s="98"/>
      <c r="E479" s="98"/>
    </row>
    <row r="480" spans="3:5">
      <c r="C480" s="98"/>
      <c r="D480" s="98"/>
      <c r="E480" s="98"/>
    </row>
    <row r="481" spans="3:5">
      <c r="C481" s="98"/>
      <c r="D481" s="98"/>
      <c r="E481" s="98"/>
    </row>
    <row r="482" spans="3:5">
      <c r="C482" s="98"/>
      <c r="D482" s="98"/>
      <c r="E482" s="98"/>
    </row>
    <row r="483" spans="3:5">
      <c r="C483" s="98"/>
      <c r="D483" s="98"/>
      <c r="E483" s="98"/>
    </row>
    <row r="484" spans="3:5">
      <c r="C484" s="98"/>
      <c r="D484" s="98"/>
      <c r="E484" s="98"/>
    </row>
    <row r="485" spans="3:5">
      <c r="C485" s="98"/>
      <c r="D485" s="98"/>
      <c r="E485" s="98"/>
    </row>
    <row r="486" spans="3:5">
      <c r="C486" s="98"/>
      <c r="D486" s="98"/>
      <c r="E486" s="98"/>
    </row>
    <row r="487" spans="3:5">
      <c r="C487" s="98"/>
      <c r="D487" s="98"/>
      <c r="E487" s="98"/>
    </row>
    <row r="488" spans="3:5">
      <c r="C488" s="98"/>
      <c r="D488" s="98"/>
      <c r="E488" s="98"/>
    </row>
    <row r="489" spans="3:5">
      <c r="C489" s="98"/>
      <c r="D489" s="98"/>
      <c r="E489" s="98"/>
    </row>
    <row r="490" spans="3:5">
      <c r="C490" s="98"/>
      <c r="D490" s="98"/>
      <c r="E490" s="98"/>
    </row>
    <row r="491" spans="3:5">
      <c r="C491" s="98"/>
      <c r="D491" s="98"/>
      <c r="E491" s="98"/>
    </row>
    <row r="492" spans="3:5">
      <c r="C492" s="98"/>
      <c r="D492" s="98"/>
      <c r="E492" s="98"/>
    </row>
    <row r="493" spans="3:5">
      <c r="C493" s="98"/>
      <c r="D493" s="98"/>
      <c r="E493" s="98"/>
    </row>
    <row r="494" spans="3:5">
      <c r="C494" s="98"/>
      <c r="D494" s="98"/>
      <c r="E494" s="98"/>
    </row>
    <row r="495" spans="3:5">
      <c r="C495" s="98"/>
      <c r="D495" s="98"/>
      <c r="E495" s="98"/>
    </row>
    <row r="496" spans="3:5">
      <c r="C496" s="98"/>
      <c r="D496" s="98"/>
      <c r="E496" s="98"/>
    </row>
    <row r="497" spans="3:5">
      <c r="C497" s="98"/>
      <c r="D497" s="98"/>
      <c r="E497" s="98"/>
    </row>
    <row r="498" spans="3:5">
      <c r="C498" s="98"/>
      <c r="D498" s="98"/>
      <c r="E498" s="98"/>
    </row>
    <row r="499" spans="3:5">
      <c r="C499" s="98"/>
      <c r="D499" s="98"/>
      <c r="E499" s="98"/>
    </row>
    <row r="500" spans="3:5">
      <c r="C500" s="98"/>
      <c r="D500" s="98"/>
      <c r="E500" s="98"/>
    </row>
    <row r="501" spans="3:5">
      <c r="C501" s="98"/>
      <c r="D501" s="98"/>
      <c r="E501" s="98"/>
    </row>
    <row r="502" spans="3:5">
      <c r="C502" s="98"/>
      <c r="D502" s="98"/>
      <c r="E502" s="98"/>
    </row>
    <row r="503" spans="3:5">
      <c r="C503" s="98"/>
      <c r="D503" s="98"/>
      <c r="E503" s="98"/>
    </row>
    <row r="504" spans="3:5">
      <c r="C504" s="98"/>
      <c r="D504" s="98"/>
      <c r="E504" s="98"/>
    </row>
    <row r="505" spans="3:5">
      <c r="C505" s="98"/>
      <c r="D505" s="98"/>
      <c r="E505" s="98"/>
    </row>
    <row r="506" spans="3:5">
      <c r="C506" s="98"/>
      <c r="D506" s="98"/>
      <c r="E506" s="98"/>
    </row>
    <row r="507" spans="3:5">
      <c r="C507" s="98"/>
      <c r="D507" s="98"/>
      <c r="E507" s="98"/>
    </row>
    <row r="508" spans="3:5">
      <c r="C508" s="98"/>
      <c r="D508" s="98"/>
      <c r="E508" s="98"/>
    </row>
    <row r="509" spans="3:5">
      <c r="C509" s="98"/>
      <c r="D509" s="98"/>
      <c r="E509" s="98"/>
    </row>
    <row r="510" spans="3:5">
      <c r="C510" s="98"/>
      <c r="D510" s="98"/>
      <c r="E510" s="98"/>
    </row>
    <row r="511" spans="3:5">
      <c r="C511" s="98"/>
      <c r="D511" s="98"/>
      <c r="E511" s="98"/>
    </row>
    <row r="512" spans="3:5">
      <c r="C512" s="98"/>
      <c r="D512" s="98"/>
      <c r="E512" s="98"/>
    </row>
    <row r="513" spans="3:5">
      <c r="C513" s="98"/>
      <c r="D513" s="98"/>
      <c r="E513" s="98"/>
    </row>
    <row r="514" spans="3:5">
      <c r="C514" s="98"/>
      <c r="D514" s="98"/>
      <c r="E514" s="98"/>
    </row>
    <row r="515" spans="3:5">
      <c r="C515" s="98"/>
      <c r="D515" s="98"/>
      <c r="E515" s="98"/>
    </row>
    <row r="516" spans="3:5">
      <c r="C516" s="98"/>
      <c r="D516" s="98"/>
      <c r="E516" s="98"/>
    </row>
    <row r="517" spans="3:5">
      <c r="C517" s="98"/>
      <c r="D517" s="98"/>
      <c r="E517" s="98"/>
    </row>
    <row r="518" spans="3:5">
      <c r="C518" s="98"/>
      <c r="D518" s="98"/>
      <c r="E518" s="98"/>
    </row>
    <row r="519" spans="3:5">
      <c r="C519" s="98"/>
      <c r="D519" s="98"/>
      <c r="E519" s="98"/>
    </row>
    <row r="520" spans="3:5">
      <c r="C520" s="98"/>
      <c r="D520" s="98"/>
      <c r="E520" s="98"/>
    </row>
    <row r="521" spans="3:5">
      <c r="C521" s="98"/>
      <c r="D521" s="98"/>
      <c r="E521" s="98"/>
    </row>
    <row r="522" spans="3:5">
      <c r="C522" s="98"/>
      <c r="D522" s="98"/>
      <c r="E522" s="98"/>
    </row>
    <row r="523" spans="3:5">
      <c r="C523" s="98"/>
      <c r="D523" s="98"/>
      <c r="E523" s="98"/>
    </row>
    <row r="524" spans="3:5">
      <c r="C524" s="98"/>
      <c r="D524" s="98"/>
      <c r="E524" s="98"/>
    </row>
    <row r="525" spans="3:5">
      <c r="C525" s="98"/>
      <c r="D525" s="98"/>
      <c r="E525" s="98"/>
    </row>
    <row r="526" spans="3:5">
      <c r="C526" s="98"/>
      <c r="D526" s="98"/>
      <c r="E526" s="98"/>
    </row>
    <row r="527" spans="3:5">
      <c r="C527" s="98"/>
      <c r="D527" s="98"/>
      <c r="E527" s="98"/>
    </row>
  </sheetData>
  <mergeCells count="5">
    <mergeCell ref="A106:A107"/>
    <mergeCell ref="I106:I107"/>
    <mergeCell ref="A4:I4"/>
    <mergeCell ref="A10:A11"/>
    <mergeCell ref="I10:I11"/>
  </mergeCells>
  <phoneticPr fontId="14" type="noConversion"/>
  <pageMargins left="0.66" right="0.15" top="0.48" bottom="0.14000000000000001" header="0.5" footer="0.5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3"/>
  </sheetPr>
  <dimension ref="A1:AA210"/>
  <sheetViews>
    <sheetView topLeftCell="A21" zoomScale="130" zoomScaleNormal="130" workbookViewId="0">
      <selection activeCell="F30" sqref="F30"/>
    </sheetView>
  </sheetViews>
  <sheetFormatPr defaultRowHeight="21"/>
  <cols>
    <col min="1" max="1" width="8" style="13" customWidth="1"/>
    <col min="2" max="2" width="8.7109375" style="13" customWidth="1"/>
    <col min="3" max="3" width="8.7109375" style="43" customWidth="1"/>
    <col min="4" max="4" width="11" style="13" customWidth="1"/>
    <col min="5" max="5" width="8.7109375" style="13" customWidth="1"/>
    <col min="6" max="6" width="9.7109375" style="13" customWidth="1"/>
    <col min="7" max="7" width="10.85546875" style="13" customWidth="1"/>
    <col min="8" max="8" width="10" style="13" customWidth="1"/>
    <col min="9" max="9" width="27.140625" style="10" customWidth="1"/>
    <col min="10" max="10" width="3.42578125" style="13" customWidth="1"/>
    <col min="11" max="11" width="9.140625" style="13"/>
    <col min="12" max="12" width="10.7109375" style="13" customWidth="1"/>
    <col min="13" max="13" width="10.140625" style="13" customWidth="1"/>
    <col min="14" max="14" width="9.140625" style="13"/>
    <col min="15" max="15" width="10.140625" style="13" customWidth="1"/>
    <col min="16" max="16" width="9.7109375" style="13" customWidth="1"/>
    <col min="17" max="16384" width="9.140625" style="13"/>
  </cols>
  <sheetData>
    <row r="1" spans="1:27" s="6" customFormat="1" ht="23.1" customHeight="1">
      <c r="A1" s="1" t="s">
        <v>57</v>
      </c>
      <c r="B1" s="2"/>
      <c r="C1" s="127"/>
      <c r="D1" s="24"/>
      <c r="E1" s="21"/>
      <c r="F1" s="21"/>
      <c r="G1" s="21"/>
      <c r="H1" s="5"/>
      <c r="I1" s="2" t="s">
        <v>0</v>
      </c>
    </row>
    <row r="2" spans="1:27" s="6" customFormat="1" ht="23.1" customHeight="1">
      <c r="A2" s="1" t="s">
        <v>1</v>
      </c>
      <c r="B2" s="2"/>
      <c r="C2" s="128"/>
      <c r="D2" s="24"/>
      <c r="E2" s="21"/>
      <c r="F2" s="21"/>
      <c r="G2" s="21"/>
      <c r="H2" s="5"/>
      <c r="I2" s="2"/>
    </row>
    <row r="3" spans="1:27" ht="15" customHeight="1">
      <c r="A3" s="9"/>
      <c r="B3" s="10"/>
      <c r="C3" s="129"/>
      <c r="D3" s="45"/>
      <c r="E3" s="44"/>
      <c r="F3" s="44"/>
      <c r="G3" s="44"/>
      <c r="H3" s="12"/>
    </row>
    <row r="4" spans="1:27" s="46" customFormat="1" ht="26.25" customHeight="1">
      <c r="A4" s="422" t="s">
        <v>2</v>
      </c>
      <c r="B4" s="422"/>
      <c r="C4" s="422"/>
      <c r="D4" s="422"/>
      <c r="E4" s="422"/>
      <c r="F4" s="422"/>
      <c r="G4" s="422"/>
      <c r="H4" s="422"/>
      <c r="I4" s="422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27" ht="5.0999999999999996" customHeight="1">
      <c r="A5" s="9"/>
      <c r="B5" s="10"/>
      <c r="C5" s="129"/>
      <c r="D5" s="45"/>
      <c r="E5" s="44"/>
      <c r="F5" s="44"/>
      <c r="G5" s="44"/>
      <c r="H5" s="12"/>
    </row>
    <row r="6" spans="1:27" s="51" customFormat="1" ht="23.1" customHeight="1">
      <c r="A6" s="47" t="s">
        <v>25</v>
      </c>
      <c r="B6" s="396"/>
      <c r="C6" s="130"/>
      <c r="D6" s="50" t="s">
        <v>687</v>
      </c>
      <c r="E6" s="396"/>
      <c r="F6" s="49"/>
      <c r="G6" s="50" t="s">
        <v>686</v>
      </c>
      <c r="H6" s="49"/>
      <c r="I6" s="39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7" s="51" customFormat="1" ht="23.1" customHeight="1">
      <c r="A7" s="47" t="s">
        <v>28</v>
      </c>
      <c r="B7" s="396"/>
      <c r="C7" s="130"/>
      <c r="D7" s="50" t="s">
        <v>29</v>
      </c>
      <c r="E7" s="396"/>
      <c r="F7" s="49"/>
      <c r="G7" s="50" t="s">
        <v>30</v>
      </c>
      <c r="I7" s="39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7" s="51" customFormat="1" ht="23.1" customHeight="1">
      <c r="A8" s="47" t="s">
        <v>8</v>
      </c>
      <c r="B8" s="396"/>
      <c r="C8" s="52"/>
      <c r="D8" s="50" t="s">
        <v>9</v>
      </c>
      <c r="E8" s="53"/>
      <c r="F8" s="49"/>
      <c r="G8" s="257" t="s">
        <v>280</v>
      </c>
      <c r="I8" s="39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27" s="6" customFormat="1" ht="23.1" customHeight="1">
      <c r="A9" s="423" t="s">
        <v>10</v>
      </c>
      <c r="B9" s="122" t="s">
        <v>11</v>
      </c>
      <c r="C9" s="131" t="s">
        <v>11</v>
      </c>
      <c r="D9" s="122" t="s">
        <v>12</v>
      </c>
      <c r="E9" s="122" t="s">
        <v>13</v>
      </c>
      <c r="F9" s="122" t="s">
        <v>14</v>
      </c>
      <c r="G9" s="122" t="s">
        <v>15</v>
      </c>
      <c r="H9" s="122" t="s">
        <v>16</v>
      </c>
      <c r="I9" s="423" t="s">
        <v>17</v>
      </c>
      <c r="X9" s="2" t="s">
        <v>31</v>
      </c>
      <c r="Y9" s="22">
        <f>+B14</f>
        <v>0.71</v>
      </c>
      <c r="Z9" s="22">
        <f>+F14</f>
        <v>43.97</v>
      </c>
      <c r="AA9" s="23">
        <f>+G14</f>
        <v>0.7843302251535138</v>
      </c>
    </row>
    <row r="10" spans="1:27" s="6" customFormat="1" ht="23.1" customHeight="1">
      <c r="A10" s="424"/>
      <c r="B10" s="123" t="s">
        <v>18</v>
      </c>
      <c r="C10" s="132" t="s">
        <v>9</v>
      </c>
      <c r="D10" s="124" t="s">
        <v>19</v>
      </c>
      <c r="E10" s="124" t="s">
        <v>20</v>
      </c>
      <c r="F10" s="124" t="s">
        <v>21</v>
      </c>
      <c r="G10" s="124" t="s">
        <v>22</v>
      </c>
      <c r="H10" s="124" t="s">
        <v>23</v>
      </c>
      <c r="I10" s="424"/>
      <c r="X10" s="2" t="s">
        <v>31</v>
      </c>
      <c r="Y10" s="22">
        <f>+B15</f>
        <v>0.62</v>
      </c>
      <c r="Z10" s="22">
        <f>+F15</f>
        <v>43.19</v>
      </c>
      <c r="AA10" s="23">
        <f>+G15</f>
        <v>0.67172956702940501</v>
      </c>
    </row>
    <row r="11" spans="1:27" s="28" customFormat="1" ht="21" customHeight="1">
      <c r="A11" s="264" t="s">
        <v>688</v>
      </c>
      <c r="B11" s="36">
        <v>0.63</v>
      </c>
      <c r="C11" s="126">
        <f>B11+C8</f>
        <v>0.63</v>
      </c>
      <c r="D11" s="36" t="s">
        <v>689</v>
      </c>
      <c r="E11" s="36">
        <v>33.299999999999997</v>
      </c>
      <c r="F11" s="37">
        <v>41.9</v>
      </c>
      <c r="G11" s="113">
        <f t="shared" ref="G11:G27" si="0">H11/F11</f>
        <v>0.73508353221957046</v>
      </c>
      <c r="H11" s="37">
        <v>30.8</v>
      </c>
      <c r="I11" s="382" t="s">
        <v>161</v>
      </c>
      <c r="Y11" s="29"/>
      <c r="Z11" s="29"/>
      <c r="AA11" s="30"/>
    </row>
    <row r="12" spans="1:27" s="28" customFormat="1" ht="21" customHeight="1">
      <c r="A12" s="114" t="s">
        <v>225</v>
      </c>
      <c r="B12" s="26">
        <v>0.55000000000000004</v>
      </c>
      <c r="C12" s="27">
        <f>B12+C8</f>
        <v>0.55000000000000004</v>
      </c>
      <c r="D12" s="26" t="s">
        <v>690</v>
      </c>
      <c r="E12" s="26">
        <v>32.75</v>
      </c>
      <c r="F12" s="27">
        <v>38.79</v>
      </c>
      <c r="G12" s="27">
        <f t="shared" si="0"/>
        <v>0.64480536220675433</v>
      </c>
      <c r="H12" s="27">
        <v>25.012</v>
      </c>
      <c r="I12" s="267" t="s">
        <v>150</v>
      </c>
      <c r="Y12" s="29"/>
      <c r="Z12" s="29"/>
      <c r="AA12" s="30"/>
    </row>
    <row r="13" spans="1:27" s="28" customFormat="1" ht="21" customHeight="1">
      <c r="A13" s="114" t="s">
        <v>219</v>
      </c>
      <c r="B13" s="26">
        <v>0.38</v>
      </c>
      <c r="C13" s="27">
        <f>B13+C8</f>
        <v>0.38</v>
      </c>
      <c r="D13" s="26" t="s">
        <v>691</v>
      </c>
      <c r="E13" s="26">
        <v>31.7</v>
      </c>
      <c r="F13" s="27">
        <v>32.909999999999997</v>
      </c>
      <c r="G13" s="27">
        <f t="shared" si="0"/>
        <v>0.64211485870556073</v>
      </c>
      <c r="H13" s="27">
        <v>21.132000000000001</v>
      </c>
      <c r="I13" s="267" t="s">
        <v>150</v>
      </c>
      <c r="Y13" s="29"/>
      <c r="Z13" s="29"/>
      <c r="AA13" s="30"/>
    </row>
    <row r="14" spans="1:27" s="32" customFormat="1" ht="21" customHeight="1">
      <c r="A14" s="114" t="s">
        <v>619</v>
      </c>
      <c r="B14" s="26">
        <v>0.71</v>
      </c>
      <c r="C14" s="27">
        <f>B14+C8</f>
        <v>0.71</v>
      </c>
      <c r="D14" s="54" t="s">
        <v>566</v>
      </c>
      <c r="E14" s="26">
        <v>33.700000000000003</v>
      </c>
      <c r="F14" s="26">
        <v>43.97</v>
      </c>
      <c r="G14" s="27">
        <f t="shared" si="0"/>
        <v>0.7843302251535138</v>
      </c>
      <c r="H14" s="27">
        <v>34.487000000000002</v>
      </c>
      <c r="I14" s="267" t="s">
        <v>150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27" s="28" customFormat="1" ht="21" customHeight="1">
      <c r="A15" s="114" t="s">
        <v>235</v>
      </c>
      <c r="B15" s="26">
        <v>0.62</v>
      </c>
      <c r="C15" s="27">
        <f>B15+C8</f>
        <v>0.62</v>
      </c>
      <c r="D15" s="54" t="s">
        <v>760</v>
      </c>
      <c r="E15" s="26">
        <v>33</v>
      </c>
      <c r="F15" s="26">
        <v>43.19</v>
      </c>
      <c r="G15" s="27">
        <f t="shared" si="0"/>
        <v>0.67172956702940501</v>
      </c>
      <c r="H15" s="27">
        <v>29.012</v>
      </c>
      <c r="I15" s="267" t="s">
        <v>161</v>
      </c>
    </row>
    <row r="16" spans="1:27" s="28" customFormat="1" ht="21" customHeight="1">
      <c r="A16" s="114" t="s">
        <v>717</v>
      </c>
      <c r="B16" s="26">
        <v>0.46</v>
      </c>
      <c r="C16" s="27">
        <f>B16+C8</f>
        <v>0.46</v>
      </c>
      <c r="D16" s="54" t="s">
        <v>761</v>
      </c>
      <c r="E16" s="26">
        <v>32.799999999999997</v>
      </c>
      <c r="F16" s="26">
        <v>37.99</v>
      </c>
      <c r="G16" s="27">
        <f t="shared" si="0"/>
        <v>0.6713345617267702</v>
      </c>
      <c r="H16" s="27">
        <v>25.504000000000001</v>
      </c>
      <c r="I16" s="267" t="s">
        <v>150</v>
      </c>
    </row>
    <row r="17" spans="1:10" s="28" customFormat="1">
      <c r="A17" s="114" t="s">
        <v>695</v>
      </c>
      <c r="B17" s="26">
        <v>0.21</v>
      </c>
      <c r="C17" s="27">
        <f>B17+C8</f>
        <v>0.21</v>
      </c>
      <c r="D17" s="54" t="s">
        <v>762</v>
      </c>
      <c r="E17" s="26">
        <v>31.8</v>
      </c>
      <c r="F17" s="26">
        <v>28.28</v>
      </c>
      <c r="G17" s="27">
        <f t="shared" si="0"/>
        <v>0.54504950495049498</v>
      </c>
      <c r="H17" s="27">
        <v>15.414</v>
      </c>
      <c r="I17" s="267" t="s">
        <v>150</v>
      </c>
    </row>
    <row r="18" spans="1:10" s="28" customFormat="1">
      <c r="A18" s="114" t="s">
        <v>767</v>
      </c>
      <c r="B18" s="26">
        <v>0.49</v>
      </c>
      <c r="C18" s="27">
        <f>B18+C8</f>
        <v>0.49</v>
      </c>
      <c r="D18" s="54" t="s">
        <v>833</v>
      </c>
      <c r="E18" s="26">
        <v>33</v>
      </c>
      <c r="F18" s="26">
        <v>37.340000000000003</v>
      </c>
      <c r="G18" s="27">
        <f t="shared" si="0"/>
        <v>0.70803427959292975</v>
      </c>
      <c r="H18" s="27">
        <v>26.437999999999999</v>
      </c>
      <c r="I18" s="267" t="s">
        <v>161</v>
      </c>
    </row>
    <row r="19" spans="1:10" s="28" customFormat="1">
      <c r="A19" s="114" t="s">
        <v>796</v>
      </c>
      <c r="B19" s="26">
        <v>0.25</v>
      </c>
      <c r="C19" s="27">
        <f>B19+C8</f>
        <v>0.25</v>
      </c>
      <c r="D19" s="77" t="s">
        <v>479</v>
      </c>
      <c r="E19" s="26">
        <v>31.8</v>
      </c>
      <c r="F19" s="26">
        <v>29.7</v>
      </c>
      <c r="G19" s="27">
        <f t="shared" si="0"/>
        <v>0.61616161616161624</v>
      </c>
      <c r="H19" s="27">
        <v>18.3</v>
      </c>
      <c r="I19" s="267" t="s">
        <v>150</v>
      </c>
    </row>
    <row r="20" spans="1:10" s="28" customFormat="1">
      <c r="A20" s="114" t="s">
        <v>787</v>
      </c>
      <c r="B20" s="26">
        <v>0.09</v>
      </c>
      <c r="C20" s="27">
        <f>B20+C8</f>
        <v>0.09</v>
      </c>
      <c r="D20" s="54" t="s">
        <v>834</v>
      </c>
      <c r="E20" s="26">
        <v>31</v>
      </c>
      <c r="F20" s="26">
        <v>24.1</v>
      </c>
      <c r="G20" s="27">
        <f t="shared" si="0"/>
        <v>0.55634854771784226</v>
      </c>
      <c r="H20" s="27">
        <v>13.407999999999999</v>
      </c>
      <c r="I20" s="267" t="s">
        <v>150</v>
      </c>
    </row>
    <row r="21" spans="1:10" s="28" customFormat="1">
      <c r="A21" s="114" t="s">
        <v>931</v>
      </c>
      <c r="B21" s="305">
        <v>0.84</v>
      </c>
      <c r="C21" s="307">
        <f>B21+C8</f>
        <v>0.84</v>
      </c>
      <c r="D21" s="308" t="s">
        <v>968</v>
      </c>
      <c r="E21" s="305">
        <v>27.4</v>
      </c>
      <c r="F21" s="305">
        <v>17.68</v>
      </c>
      <c r="G21" s="307">
        <f t="shared" si="0"/>
        <v>0.49219457013574663</v>
      </c>
      <c r="H21" s="307">
        <v>8.702</v>
      </c>
      <c r="I21" s="267" t="s">
        <v>161</v>
      </c>
    </row>
    <row r="22" spans="1:10" s="28" customFormat="1">
      <c r="A22" s="114" t="s">
        <v>253</v>
      </c>
      <c r="B22" s="26">
        <v>0.9</v>
      </c>
      <c r="C22" s="27">
        <f>B22+C8</f>
        <v>0.9</v>
      </c>
      <c r="D22" s="54" t="s">
        <v>969</v>
      </c>
      <c r="E22" s="26">
        <v>28.8</v>
      </c>
      <c r="F22" s="26">
        <v>18.97</v>
      </c>
      <c r="G22" s="27">
        <f t="shared" si="0"/>
        <v>0.50332103321033217</v>
      </c>
      <c r="H22" s="27">
        <v>9.548</v>
      </c>
      <c r="I22" s="267" t="s">
        <v>150</v>
      </c>
    </row>
    <row r="23" spans="1:10" s="28" customFormat="1">
      <c r="A23" s="114" t="s">
        <v>254</v>
      </c>
      <c r="B23" s="26">
        <v>0.82</v>
      </c>
      <c r="C23" s="27">
        <f>B23+C8</f>
        <v>0.82</v>
      </c>
      <c r="D23" s="54" t="s">
        <v>970</v>
      </c>
      <c r="E23" s="26">
        <v>27.3</v>
      </c>
      <c r="F23" s="26">
        <v>16.89</v>
      </c>
      <c r="G23" s="27">
        <f t="shared" si="0"/>
        <v>0.48579040852575489</v>
      </c>
      <c r="H23" s="27">
        <v>8.2050000000000001</v>
      </c>
      <c r="I23" s="267" t="s">
        <v>150</v>
      </c>
    </row>
    <row r="24" spans="1:10" s="28" customFormat="1">
      <c r="A24" s="114" t="s">
        <v>986</v>
      </c>
      <c r="B24" s="26">
        <v>0.8</v>
      </c>
      <c r="C24" s="27">
        <f>B24+C8</f>
        <v>0.8</v>
      </c>
      <c r="D24" s="54" t="s">
        <v>1008</v>
      </c>
      <c r="E24" s="26">
        <v>27</v>
      </c>
      <c r="F24" s="26">
        <v>16.510000000000002</v>
      </c>
      <c r="G24" s="27">
        <f t="shared" si="0"/>
        <v>0.4567534827377347</v>
      </c>
      <c r="H24" s="27">
        <v>7.5410000000000004</v>
      </c>
      <c r="I24" s="267" t="s">
        <v>161</v>
      </c>
      <c r="J24" s="31"/>
    </row>
    <row r="25" spans="1:10" s="28" customFormat="1">
      <c r="A25" s="114" t="s">
        <v>261</v>
      </c>
      <c r="B25" s="26">
        <v>0.74</v>
      </c>
      <c r="C25" s="27">
        <f>B25+C8</f>
        <v>0.74</v>
      </c>
      <c r="D25" s="54" t="s">
        <v>1009</v>
      </c>
      <c r="E25" s="26">
        <v>24</v>
      </c>
      <c r="F25" s="26">
        <v>14.74</v>
      </c>
      <c r="G25" s="27">
        <f t="shared" si="0"/>
        <v>0.37903663500678425</v>
      </c>
      <c r="H25" s="27">
        <v>5.5869999999999997</v>
      </c>
      <c r="I25" s="267" t="s">
        <v>150</v>
      </c>
      <c r="J25" s="31"/>
    </row>
    <row r="26" spans="1:10" s="28" customFormat="1">
      <c r="A26" s="114" t="s">
        <v>1025</v>
      </c>
      <c r="B26" s="26">
        <v>0.63</v>
      </c>
      <c r="C26" s="27">
        <f>B26+C8</f>
        <v>0.63</v>
      </c>
      <c r="D26" s="54" t="s">
        <v>1055</v>
      </c>
      <c r="E26" s="26">
        <v>21.9</v>
      </c>
      <c r="F26" s="26">
        <v>12.35</v>
      </c>
      <c r="G26" s="27">
        <f t="shared" si="0"/>
        <v>0.29951417004048581</v>
      </c>
      <c r="H26" s="27">
        <v>3.6989999999999998</v>
      </c>
      <c r="I26" s="267" t="s">
        <v>161</v>
      </c>
      <c r="J26" s="31"/>
    </row>
    <row r="27" spans="1:10" s="28" customFormat="1">
      <c r="A27" s="413" t="s">
        <v>268</v>
      </c>
      <c r="B27" s="206">
        <v>0.56999999999999995</v>
      </c>
      <c r="C27" s="205">
        <f>B27+C8</f>
        <v>0.56999999999999995</v>
      </c>
      <c r="D27" s="387" t="s">
        <v>1056</v>
      </c>
      <c r="E27" s="206">
        <v>21.6</v>
      </c>
      <c r="F27" s="206">
        <v>11.33</v>
      </c>
      <c r="G27" s="205">
        <f t="shared" si="0"/>
        <v>0.29399823477493381</v>
      </c>
      <c r="H27" s="205">
        <v>3.331</v>
      </c>
      <c r="I27" s="278" t="s">
        <v>150</v>
      </c>
      <c r="J27" s="31"/>
    </row>
    <row r="28" spans="1:10" s="28" customFormat="1">
      <c r="A28" s="388"/>
      <c r="B28" s="245"/>
      <c r="C28" s="244"/>
      <c r="D28" s="389"/>
      <c r="E28" s="245"/>
      <c r="F28" s="245"/>
      <c r="G28" s="244"/>
      <c r="H28" s="244"/>
      <c r="I28" s="406"/>
      <c r="J28" s="31"/>
    </row>
    <row r="29" spans="1:10" s="28" customFormat="1">
      <c r="A29" s="115"/>
      <c r="B29" s="29"/>
      <c r="C29" s="30"/>
      <c r="E29" s="29"/>
      <c r="F29" s="29"/>
      <c r="G29" s="30"/>
      <c r="H29" s="30"/>
      <c r="I29" s="89"/>
      <c r="J29" s="31"/>
    </row>
    <row r="30" spans="1:10" s="28" customFormat="1">
      <c r="A30" s="115"/>
      <c r="B30" s="29"/>
      <c r="C30" s="30"/>
      <c r="E30" s="29"/>
      <c r="F30" s="29"/>
      <c r="G30" s="30"/>
      <c r="H30" s="30"/>
      <c r="I30" s="89"/>
    </row>
    <row r="31" spans="1:10" s="28" customFormat="1">
      <c r="A31" s="115"/>
      <c r="B31" s="29"/>
      <c r="C31" s="30"/>
      <c r="E31" s="29"/>
      <c r="F31" s="29"/>
      <c r="G31" s="30"/>
      <c r="H31" s="30"/>
      <c r="I31" s="89"/>
    </row>
    <row r="32" spans="1:10" s="28" customFormat="1">
      <c r="A32" s="115"/>
      <c r="B32" s="29"/>
      <c r="C32" s="30"/>
      <c r="E32" s="29"/>
      <c r="F32" s="29"/>
      <c r="G32" s="30"/>
      <c r="H32" s="30"/>
      <c r="I32" s="89"/>
    </row>
    <row r="33" spans="1:16" s="28" customFormat="1">
      <c r="A33" s="115"/>
      <c r="B33" s="29"/>
      <c r="C33" s="30"/>
      <c r="E33" s="29"/>
      <c r="F33" s="29"/>
      <c r="G33" s="30"/>
      <c r="H33" s="30"/>
      <c r="I33" s="89"/>
    </row>
    <row r="34" spans="1:16" s="28" customFormat="1">
      <c r="A34" s="115"/>
      <c r="B34" s="29"/>
      <c r="C34" s="30"/>
      <c r="E34" s="29"/>
      <c r="F34" s="29"/>
      <c r="G34" s="30"/>
      <c r="H34" s="30"/>
      <c r="I34" s="89"/>
    </row>
    <row r="35" spans="1:16" s="28" customFormat="1">
      <c r="A35" s="115"/>
      <c r="B35" s="29"/>
      <c r="C35" s="30"/>
      <c r="D35" s="416"/>
      <c r="E35" s="29"/>
      <c r="F35" s="29"/>
      <c r="G35" s="30"/>
      <c r="H35" s="30"/>
      <c r="I35" s="89"/>
    </row>
    <row r="36" spans="1:16" s="28" customFormat="1">
      <c r="A36" s="115"/>
      <c r="B36" s="29"/>
      <c r="C36" s="30"/>
      <c r="E36" s="29"/>
      <c r="F36" s="29"/>
      <c r="G36" s="30"/>
      <c r="H36" s="30"/>
      <c r="I36" s="89"/>
    </row>
    <row r="37" spans="1:16" s="28" customFormat="1">
      <c r="A37" s="115"/>
      <c r="B37" s="29"/>
      <c r="C37" s="30"/>
      <c r="E37" s="29"/>
      <c r="F37" s="29"/>
      <c r="G37" s="30"/>
      <c r="H37" s="30"/>
      <c r="I37" s="89"/>
    </row>
    <row r="38" spans="1:16" s="28" customFormat="1">
      <c r="A38" s="115"/>
      <c r="B38" s="188"/>
      <c r="C38" s="30"/>
      <c r="D38" s="148"/>
      <c r="E38" s="188"/>
      <c r="F38" s="188"/>
      <c r="G38" s="189"/>
      <c r="H38" s="189"/>
      <c r="I38" s="89"/>
    </row>
    <row r="39" spans="1:16" s="28" customFormat="1">
      <c r="A39" s="115"/>
      <c r="B39" s="188"/>
      <c r="C39" s="30"/>
      <c r="D39" s="148"/>
      <c r="E39" s="188"/>
      <c r="F39" s="188"/>
      <c r="G39" s="189"/>
      <c r="H39" s="189"/>
      <c r="I39" s="89"/>
    </row>
    <row r="40" spans="1:16" s="28" customFormat="1">
      <c r="A40" s="115"/>
      <c r="B40" s="148"/>
      <c r="C40" s="30"/>
      <c r="D40" s="148"/>
      <c r="E40" s="188"/>
      <c r="F40" s="188"/>
      <c r="G40" s="189"/>
      <c r="H40" s="189"/>
      <c r="I40" s="89"/>
      <c r="J40" s="147"/>
    </row>
    <row r="41" spans="1:16" s="28" customFormat="1">
      <c r="A41" s="115"/>
      <c r="B41" s="148"/>
      <c r="C41" s="30"/>
      <c r="D41" s="148"/>
      <c r="E41" s="188"/>
      <c r="F41" s="188"/>
      <c r="G41" s="189"/>
      <c r="H41" s="189"/>
      <c r="I41" s="89"/>
      <c r="J41" s="148"/>
    </row>
    <row r="42" spans="1:16" s="28" customFormat="1">
      <c r="A42" s="115"/>
      <c r="B42" s="148"/>
      <c r="C42" s="30"/>
      <c r="D42" s="148"/>
      <c r="E42" s="188"/>
      <c r="F42" s="188"/>
      <c r="G42" s="189"/>
      <c r="H42" s="189"/>
      <c r="I42" s="89"/>
      <c r="J42" s="289"/>
    </row>
    <row r="43" spans="1:16" s="28" customFormat="1">
      <c r="A43" s="115"/>
      <c r="B43" s="29"/>
      <c r="C43" s="30"/>
      <c r="E43" s="29"/>
      <c r="F43" s="29"/>
      <c r="G43" s="189"/>
      <c r="H43" s="30"/>
      <c r="I43" s="89"/>
      <c r="J43" s="289"/>
    </row>
    <row r="44" spans="1:16" s="28" customFormat="1">
      <c r="A44" s="115"/>
      <c r="B44" s="29"/>
      <c r="C44" s="30"/>
      <c r="E44" s="29"/>
      <c r="F44" s="29"/>
      <c r="G44" s="30"/>
      <c r="H44" s="30"/>
      <c r="I44" s="89"/>
      <c r="P44" s="395"/>
    </row>
    <row r="45" spans="1:16" s="28" customFormat="1">
      <c r="A45" s="115"/>
      <c r="B45" s="29"/>
      <c r="C45" s="30"/>
      <c r="E45" s="29"/>
      <c r="F45" s="29"/>
      <c r="G45" s="30"/>
      <c r="H45" s="30"/>
      <c r="I45" s="89"/>
    </row>
    <row r="46" spans="1:16" s="28" customFormat="1">
      <c r="A46" s="115"/>
      <c r="B46" s="29"/>
      <c r="C46" s="30"/>
      <c r="E46" s="29"/>
      <c r="F46" s="29"/>
      <c r="G46" s="30"/>
      <c r="H46" s="30"/>
      <c r="I46" s="89"/>
    </row>
    <row r="47" spans="1:16" s="28" customFormat="1">
      <c r="A47" s="115"/>
      <c r="B47" s="29"/>
      <c r="C47" s="30"/>
      <c r="E47" s="29"/>
      <c r="F47" s="29"/>
      <c r="G47" s="30"/>
      <c r="H47" s="30"/>
      <c r="I47" s="89"/>
    </row>
    <row r="48" spans="1:16" s="28" customFormat="1">
      <c r="A48" s="115"/>
      <c r="B48" s="29"/>
      <c r="C48" s="30"/>
      <c r="E48" s="29"/>
      <c r="F48" s="29"/>
      <c r="G48" s="30"/>
      <c r="H48" s="30"/>
      <c r="I48" s="89"/>
    </row>
    <row r="49" spans="1:10" s="28" customFormat="1">
      <c r="E49" s="29"/>
      <c r="F49" s="29"/>
      <c r="G49" s="30"/>
      <c r="H49" s="30"/>
    </row>
    <row r="50" spans="1:10" s="28" customFormat="1">
      <c r="A50" s="115"/>
      <c r="B50" s="29"/>
      <c r="C50" s="30"/>
      <c r="E50" s="29"/>
      <c r="F50" s="29"/>
      <c r="G50" s="30"/>
      <c r="H50" s="30"/>
    </row>
    <row r="51" spans="1:10" s="28" customFormat="1">
      <c r="A51" s="115"/>
      <c r="B51" s="29"/>
      <c r="C51" s="30"/>
      <c r="E51" s="29"/>
      <c r="F51" s="29"/>
      <c r="G51" s="30"/>
      <c r="H51" s="30"/>
    </row>
    <row r="52" spans="1:10" s="28" customFormat="1">
      <c r="A52" s="115"/>
      <c r="B52" s="29"/>
      <c r="C52" s="30"/>
      <c r="E52" s="29"/>
      <c r="F52" s="29"/>
      <c r="G52" s="30"/>
      <c r="H52" s="30"/>
    </row>
    <row r="53" spans="1:10" s="28" customFormat="1">
      <c r="A53" s="115"/>
      <c r="B53" s="29"/>
      <c r="C53" s="30"/>
      <c r="E53" s="29"/>
      <c r="F53" s="29"/>
      <c r="G53" s="30"/>
      <c r="H53" s="30"/>
      <c r="I53" s="89"/>
    </row>
    <row r="54" spans="1:10" s="28" customFormat="1">
      <c r="A54" s="115"/>
      <c r="B54" s="29"/>
      <c r="C54" s="30"/>
      <c r="E54" s="29"/>
      <c r="F54" s="29"/>
      <c r="G54" s="30"/>
      <c r="H54" s="30"/>
      <c r="I54" s="89"/>
    </row>
    <row r="55" spans="1:10" s="28" customFormat="1">
      <c r="A55" s="115"/>
      <c r="B55" s="29"/>
      <c r="C55" s="30"/>
      <c r="E55" s="29"/>
      <c r="F55" s="29"/>
      <c r="G55" s="30"/>
      <c r="H55" s="30"/>
      <c r="I55" s="89"/>
    </row>
    <row r="56" spans="1:10" s="28" customFormat="1">
      <c r="A56" s="115"/>
      <c r="B56" s="29"/>
      <c r="C56" s="30"/>
      <c r="E56" s="29"/>
      <c r="F56" s="29"/>
      <c r="G56" s="30"/>
      <c r="H56" s="30"/>
      <c r="I56" s="89"/>
    </row>
    <row r="57" spans="1:10" s="28" customFormat="1">
      <c r="A57" s="115"/>
      <c r="B57" s="29"/>
      <c r="C57" s="30"/>
      <c r="E57" s="29"/>
      <c r="F57" s="29"/>
      <c r="G57" s="30"/>
      <c r="H57" s="30"/>
      <c r="I57" s="89"/>
    </row>
    <row r="58" spans="1:10" s="28" customFormat="1">
      <c r="A58" s="115"/>
      <c r="B58" s="29"/>
      <c r="C58" s="30"/>
      <c r="E58" s="29"/>
      <c r="F58" s="29"/>
      <c r="G58" s="30"/>
      <c r="H58" s="30"/>
      <c r="I58" s="89"/>
    </row>
    <row r="59" spans="1:10" s="28" customFormat="1">
      <c r="A59" s="115"/>
      <c r="B59" s="29"/>
      <c r="C59" s="30"/>
      <c r="E59" s="29"/>
      <c r="F59" s="29"/>
      <c r="G59" s="30"/>
      <c r="H59" s="30"/>
      <c r="I59" s="89"/>
    </row>
    <row r="60" spans="1:10" s="28" customFormat="1">
      <c r="A60" s="115"/>
      <c r="B60" s="29"/>
      <c r="C60" s="30"/>
      <c r="E60" s="29"/>
      <c r="F60" s="29"/>
      <c r="G60" s="30"/>
      <c r="H60" s="30"/>
      <c r="I60" s="89"/>
    </row>
    <row r="61" spans="1:10" s="28" customFormat="1">
      <c r="A61" s="115"/>
      <c r="B61" s="29"/>
      <c r="C61" s="30"/>
      <c r="E61" s="29"/>
      <c r="F61" s="29"/>
      <c r="G61" s="30"/>
      <c r="H61" s="30"/>
      <c r="I61" s="89"/>
    </row>
    <row r="62" spans="1:10" s="28" customFormat="1">
      <c r="A62" s="115"/>
      <c r="B62" s="29"/>
      <c r="C62" s="30"/>
      <c r="E62" s="29"/>
      <c r="F62" s="29"/>
      <c r="G62" s="30"/>
      <c r="H62" s="30"/>
      <c r="I62" s="89"/>
    </row>
    <row r="63" spans="1:10" s="28" customFormat="1" ht="21.75">
      <c r="A63" s="291"/>
      <c r="B63" s="292"/>
      <c r="C63" s="293"/>
      <c r="D63" s="292"/>
      <c r="E63" s="292"/>
      <c r="F63" s="292"/>
      <c r="G63" s="292"/>
      <c r="H63" s="292"/>
      <c r="I63" s="294"/>
    </row>
    <row r="64" spans="1:10" s="28" customFormat="1" ht="21.75">
      <c r="A64" s="291"/>
      <c r="B64" s="292"/>
      <c r="C64" s="293"/>
      <c r="D64" s="292"/>
      <c r="E64" s="292"/>
      <c r="F64" s="292"/>
      <c r="G64" s="292"/>
      <c r="H64" s="292"/>
      <c r="I64" s="294"/>
      <c r="J64" s="30"/>
    </row>
    <row r="65" spans="1:19" customFormat="1" ht="21.75">
      <c r="A65" s="332" t="s">
        <v>159</v>
      </c>
      <c r="B65" s="29"/>
      <c r="C65" s="29"/>
      <c r="D65" s="292"/>
      <c r="E65" s="292"/>
      <c r="F65" s="292"/>
      <c r="G65" s="292"/>
      <c r="H65" s="292"/>
      <c r="I65" s="294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19" customFormat="1" ht="21.75">
      <c r="A66" s="115" t="s">
        <v>160</v>
      </c>
      <c r="B66" s="333">
        <f>+COUNT(B11:B52)</f>
        <v>17</v>
      </c>
      <c r="C66" s="29" t="s">
        <v>158</v>
      </c>
      <c r="D66" s="292"/>
      <c r="E66" s="292"/>
      <c r="F66" s="292"/>
      <c r="G66" s="292"/>
      <c r="H66" s="292"/>
      <c r="I66" s="294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spans="1:19" customFormat="1" ht="21.75">
      <c r="A67" s="291"/>
      <c r="B67" s="292"/>
      <c r="C67" s="293"/>
      <c r="D67" s="292"/>
      <c r="E67" s="292"/>
      <c r="F67" s="292"/>
      <c r="G67" s="292"/>
      <c r="H67" s="292"/>
      <c r="I67" s="294"/>
      <c r="J67" s="28"/>
      <c r="K67" s="28"/>
      <c r="L67" s="28"/>
      <c r="M67" s="28"/>
      <c r="N67" s="28"/>
      <c r="O67" s="28"/>
      <c r="P67" s="28"/>
      <c r="Q67" s="28"/>
      <c r="R67" s="28"/>
      <c r="S67" s="28"/>
    </row>
    <row r="68" spans="1:19" customFormat="1" ht="21.75">
      <c r="A68" s="291"/>
      <c r="B68" s="292"/>
      <c r="C68" s="293"/>
      <c r="D68" s="292"/>
      <c r="E68" s="292"/>
      <c r="F68" s="292"/>
      <c r="G68" s="292"/>
      <c r="H68" s="292"/>
      <c r="I68" s="294"/>
      <c r="J68" s="28"/>
      <c r="K68" s="28"/>
      <c r="L68" s="28"/>
      <c r="M68" s="28"/>
      <c r="N68" s="28"/>
      <c r="O68" s="28"/>
      <c r="P68" s="28"/>
      <c r="Q68" s="28"/>
      <c r="R68" s="28"/>
      <c r="S68" s="28"/>
    </row>
    <row r="69" spans="1:19" customFormat="1" ht="21.75">
      <c r="A69" s="291"/>
      <c r="B69" s="292"/>
      <c r="C69" s="293"/>
      <c r="D69" s="292"/>
      <c r="E69" s="292"/>
      <c r="F69" s="292"/>
      <c r="G69" s="292"/>
      <c r="H69" s="292"/>
      <c r="I69" s="294"/>
      <c r="J69" s="28"/>
      <c r="K69" s="28"/>
      <c r="L69" s="28"/>
      <c r="M69" s="28"/>
      <c r="N69" s="28"/>
      <c r="O69" s="28"/>
      <c r="P69" s="28"/>
      <c r="Q69" s="28"/>
      <c r="R69" s="28"/>
      <c r="S69" s="28"/>
    </row>
    <row r="70" spans="1:19" customFormat="1" ht="21.75">
      <c r="A70" s="291"/>
      <c r="B70" s="292"/>
      <c r="C70" s="293"/>
      <c r="D70" s="292"/>
      <c r="E70" s="292"/>
      <c r="F70" s="292"/>
      <c r="G70" s="292"/>
      <c r="H70" s="292"/>
      <c r="I70" s="294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19" customFormat="1" ht="21.75">
      <c r="A71" s="291"/>
      <c r="B71" s="292"/>
      <c r="C71" s="293"/>
      <c r="D71" s="292"/>
      <c r="E71" s="292"/>
      <c r="F71" s="292"/>
      <c r="G71" s="292"/>
      <c r="H71" s="292"/>
      <c r="I71" s="294"/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1:19" customFormat="1" ht="21.75">
      <c r="A72" s="291"/>
      <c r="B72" s="292"/>
      <c r="C72" s="293"/>
      <c r="D72" s="292"/>
      <c r="E72" s="292"/>
      <c r="F72" s="292"/>
      <c r="G72" s="292"/>
      <c r="H72" s="292"/>
      <c r="I72" s="294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19" customFormat="1" ht="21.75">
      <c r="A73" s="291"/>
      <c r="B73" s="292"/>
      <c r="C73" s="293"/>
      <c r="D73" s="292"/>
      <c r="E73" s="292"/>
      <c r="F73" s="292"/>
      <c r="G73" s="292"/>
      <c r="H73" s="292"/>
      <c r="I73" s="294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1:19" customFormat="1" ht="21.75">
      <c r="A74" s="291"/>
      <c r="B74" s="292"/>
      <c r="C74" s="293"/>
      <c r="D74" s="292"/>
      <c r="E74" s="292"/>
      <c r="F74" s="292"/>
      <c r="G74" s="292"/>
      <c r="H74" s="292"/>
      <c r="I74" s="294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19" customFormat="1" ht="21.75">
      <c r="A75" s="291"/>
      <c r="B75" s="292"/>
      <c r="C75" s="293"/>
      <c r="D75" s="292"/>
      <c r="E75" s="292"/>
      <c r="F75" s="292"/>
      <c r="G75" s="292"/>
      <c r="H75" s="292"/>
      <c r="I75" s="294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19" customFormat="1" ht="21.75">
      <c r="A76" s="292"/>
      <c r="B76" s="292"/>
      <c r="C76" s="293"/>
      <c r="D76" s="292"/>
      <c r="E76" s="292"/>
      <c r="F76" s="292"/>
      <c r="G76" s="292"/>
      <c r="H76" s="292"/>
      <c r="I76" s="294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19" customFormat="1" ht="21.75">
      <c r="A77" s="292"/>
      <c r="B77" s="292"/>
      <c r="C77" s="293"/>
      <c r="D77" s="292"/>
      <c r="E77" s="292"/>
      <c r="F77" s="292"/>
      <c r="G77" s="292"/>
      <c r="H77" s="292"/>
      <c r="I77" s="294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1:19" customFormat="1" ht="21.75">
      <c r="A78" s="292"/>
      <c r="B78" s="292"/>
      <c r="C78" s="293"/>
      <c r="D78" s="292"/>
      <c r="E78" s="292"/>
      <c r="F78" s="292"/>
      <c r="G78" s="292"/>
      <c r="H78" s="292"/>
      <c r="I78" s="294"/>
      <c r="J78" s="32"/>
      <c r="K78" s="32"/>
      <c r="L78" s="32"/>
      <c r="M78" s="32"/>
      <c r="N78" s="32"/>
      <c r="O78" s="32"/>
      <c r="P78" s="32"/>
      <c r="Q78" s="32"/>
      <c r="R78" s="32"/>
      <c r="S78" s="32"/>
    </row>
    <row r="79" spans="1:19" customFormat="1" ht="21.75">
      <c r="A79" s="292"/>
      <c r="B79" s="292"/>
      <c r="C79" s="293"/>
      <c r="D79" s="292"/>
      <c r="E79" s="292"/>
      <c r="F79" s="292"/>
      <c r="G79" s="292"/>
      <c r="H79" s="292"/>
      <c r="I79" s="294"/>
    </row>
    <row r="80" spans="1:19" customFormat="1" ht="21.75">
      <c r="A80" s="292"/>
      <c r="B80" s="292"/>
      <c r="C80" s="293"/>
      <c r="D80" s="292"/>
      <c r="E80" s="292"/>
      <c r="F80" s="292"/>
      <c r="G80" s="292"/>
      <c r="H80" s="292"/>
      <c r="I80" s="294"/>
    </row>
    <row r="81" spans="1:9" customFormat="1" ht="21.75">
      <c r="A81" s="292"/>
      <c r="B81" s="292"/>
      <c r="C81" s="293"/>
      <c r="D81" s="292"/>
      <c r="E81" s="292"/>
      <c r="F81" s="292"/>
      <c r="G81" s="292"/>
      <c r="H81" s="292"/>
      <c r="I81" s="294"/>
    </row>
    <row r="82" spans="1:9" customFormat="1" ht="21.75">
      <c r="A82" s="292"/>
      <c r="B82" s="292"/>
      <c r="C82" s="293"/>
      <c r="D82" s="292"/>
      <c r="E82" s="292"/>
      <c r="F82" s="292"/>
      <c r="G82" s="292"/>
      <c r="H82" s="292"/>
      <c r="I82" s="294"/>
    </row>
    <row r="83" spans="1:9" customFormat="1" ht="21.75">
      <c r="A83" s="292"/>
      <c r="B83" s="292"/>
      <c r="C83" s="293"/>
      <c r="D83" s="292"/>
      <c r="E83" s="292"/>
      <c r="F83" s="292"/>
      <c r="G83" s="292"/>
      <c r="H83" s="292"/>
      <c r="I83" s="294"/>
    </row>
    <row r="84" spans="1:9" customFormat="1" ht="21.75">
      <c r="A84" s="292"/>
      <c r="B84" s="292"/>
      <c r="C84" s="293"/>
      <c r="D84" s="292"/>
      <c r="E84" s="292"/>
      <c r="F84" s="292"/>
      <c r="G84" s="292"/>
      <c r="H84" s="292"/>
      <c r="I84" s="294"/>
    </row>
    <row r="85" spans="1:9" customFormat="1" ht="21.75">
      <c r="A85" s="292"/>
      <c r="B85" s="292"/>
      <c r="C85" s="293"/>
      <c r="D85" s="292"/>
      <c r="E85" s="292"/>
      <c r="F85" s="292"/>
      <c r="G85" s="292"/>
      <c r="H85" s="292"/>
      <c r="I85" s="294"/>
    </row>
    <row r="86" spans="1:9" customFormat="1" ht="21.75">
      <c r="A86" s="292"/>
      <c r="B86" s="292"/>
      <c r="C86" s="293"/>
      <c r="D86" s="292"/>
      <c r="E86" s="292"/>
      <c r="F86" s="292"/>
      <c r="G86" s="292"/>
      <c r="H86" s="292"/>
      <c r="I86" s="294"/>
    </row>
    <row r="87" spans="1:9" customFormat="1" ht="21.75">
      <c r="A87" s="292"/>
      <c r="B87" s="292"/>
      <c r="C87" s="293"/>
      <c r="D87" s="292"/>
      <c r="E87" s="292"/>
      <c r="F87" s="292"/>
      <c r="G87" s="292"/>
      <c r="H87" s="292"/>
      <c r="I87" s="294"/>
    </row>
    <row r="88" spans="1:9" customFormat="1" ht="21.75">
      <c r="A88" s="292"/>
      <c r="B88" s="292"/>
      <c r="C88" s="293"/>
      <c r="D88" s="292"/>
      <c r="E88" s="292"/>
      <c r="F88" s="292"/>
      <c r="G88" s="292"/>
      <c r="H88" s="292"/>
      <c r="I88" s="294"/>
    </row>
    <row r="89" spans="1:9" customFormat="1" ht="21.75">
      <c r="A89" s="292"/>
      <c r="B89" s="292"/>
      <c r="C89" s="293"/>
      <c r="D89" s="292"/>
      <c r="E89" s="292"/>
      <c r="F89" s="292"/>
      <c r="G89" s="292"/>
      <c r="H89" s="292"/>
      <c r="I89" s="294"/>
    </row>
    <row r="90" spans="1:9" customFormat="1" ht="21.75">
      <c r="A90" s="292"/>
      <c r="B90" s="292"/>
      <c r="C90" s="293"/>
      <c r="D90" s="292"/>
      <c r="E90" s="292"/>
      <c r="F90" s="292"/>
      <c r="G90" s="292"/>
      <c r="H90" s="292"/>
      <c r="I90" s="294"/>
    </row>
    <row r="91" spans="1:9" customFormat="1" ht="21.75">
      <c r="C91" s="42"/>
      <c r="I91" s="55"/>
    </row>
    <row r="92" spans="1:9" customFormat="1" ht="21.75">
      <c r="C92" s="42"/>
      <c r="I92" s="55"/>
    </row>
    <row r="93" spans="1:9" customFormat="1" ht="21.75">
      <c r="C93" s="42"/>
      <c r="I93" s="55"/>
    </row>
    <row r="94" spans="1:9" customFormat="1" ht="21.75">
      <c r="C94" s="42"/>
      <c r="I94" s="55"/>
    </row>
    <row r="95" spans="1:9" customFormat="1" ht="21.75">
      <c r="C95" s="42"/>
      <c r="I95" s="55"/>
    </row>
    <row r="96" spans="1:9" customFormat="1" ht="21.75">
      <c r="C96" s="42"/>
      <c r="I96" s="55"/>
    </row>
    <row r="97" spans="3:9" customFormat="1" ht="21.75">
      <c r="C97" s="42"/>
      <c r="I97" s="55"/>
    </row>
    <row r="98" spans="3:9" customFormat="1" ht="21.75">
      <c r="C98" s="42"/>
      <c r="I98" s="55"/>
    </row>
    <row r="99" spans="3:9" customFormat="1" ht="21.75">
      <c r="C99" s="42"/>
      <c r="I99" s="55"/>
    </row>
    <row r="100" spans="3:9" customFormat="1" ht="21.75">
      <c r="C100" s="42"/>
      <c r="I100" s="55"/>
    </row>
    <row r="101" spans="3:9" customFormat="1" ht="21.75">
      <c r="C101" s="42"/>
      <c r="I101" s="55"/>
    </row>
    <row r="102" spans="3:9" customFormat="1" ht="21.75">
      <c r="C102" s="42"/>
      <c r="I102" s="55"/>
    </row>
    <row r="103" spans="3:9" customFormat="1" ht="21.75">
      <c r="C103" s="42"/>
      <c r="I103" s="55"/>
    </row>
    <row r="104" spans="3:9" customFormat="1" ht="21.75">
      <c r="C104" s="42"/>
      <c r="I104" s="55"/>
    </row>
    <row r="105" spans="3:9" customFormat="1" ht="21.75">
      <c r="C105" s="42"/>
      <c r="I105" s="55"/>
    </row>
    <row r="106" spans="3:9" customFormat="1" ht="21.75">
      <c r="C106" s="42"/>
      <c r="I106" s="55"/>
    </row>
    <row r="107" spans="3:9" customFormat="1" ht="21.75">
      <c r="C107" s="42"/>
      <c r="I107" s="55"/>
    </row>
    <row r="108" spans="3:9" customFormat="1" ht="21.75">
      <c r="C108" s="42"/>
      <c r="I108" s="55"/>
    </row>
    <row r="109" spans="3:9" customFormat="1" ht="21.75">
      <c r="C109" s="42"/>
      <c r="I109" s="55"/>
    </row>
    <row r="110" spans="3:9" customFormat="1" ht="21.75">
      <c r="C110" s="42"/>
      <c r="I110" s="55"/>
    </row>
    <row r="111" spans="3:9" customFormat="1" ht="21.75">
      <c r="C111" s="42"/>
      <c r="I111" s="55"/>
    </row>
    <row r="112" spans="3:9" customFormat="1" ht="21.75">
      <c r="C112" s="42"/>
      <c r="I112" s="55"/>
    </row>
    <row r="113" spans="3:9" customFormat="1" ht="21.75">
      <c r="C113" s="42"/>
      <c r="I113" s="55"/>
    </row>
    <row r="114" spans="3:9" customFormat="1" ht="21.75">
      <c r="C114" s="42"/>
      <c r="I114" s="55"/>
    </row>
    <row r="115" spans="3:9" customFormat="1" ht="21.75">
      <c r="C115" s="42"/>
      <c r="I115" s="55"/>
    </row>
    <row r="116" spans="3:9" customFormat="1" ht="21.75">
      <c r="C116" s="42"/>
      <c r="I116" s="55"/>
    </row>
    <row r="117" spans="3:9" customFormat="1" ht="21.75">
      <c r="C117" s="42"/>
      <c r="I117" s="55"/>
    </row>
    <row r="118" spans="3:9" customFormat="1" ht="21.75">
      <c r="C118" s="42"/>
      <c r="I118" s="55"/>
    </row>
    <row r="119" spans="3:9" customFormat="1" ht="21.75">
      <c r="C119" s="42"/>
      <c r="I119" s="55"/>
    </row>
    <row r="120" spans="3:9" customFormat="1" ht="21.75">
      <c r="C120" s="42"/>
      <c r="I120" s="55"/>
    </row>
    <row r="121" spans="3:9" customFormat="1" ht="21.75">
      <c r="C121" s="42"/>
      <c r="I121" s="55"/>
    </row>
    <row r="122" spans="3:9" customFormat="1" ht="21.75">
      <c r="C122" s="42"/>
      <c r="I122" s="55"/>
    </row>
    <row r="123" spans="3:9" customFormat="1" ht="21.75">
      <c r="C123" s="42"/>
      <c r="I123" s="55"/>
    </row>
    <row r="124" spans="3:9" customFormat="1" ht="21.75">
      <c r="C124" s="42"/>
      <c r="I124" s="55"/>
    </row>
    <row r="125" spans="3:9" customFormat="1" ht="21.75">
      <c r="C125" s="42"/>
      <c r="I125" s="55"/>
    </row>
    <row r="126" spans="3:9" customFormat="1" ht="21.75">
      <c r="C126" s="42"/>
      <c r="I126" s="55"/>
    </row>
    <row r="127" spans="3:9" customFormat="1" ht="21.75">
      <c r="C127" s="42"/>
      <c r="I127" s="55"/>
    </row>
    <row r="128" spans="3:9" customFormat="1" ht="21.75">
      <c r="C128" s="42"/>
      <c r="I128" s="55"/>
    </row>
    <row r="129" spans="1:19" customFormat="1" ht="21.75">
      <c r="C129" s="42"/>
      <c r="I129" s="55"/>
    </row>
    <row r="130" spans="1:19" customFormat="1" ht="21.75">
      <c r="C130" s="42"/>
      <c r="I130" s="55"/>
    </row>
    <row r="131" spans="1:19" customFormat="1" ht="21.75">
      <c r="A131" s="32"/>
      <c r="B131" s="32"/>
      <c r="C131" s="40"/>
      <c r="D131" s="32"/>
      <c r="E131" s="32"/>
      <c r="F131" s="28"/>
      <c r="G131" s="32"/>
      <c r="H131" s="32"/>
      <c r="I131" s="28"/>
    </row>
    <row r="132" spans="1:19" customFormat="1" ht="21.75">
      <c r="A132" s="32"/>
      <c r="B132" s="32"/>
      <c r="C132" s="40"/>
      <c r="D132" s="32"/>
      <c r="E132" s="32"/>
      <c r="F132" s="28"/>
      <c r="G132" s="32"/>
      <c r="H132" s="32"/>
      <c r="I132" s="28"/>
    </row>
    <row r="133" spans="1:19" s="32" customFormat="1" ht="21.75">
      <c r="C133" s="40"/>
      <c r="F133" s="28"/>
      <c r="I133" s="28"/>
      <c r="J133"/>
      <c r="K133"/>
      <c r="L133"/>
      <c r="M133"/>
      <c r="N133"/>
      <c r="O133"/>
      <c r="P133"/>
      <c r="Q133"/>
      <c r="R133"/>
      <c r="S133"/>
    </row>
    <row r="134" spans="1:19" s="32" customFormat="1" ht="21.75">
      <c r="C134" s="40"/>
      <c r="F134" s="28"/>
      <c r="I134" s="28"/>
      <c r="J134"/>
      <c r="K134"/>
      <c r="L134"/>
      <c r="M134"/>
      <c r="N134"/>
      <c r="O134"/>
      <c r="P134"/>
      <c r="Q134"/>
      <c r="R134"/>
      <c r="S134"/>
    </row>
    <row r="135" spans="1:19" s="32" customFormat="1" ht="21.75">
      <c r="C135" s="40"/>
      <c r="F135" s="28"/>
      <c r="I135" s="28"/>
      <c r="J135"/>
      <c r="K135"/>
      <c r="L135"/>
      <c r="M135"/>
      <c r="N135"/>
      <c r="O135"/>
      <c r="P135"/>
      <c r="Q135"/>
      <c r="R135"/>
      <c r="S135"/>
    </row>
    <row r="136" spans="1:19" s="32" customFormat="1" ht="21.75">
      <c r="C136" s="40"/>
      <c r="F136" s="28"/>
      <c r="I136" s="28"/>
      <c r="J136"/>
      <c r="K136"/>
      <c r="L136"/>
      <c r="M136"/>
      <c r="N136"/>
      <c r="O136"/>
      <c r="P136"/>
      <c r="Q136"/>
      <c r="R136"/>
      <c r="S136"/>
    </row>
    <row r="137" spans="1:19" s="32" customFormat="1" ht="21.75">
      <c r="C137" s="40"/>
      <c r="F137" s="28"/>
      <c r="I137" s="28"/>
      <c r="J137"/>
      <c r="K137"/>
      <c r="L137"/>
      <c r="M137"/>
      <c r="N137"/>
      <c r="O137"/>
      <c r="P137"/>
      <c r="Q137"/>
      <c r="R137"/>
      <c r="S137"/>
    </row>
    <row r="138" spans="1:19" s="32" customFormat="1" ht="21.75">
      <c r="C138" s="40"/>
      <c r="F138" s="28"/>
      <c r="I138" s="28"/>
      <c r="J138"/>
      <c r="K138"/>
      <c r="L138"/>
      <c r="M138"/>
      <c r="N138"/>
      <c r="O138"/>
      <c r="P138"/>
      <c r="Q138"/>
      <c r="R138"/>
      <c r="S138"/>
    </row>
    <row r="139" spans="1:19" s="32" customFormat="1" ht="21.75">
      <c r="C139" s="40"/>
      <c r="F139" s="28"/>
      <c r="I139" s="28"/>
      <c r="J139"/>
      <c r="K139"/>
      <c r="L139"/>
      <c r="M139"/>
      <c r="N139"/>
      <c r="O139"/>
      <c r="P139"/>
      <c r="Q139"/>
      <c r="R139"/>
      <c r="S139"/>
    </row>
    <row r="140" spans="1:19" s="32" customFormat="1" ht="21.75">
      <c r="C140" s="40"/>
      <c r="F140" s="28"/>
      <c r="I140" s="28"/>
      <c r="J140"/>
      <c r="K140"/>
      <c r="L140"/>
      <c r="M140"/>
      <c r="N140"/>
      <c r="O140"/>
      <c r="P140"/>
      <c r="Q140"/>
      <c r="R140"/>
      <c r="S140"/>
    </row>
    <row r="141" spans="1:19" s="32" customFormat="1" ht="21.75">
      <c r="C141" s="40"/>
      <c r="F141" s="28"/>
      <c r="I141" s="28"/>
      <c r="J141"/>
      <c r="K141"/>
      <c r="L141"/>
      <c r="M141"/>
      <c r="N141"/>
      <c r="O141"/>
      <c r="P141"/>
      <c r="Q141"/>
      <c r="R141"/>
      <c r="S141"/>
    </row>
    <row r="142" spans="1:19" s="32" customFormat="1" ht="21.75">
      <c r="C142" s="40"/>
      <c r="F142" s="28"/>
      <c r="I142" s="28"/>
      <c r="J142"/>
      <c r="K142"/>
      <c r="L142"/>
      <c r="M142"/>
      <c r="N142"/>
      <c r="O142"/>
      <c r="P142"/>
      <c r="Q142"/>
      <c r="R142"/>
      <c r="S142"/>
    </row>
    <row r="143" spans="1:19" s="32" customFormat="1" ht="21.75">
      <c r="C143" s="40"/>
      <c r="F143" s="28"/>
      <c r="I143" s="28"/>
      <c r="J143"/>
      <c r="K143"/>
      <c r="L143"/>
      <c r="M143"/>
      <c r="N143"/>
      <c r="O143"/>
      <c r="P143"/>
      <c r="Q143"/>
      <c r="R143"/>
      <c r="S143"/>
    </row>
    <row r="144" spans="1:19" s="32" customFormat="1" ht="21.75">
      <c r="C144" s="40"/>
      <c r="F144" s="28"/>
      <c r="I144" s="28"/>
      <c r="J144"/>
      <c r="K144"/>
      <c r="L144"/>
      <c r="M144"/>
      <c r="N144"/>
      <c r="O144"/>
      <c r="P144"/>
      <c r="Q144"/>
      <c r="R144"/>
      <c r="S144"/>
    </row>
    <row r="145" spans="1:19" s="32" customFormat="1" ht="21.75">
      <c r="C145" s="40"/>
      <c r="F145" s="28"/>
      <c r="I145" s="28"/>
      <c r="J145"/>
      <c r="K145"/>
      <c r="L145"/>
      <c r="M145"/>
      <c r="N145"/>
      <c r="O145"/>
      <c r="P145"/>
      <c r="Q145"/>
      <c r="R145"/>
      <c r="S145"/>
    </row>
    <row r="146" spans="1:19" s="32" customFormat="1" ht="21.75">
      <c r="C146" s="40"/>
      <c r="F146" s="28"/>
      <c r="I146" s="28"/>
      <c r="J146"/>
      <c r="K146"/>
      <c r="L146"/>
      <c r="M146"/>
      <c r="N146"/>
      <c r="O146"/>
      <c r="P146"/>
      <c r="Q146"/>
      <c r="R146"/>
      <c r="S146"/>
    </row>
    <row r="147" spans="1:19" s="32" customFormat="1">
      <c r="C147" s="40"/>
      <c r="F147" s="28"/>
      <c r="I147" s="28"/>
    </row>
    <row r="148" spans="1:19" s="32" customFormat="1">
      <c r="A148" s="13"/>
      <c r="B148" s="13"/>
      <c r="C148" s="43"/>
      <c r="D148" s="13"/>
      <c r="E148" s="13"/>
      <c r="F148" s="10"/>
      <c r="G148" s="13"/>
      <c r="H148" s="13"/>
      <c r="I148" s="10"/>
    </row>
    <row r="149" spans="1:19" s="32" customFormat="1">
      <c r="A149" s="13"/>
      <c r="B149" s="13"/>
      <c r="C149" s="43"/>
      <c r="D149" s="13"/>
      <c r="E149" s="13"/>
      <c r="F149" s="10"/>
      <c r="G149" s="13"/>
      <c r="H149" s="13"/>
      <c r="I149" s="10"/>
    </row>
    <row r="150" spans="1:19">
      <c r="F150" s="10"/>
      <c r="J150" s="32"/>
      <c r="K150" s="32"/>
      <c r="L150" s="32"/>
      <c r="M150" s="32"/>
      <c r="N150" s="32"/>
      <c r="O150" s="32"/>
      <c r="P150" s="32"/>
      <c r="Q150" s="32"/>
      <c r="R150" s="32"/>
      <c r="S150" s="32"/>
    </row>
    <row r="151" spans="1:19">
      <c r="F151" s="10"/>
      <c r="J151" s="32"/>
      <c r="K151" s="32"/>
      <c r="L151" s="32"/>
      <c r="M151" s="32"/>
      <c r="N151" s="32"/>
      <c r="O151" s="32"/>
      <c r="P151" s="32"/>
      <c r="Q151" s="32"/>
      <c r="R151" s="32"/>
      <c r="S151" s="32"/>
    </row>
    <row r="152" spans="1:19">
      <c r="F152" s="10"/>
      <c r="J152" s="32"/>
      <c r="K152" s="32"/>
      <c r="L152" s="32"/>
      <c r="M152" s="32"/>
      <c r="N152" s="32"/>
      <c r="O152" s="32"/>
      <c r="P152" s="32"/>
      <c r="Q152" s="32"/>
      <c r="R152" s="32"/>
      <c r="S152" s="32"/>
    </row>
    <row r="153" spans="1:19">
      <c r="F153" s="10"/>
      <c r="J153" s="32"/>
      <c r="K153" s="32"/>
      <c r="L153" s="32"/>
      <c r="M153" s="32"/>
      <c r="N153" s="32"/>
      <c r="O153" s="32"/>
      <c r="P153" s="32"/>
      <c r="Q153" s="32"/>
      <c r="R153" s="32"/>
      <c r="S153" s="32"/>
    </row>
    <row r="154" spans="1:19">
      <c r="F154" s="10"/>
      <c r="J154" s="32"/>
      <c r="K154" s="32"/>
      <c r="L154" s="32"/>
      <c r="M154" s="32"/>
      <c r="N154" s="32"/>
      <c r="O154" s="32"/>
      <c r="P154" s="32"/>
      <c r="Q154" s="32"/>
      <c r="R154" s="32"/>
      <c r="S154" s="32"/>
    </row>
    <row r="155" spans="1:19">
      <c r="F155" s="10"/>
      <c r="J155" s="32"/>
      <c r="K155" s="32"/>
      <c r="L155" s="32"/>
      <c r="M155" s="32"/>
      <c r="N155" s="32"/>
      <c r="O155" s="32"/>
      <c r="P155" s="32"/>
      <c r="Q155" s="32"/>
      <c r="R155" s="32"/>
      <c r="S155" s="32"/>
    </row>
    <row r="156" spans="1:19">
      <c r="F156" s="10"/>
      <c r="J156" s="32"/>
      <c r="K156" s="32"/>
      <c r="L156" s="32"/>
      <c r="M156" s="32"/>
      <c r="N156" s="32"/>
      <c r="O156" s="32"/>
      <c r="P156" s="32"/>
      <c r="Q156" s="32"/>
      <c r="R156" s="32"/>
      <c r="S156" s="32"/>
    </row>
    <row r="157" spans="1:19">
      <c r="F157" s="10"/>
      <c r="J157" s="32"/>
      <c r="K157" s="32"/>
      <c r="L157" s="32"/>
      <c r="M157" s="32"/>
      <c r="N157" s="32"/>
      <c r="O157" s="32"/>
      <c r="P157" s="32"/>
      <c r="Q157" s="32"/>
      <c r="R157" s="32"/>
      <c r="S157" s="32"/>
    </row>
    <row r="158" spans="1:19">
      <c r="F158" s="10"/>
      <c r="J158" s="32"/>
      <c r="K158" s="32"/>
      <c r="L158" s="32"/>
      <c r="M158" s="32"/>
      <c r="N158" s="32"/>
      <c r="O158" s="32"/>
      <c r="P158" s="32"/>
      <c r="Q158" s="32"/>
      <c r="R158" s="32"/>
      <c r="S158" s="32"/>
    </row>
    <row r="159" spans="1:19">
      <c r="F159" s="10"/>
      <c r="J159" s="32"/>
      <c r="K159" s="32"/>
      <c r="L159" s="32"/>
      <c r="M159" s="32"/>
      <c r="N159" s="32"/>
      <c r="O159" s="32"/>
      <c r="P159" s="32"/>
      <c r="Q159" s="32"/>
      <c r="R159" s="32"/>
      <c r="S159" s="32"/>
    </row>
    <row r="160" spans="1:19">
      <c r="F160" s="10"/>
    </row>
    <row r="161" spans="6:6">
      <c r="F161" s="10"/>
    </row>
    <row r="162" spans="6:6">
      <c r="F162" s="10"/>
    </row>
    <row r="163" spans="6:6">
      <c r="F163" s="10"/>
    </row>
    <row r="164" spans="6:6">
      <c r="F164" s="10"/>
    </row>
    <row r="165" spans="6:6">
      <c r="F165" s="10"/>
    </row>
    <row r="166" spans="6:6">
      <c r="F166" s="10"/>
    </row>
    <row r="167" spans="6:6">
      <c r="F167" s="10"/>
    </row>
    <row r="168" spans="6:6">
      <c r="F168" s="10"/>
    </row>
    <row r="169" spans="6:6">
      <c r="F169" s="10"/>
    </row>
    <row r="170" spans="6:6">
      <c r="F170" s="10"/>
    </row>
    <row r="171" spans="6:6">
      <c r="F171" s="10"/>
    </row>
    <row r="172" spans="6:6">
      <c r="F172" s="10"/>
    </row>
    <row r="173" spans="6:6">
      <c r="F173" s="10"/>
    </row>
    <row r="174" spans="6:6">
      <c r="F174" s="10"/>
    </row>
    <row r="175" spans="6:6">
      <c r="F175" s="10"/>
    </row>
    <row r="176" spans="6:6">
      <c r="F176" s="10"/>
    </row>
    <row r="177" spans="6:6">
      <c r="F177" s="10"/>
    </row>
    <row r="178" spans="6:6">
      <c r="F178" s="10"/>
    </row>
    <row r="179" spans="6:6">
      <c r="F179" s="10"/>
    </row>
    <row r="180" spans="6:6">
      <c r="F180" s="10"/>
    </row>
    <row r="181" spans="6:6">
      <c r="F181" s="10"/>
    </row>
    <row r="182" spans="6:6">
      <c r="F182" s="10"/>
    </row>
    <row r="183" spans="6:6">
      <c r="F183" s="10"/>
    </row>
    <row r="184" spans="6:6">
      <c r="F184" s="10"/>
    </row>
    <row r="185" spans="6:6">
      <c r="F185" s="10"/>
    </row>
    <row r="186" spans="6:6">
      <c r="F186" s="10"/>
    </row>
    <row r="187" spans="6:6">
      <c r="F187" s="10"/>
    </row>
    <row r="188" spans="6:6">
      <c r="F188" s="10"/>
    </row>
    <row r="189" spans="6:6">
      <c r="F189" s="10"/>
    </row>
    <row r="190" spans="6:6">
      <c r="F190" s="10"/>
    </row>
    <row r="191" spans="6:6">
      <c r="F191" s="10"/>
    </row>
    <row r="192" spans="6:6">
      <c r="F192" s="10"/>
    </row>
    <row r="193" spans="6:6">
      <c r="F193" s="10"/>
    </row>
    <row r="194" spans="6:6">
      <c r="F194" s="10"/>
    </row>
    <row r="195" spans="6:6">
      <c r="F195" s="10"/>
    </row>
    <row r="196" spans="6:6">
      <c r="F196" s="10"/>
    </row>
    <row r="197" spans="6:6">
      <c r="F197" s="10"/>
    </row>
    <row r="198" spans="6:6">
      <c r="F198" s="10"/>
    </row>
    <row r="199" spans="6:6">
      <c r="F199" s="10"/>
    </row>
    <row r="200" spans="6:6">
      <c r="F200" s="10"/>
    </row>
    <row r="201" spans="6:6">
      <c r="F201" s="10"/>
    </row>
    <row r="202" spans="6:6">
      <c r="F202" s="10"/>
    </row>
    <row r="203" spans="6:6">
      <c r="F203" s="10"/>
    </row>
    <row r="204" spans="6:6">
      <c r="F204" s="10"/>
    </row>
    <row r="205" spans="6:6">
      <c r="F205" s="10"/>
    </row>
    <row r="206" spans="6:6">
      <c r="F206" s="10"/>
    </row>
    <row r="207" spans="6:6">
      <c r="F207" s="10"/>
    </row>
    <row r="208" spans="6:6">
      <c r="F208" s="10"/>
    </row>
    <row r="209" spans="6:6">
      <c r="F209" s="10"/>
    </row>
    <row r="210" spans="6:6">
      <c r="F210" s="10"/>
    </row>
  </sheetData>
  <mergeCells count="3">
    <mergeCell ref="A4:I4"/>
    <mergeCell ref="A9:A10"/>
    <mergeCell ref="I9:I10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3"/>
  </sheetPr>
  <dimension ref="A1:AA210"/>
  <sheetViews>
    <sheetView topLeftCell="A11" zoomScale="125" zoomScaleNormal="125" workbookViewId="0">
      <selection activeCell="E22" sqref="E22"/>
    </sheetView>
  </sheetViews>
  <sheetFormatPr defaultRowHeight="21"/>
  <cols>
    <col min="1" max="1" width="8" style="13" customWidth="1"/>
    <col min="2" max="2" width="8.7109375" style="13" customWidth="1"/>
    <col min="3" max="3" width="8.7109375" style="43" customWidth="1"/>
    <col min="4" max="4" width="11" style="13" customWidth="1"/>
    <col min="5" max="5" width="8.7109375" style="13" customWidth="1"/>
    <col min="6" max="6" width="9.7109375" style="13" customWidth="1"/>
    <col min="7" max="7" width="10.85546875" style="13" customWidth="1"/>
    <col min="8" max="8" width="10" style="13" customWidth="1"/>
    <col min="9" max="9" width="27.140625" style="10" customWidth="1"/>
    <col min="10" max="10" width="3.42578125" style="13" customWidth="1"/>
    <col min="11" max="11" width="9.140625" style="13"/>
    <col min="12" max="12" width="10.7109375" style="13" customWidth="1"/>
    <col min="13" max="13" width="10.140625" style="13" customWidth="1"/>
    <col min="14" max="14" width="9.140625" style="13"/>
    <col min="15" max="15" width="10.140625" style="13" customWidth="1"/>
    <col min="16" max="16" width="9.7109375" style="13" customWidth="1"/>
    <col min="17" max="16384" width="9.140625" style="13"/>
  </cols>
  <sheetData>
    <row r="1" spans="1:27" s="6" customFormat="1" ht="23.1" customHeight="1">
      <c r="A1" s="1" t="s">
        <v>57</v>
      </c>
      <c r="B1" s="2"/>
      <c r="C1" s="127"/>
      <c r="D1" s="24"/>
      <c r="E1" s="21"/>
      <c r="F1" s="21"/>
      <c r="G1" s="21"/>
      <c r="H1" s="5"/>
      <c r="I1" s="2" t="s">
        <v>0</v>
      </c>
    </row>
    <row r="2" spans="1:27" s="6" customFormat="1" ht="23.1" customHeight="1">
      <c r="A2" s="1" t="s">
        <v>1</v>
      </c>
      <c r="B2" s="2"/>
      <c r="C2" s="128"/>
      <c r="D2" s="24"/>
      <c r="E2" s="21"/>
      <c r="F2" s="21"/>
      <c r="G2" s="21"/>
      <c r="H2" s="5"/>
      <c r="I2" s="2"/>
    </row>
    <row r="3" spans="1:27" ht="15" customHeight="1">
      <c r="A3" s="9"/>
      <c r="B3" s="10"/>
      <c r="C3" s="129"/>
      <c r="D3" s="45"/>
      <c r="E3" s="44"/>
      <c r="F3" s="44"/>
      <c r="G3" s="44"/>
      <c r="H3" s="12"/>
    </row>
    <row r="4" spans="1:27" s="46" customFormat="1" ht="26.25" customHeight="1">
      <c r="A4" s="422" t="s">
        <v>2</v>
      </c>
      <c r="B4" s="422"/>
      <c r="C4" s="422"/>
      <c r="D4" s="422"/>
      <c r="E4" s="422"/>
      <c r="F4" s="422"/>
      <c r="G4" s="422"/>
      <c r="H4" s="422"/>
      <c r="I4" s="422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27" ht="5.0999999999999996" customHeight="1">
      <c r="A5" s="9"/>
      <c r="B5" s="10"/>
      <c r="C5" s="129"/>
      <c r="D5" s="45"/>
      <c r="E5" s="44"/>
      <c r="F5" s="44"/>
      <c r="G5" s="44"/>
      <c r="H5" s="12"/>
    </row>
    <row r="6" spans="1:27" s="51" customFormat="1" ht="23.1" customHeight="1">
      <c r="A6" s="47" t="s">
        <v>835</v>
      </c>
      <c r="B6" s="398"/>
      <c r="C6" s="130"/>
      <c r="D6" s="50" t="s">
        <v>837</v>
      </c>
      <c r="E6" s="398"/>
      <c r="F6" s="49"/>
      <c r="G6" s="50" t="s">
        <v>836</v>
      </c>
      <c r="H6" s="49"/>
      <c r="I6" s="398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7" s="51" customFormat="1" ht="23.1" customHeight="1">
      <c r="A7" s="47" t="s">
        <v>28</v>
      </c>
      <c r="B7" s="398"/>
      <c r="C7" s="130"/>
      <c r="D7" s="50" t="s">
        <v>41</v>
      </c>
      <c r="E7" s="398"/>
      <c r="F7" s="49"/>
      <c r="G7" s="50" t="s">
        <v>30</v>
      </c>
      <c r="I7" s="398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7" s="51" customFormat="1" ht="23.1" customHeight="1">
      <c r="A8" s="47" t="s">
        <v>8</v>
      </c>
      <c r="B8" s="398"/>
      <c r="C8" s="52">
        <v>0</v>
      </c>
      <c r="D8" s="50" t="s">
        <v>9</v>
      </c>
      <c r="E8" s="53"/>
      <c r="F8" s="49"/>
      <c r="G8" s="257" t="s">
        <v>280</v>
      </c>
      <c r="I8" s="398"/>
      <c r="J8" s="6"/>
      <c r="K8" s="6"/>
      <c r="L8" s="6"/>
      <c r="M8" s="6"/>
      <c r="N8" s="6"/>
      <c r="O8" s="6"/>
      <c r="P8" s="6"/>
      <c r="Q8" s="6"/>
      <c r="R8" s="6"/>
      <c r="S8" s="6"/>
    </row>
    <row r="9" spans="1:27" s="6" customFormat="1" ht="23.1" customHeight="1">
      <c r="A9" s="423" t="s">
        <v>10</v>
      </c>
      <c r="B9" s="122" t="s">
        <v>11</v>
      </c>
      <c r="C9" s="131" t="s">
        <v>11</v>
      </c>
      <c r="D9" s="122" t="s">
        <v>12</v>
      </c>
      <c r="E9" s="122" t="s">
        <v>13</v>
      </c>
      <c r="F9" s="122" t="s">
        <v>14</v>
      </c>
      <c r="G9" s="122" t="s">
        <v>15</v>
      </c>
      <c r="H9" s="122" t="s">
        <v>16</v>
      </c>
      <c r="I9" s="423" t="s">
        <v>17</v>
      </c>
      <c r="X9" s="2" t="s">
        <v>31</v>
      </c>
      <c r="Y9" s="22">
        <f>+B14</f>
        <v>0.06</v>
      </c>
      <c r="Z9" s="22">
        <f>+F14</f>
        <v>2.4900000000000002</v>
      </c>
      <c r="AA9" s="23">
        <f>+G14</f>
        <v>8.1124497991967873E-2</v>
      </c>
    </row>
    <row r="10" spans="1:27" s="6" customFormat="1" ht="23.1" customHeight="1">
      <c r="A10" s="424"/>
      <c r="B10" s="123" t="s">
        <v>18</v>
      </c>
      <c r="C10" s="132" t="s">
        <v>9</v>
      </c>
      <c r="D10" s="124" t="s">
        <v>19</v>
      </c>
      <c r="E10" s="124" t="s">
        <v>20</v>
      </c>
      <c r="F10" s="124" t="s">
        <v>21</v>
      </c>
      <c r="G10" s="124" t="s">
        <v>22</v>
      </c>
      <c r="H10" s="124" t="s">
        <v>23</v>
      </c>
      <c r="I10" s="424"/>
      <c r="X10" s="2" t="s">
        <v>31</v>
      </c>
      <c r="Y10" s="22">
        <f>+B15</f>
        <v>0.08</v>
      </c>
      <c r="Z10" s="22">
        <f>+F15</f>
        <v>2.6</v>
      </c>
      <c r="AA10" s="23">
        <f>+G15</f>
        <v>8.8461538461538466E-2</v>
      </c>
    </row>
    <row r="11" spans="1:27" s="28" customFormat="1" ht="21" customHeight="1">
      <c r="A11" s="114" t="s">
        <v>767</v>
      </c>
      <c r="B11" s="36">
        <v>0.34</v>
      </c>
      <c r="C11" s="126">
        <f>B11+C8</f>
        <v>0.34</v>
      </c>
      <c r="D11" s="36" t="s">
        <v>838</v>
      </c>
      <c r="E11" s="36">
        <v>12.2</v>
      </c>
      <c r="F11" s="37">
        <v>5.2</v>
      </c>
      <c r="G11" s="113">
        <f t="shared" ref="G11:G20" si="0">H11/F11</f>
        <v>0.50673076923076921</v>
      </c>
      <c r="H11" s="37">
        <v>2.6349999999999998</v>
      </c>
      <c r="I11" s="382" t="s">
        <v>161</v>
      </c>
      <c r="Y11" s="29"/>
      <c r="Z11" s="29"/>
      <c r="AA11" s="30"/>
    </row>
    <row r="12" spans="1:27" s="28" customFormat="1" ht="21" customHeight="1">
      <c r="A12" s="114" t="s">
        <v>796</v>
      </c>
      <c r="B12" s="26">
        <v>0.18</v>
      </c>
      <c r="C12" s="27">
        <f>B12+C8</f>
        <v>0.18</v>
      </c>
      <c r="D12" s="26" t="s">
        <v>839</v>
      </c>
      <c r="E12" s="26">
        <v>11.6</v>
      </c>
      <c r="F12" s="27">
        <v>3.68</v>
      </c>
      <c r="G12" s="27">
        <f t="shared" si="0"/>
        <v>0.1671195652173913</v>
      </c>
      <c r="H12" s="27">
        <v>0.61499999999999999</v>
      </c>
      <c r="I12" s="267" t="s">
        <v>150</v>
      </c>
      <c r="Y12" s="29"/>
      <c r="Z12" s="29"/>
      <c r="AA12" s="30"/>
    </row>
    <row r="13" spans="1:27" s="28" customFormat="1" ht="21" customHeight="1">
      <c r="A13" s="114" t="s">
        <v>787</v>
      </c>
      <c r="B13" s="26">
        <v>0.15</v>
      </c>
      <c r="C13" s="27">
        <f>B13+C8</f>
        <v>0.15</v>
      </c>
      <c r="D13" s="26" t="s">
        <v>840</v>
      </c>
      <c r="E13" s="26">
        <v>11</v>
      </c>
      <c r="F13" s="27">
        <v>3.28</v>
      </c>
      <c r="G13" s="27">
        <f t="shared" si="0"/>
        <v>0.14847560975609755</v>
      </c>
      <c r="H13" s="27">
        <v>0.48699999999999999</v>
      </c>
      <c r="I13" s="267" t="s">
        <v>150</v>
      </c>
      <c r="Y13" s="29"/>
      <c r="Z13" s="29"/>
      <c r="AA13" s="30"/>
    </row>
    <row r="14" spans="1:27" s="32" customFormat="1" ht="21" customHeight="1">
      <c r="A14" s="114" t="s">
        <v>252</v>
      </c>
      <c r="B14" s="26">
        <v>0.06</v>
      </c>
      <c r="C14" s="27">
        <f>B14+C8</f>
        <v>0.06</v>
      </c>
      <c r="D14" s="54" t="s">
        <v>971</v>
      </c>
      <c r="E14" s="26">
        <v>9.1999999999999993</v>
      </c>
      <c r="F14" s="26">
        <v>2.4900000000000002</v>
      </c>
      <c r="G14" s="27">
        <f t="shared" si="0"/>
        <v>8.1124497991967873E-2</v>
      </c>
      <c r="H14" s="27">
        <v>0.20200000000000001</v>
      </c>
      <c r="I14" s="267" t="s">
        <v>161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27" s="28" customFormat="1" ht="21" customHeight="1">
      <c r="A15" s="114" t="s">
        <v>258</v>
      </c>
      <c r="B15" s="26">
        <v>0.08</v>
      </c>
      <c r="C15" s="27">
        <f>B15+C8</f>
        <v>0.08</v>
      </c>
      <c r="D15" s="54" t="s">
        <v>972</v>
      </c>
      <c r="E15" s="26">
        <v>9.4</v>
      </c>
      <c r="F15" s="26">
        <v>2.6</v>
      </c>
      <c r="G15" s="27">
        <f t="shared" si="0"/>
        <v>8.8461538461538466E-2</v>
      </c>
      <c r="H15" s="27">
        <v>0.23</v>
      </c>
      <c r="I15" s="267" t="s">
        <v>150</v>
      </c>
    </row>
    <row r="16" spans="1:27" s="28" customFormat="1" ht="21" customHeight="1">
      <c r="A16" s="114" t="s">
        <v>259</v>
      </c>
      <c r="B16" s="26">
        <v>0.06</v>
      </c>
      <c r="C16" s="27">
        <f>B16+C8</f>
        <v>0.06</v>
      </c>
      <c r="D16" s="54" t="s">
        <v>973</v>
      </c>
      <c r="E16" s="26">
        <v>9</v>
      </c>
      <c r="F16" s="26">
        <v>2.42</v>
      </c>
      <c r="G16" s="27">
        <f t="shared" si="0"/>
        <v>8.6363636363636365E-2</v>
      </c>
      <c r="H16" s="27">
        <v>0.20899999999999999</v>
      </c>
      <c r="I16" s="267" t="s">
        <v>150</v>
      </c>
    </row>
    <row r="17" spans="1:10" s="28" customFormat="1">
      <c r="A17" s="114" t="s">
        <v>260</v>
      </c>
      <c r="B17" s="26">
        <v>0.03</v>
      </c>
      <c r="C17" s="27">
        <f>B17+C8</f>
        <v>0.03</v>
      </c>
      <c r="D17" s="54" t="s">
        <v>1010</v>
      </c>
      <c r="E17" s="26">
        <v>8.9</v>
      </c>
      <c r="F17" s="26">
        <v>2.23</v>
      </c>
      <c r="G17" s="27">
        <f t="shared" si="0"/>
        <v>7.6681614349775787E-2</v>
      </c>
      <c r="H17" s="27">
        <v>0.17100000000000001</v>
      </c>
      <c r="I17" s="267" t="s">
        <v>161</v>
      </c>
    </row>
    <row r="18" spans="1:10" s="28" customFormat="1">
      <c r="A18" s="114" t="s">
        <v>265</v>
      </c>
      <c r="B18" s="26">
        <v>0.01</v>
      </c>
      <c r="C18" s="27">
        <f>B18+C8</f>
        <v>0.01</v>
      </c>
      <c r="D18" s="54" t="s">
        <v>1011</v>
      </c>
      <c r="E18" s="26">
        <v>8.8000000000000007</v>
      </c>
      <c r="F18" s="26">
        <v>2.06</v>
      </c>
      <c r="G18" s="27">
        <f t="shared" si="0"/>
        <v>7.3300970873786397E-2</v>
      </c>
      <c r="H18" s="27">
        <v>0.151</v>
      </c>
      <c r="I18" s="267" t="s">
        <v>150</v>
      </c>
    </row>
    <row r="19" spans="1:10" s="28" customFormat="1">
      <c r="A19" s="114" t="s">
        <v>266</v>
      </c>
      <c r="B19" s="26">
        <v>-0.13</v>
      </c>
      <c r="C19" s="27">
        <f>B19+C8</f>
        <v>-0.13</v>
      </c>
      <c r="D19" s="77" t="s">
        <v>1010</v>
      </c>
      <c r="E19" s="26">
        <v>8</v>
      </c>
      <c r="F19" s="26">
        <v>0.99</v>
      </c>
      <c r="G19" s="27">
        <f t="shared" si="0"/>
        <v>4.5454545454545456E-2</v>
      </c>
      <c r="H19" s="27">
        <v>4.4999999999999998E-2</v>
      </c>
      <c r="I19" s="267" t="s">
        <v>161</v>
      </c>
    </row>
    <row r="20" spans="1:10" s="28" customFormat="1">
      <c r="A20" s="413" t="s">
        <v>270</v>
      </c>
      <c r="B20" s="206">
        <v>0.03</v>
      </c>
      <c r="C20" s="205">
        <f>B20+C8</f>
        <v>0.03</v>
      </c>
      <c r="D20" s="387" t="s">
        <v>1057</v>
      </c>
      <c r="E20" s="206">
        <v>8</v>
      </c>
      <c r="F20" s="206">
        <v>2.2200000000000002</v>
      </c>
      <c r="G20" s="205">
        <f t="shared" si="0"/>
        <v>7.6126126126126126E-2</v>
      </c>
      <c r="H20" s="205">
        <v>0.16900000000000001</v>
      </c>
      <c r="I20" s="278" t="s">
        <v>150</v>
      </c>
    </row>
    <row r="21" spans="1:10" s="28" customFormat="1">
      <c r="A21" s="388"/>
      <c r="B21" s="417"/>
      <c r="C21" s="418"/>
      <c r="D21" s="419"/>
      <c r="E21" s="417"/>
      <c r="F21" s="417"/>
      <c r="G21" s="418"/>
      <c r="H21" s="418"/>
      <c r="I21" s="406"/>
    </row>
    <row r="22" spans="1:10" s="28" customFormat="1">
      <c r="A22" s="115"/>
      <c r="B22" s="29"/>
      <c r="C22" s="30"/>
      <c r="E22" s="29"/>
      <c r="F22" s="29"/>
      <c r="G22" s="30"/>
      <c r="H22" s="30"/>
      <c r="I22" s="89"/>
    </row>
    <row r="23" spans="1:10" s="28" customFormat="1">
      <c r="A23" s="115"/>
      <c r="B23" s="29"/>
      <c r="C23" s="30"/>
      <c r="E23" s="29"/>
      <c r="F23" s="29"/>
      <c r="G23" s="30"/>
      <c r="H23" s="30"/>
      <c r="I23" s="89"/>
    </row>
    <row r="24" spans="1:10" s="28" customFormat="1">
      <c r="A24" s="115"/>
      <c r="B24" s="29"/>
      <c r="C24" s="30"/>
      <c r="E24" s="29"/>
      <c r="F24" s="29"/>
      <c r="G24" s="30"/>
      <c r="H24" s="30"/>
      <c r="I24" s="89"/>
      <c r="J24" s="31"/>
    </row>
    <row r="25" spans="1:10" s="28" customFormat="1">
      <c r="A25" s="115"/>
      <c r="B25" s="29"/>
      <c r="C25" s="30"/>
      <c r="E25" s="29"/>
      <c r="F25" s="29"/>
      <c r="G25" s="30"/>
      <c r="H25" s="30"/>
      <c r="I25" s="89"/>
      <c r="J25" s="31"/>
    </row>
    <row r="26" spans="1:10" s="28" customFormat="1">
      <c r="A26" s="115"/>
      <c r="B26" s="29"/>
      <c r="C26" s="30"/>
      <c r="E26" s="29"/>
      <c r="F26" s="29"/>
      <c r="G26" s="30"/>
      <c r="H26" s="30"/>
      <c r="I26" s="89"/>
      <c r="J26" s="31"/>
    </row>
    <row r="27" spans="1:10" s="28" customFormat="1">
      <c r="A27" s="115"/>
      <c r="B27" s="29"/>
      <c r="C27" s="30"/>
      <c r="E27" s="29"/>
      <c r="F27" s="29"/>
      <c r="G27" s="30"/>
      <c r="H27" s="30"/>
      <c r="I27" s="89"/>
      <c r="J27" s="31"/>
    </row>
    <row r="28" spans="1:10" s="28" customFormat="1">
      <c r="A28" s="115"/>
      <c r="B28" s="29"/>
      <c r="C28" s="30"/>
      <c r="E28" s="29"/>
      <c r="F28" s="29"/>
      <c r="G28" s="30"/>
      <c r="H28" s="30"/>
      <c r="I28" s="89"/>
      <c r="J28" s="31"/>
    </row>
    <row r="29" spans="1:10" s="28" customFormat="1">
      <c r="A29" s="115"/>
      <c r="B29" s="29"/>
      <c r="C29" s="30"/>
      <c r="E29" s="29"/>
      <c r="F29" s="29"/>
      <c r="G29" s="30"/>
      <c r="H29" s="30"/>
      <c r="I29" s="89"/>
      <c r="J29" s="31"/>
    </row>
    <row r="30" spans="1:10" s="28" customFormat="1">
      <c r="A30" s="115"/>
      <c r="B30" s="29"/>
      <c r="C30" s="30"/>
      <c r="E30" s="29"/>
      <c r="F30" s="29"/>
      <c r="G30" s="30"/>
      <c r="H30" s="30"/>
      <c r="I30" s="89"/>
    </row>
    <row r="31" spans="1:10" s="28" customFormat="1">
      <c r="A31" s="115"/>
      <c r="B31" s="29"/>
      <c r="C31" s="30"/>
      <c r="E31" s="29"/>
      <c r="F31" s="29"/>
      <c r="G31" s="30"/>
      <c r="H31" s="30"/>
      <c r="I31" s="89"/>
    </row>
    <row r="32" spans="1:10" s="28" customFormat="1">
      <c r="A32" s="115"/>
      <c r="B32" s="29"/>
      <c r="C32" s="30"/>
      <c r="E32" s="29"/>
      <c r="F32" s="29"/>
      <c r="G32" s="30"/>
      <c r="H32" s="30"/>
      <c r="I32" s="89"/>
    </row>
    <row r="33" spans="1:16" s="28" customFormat="1">
      <c r="A33" s="115"/>
      <c r="B33" s="29"/>
      <c r="C33" s="30"/>
      <c r="E33" s="29"/>
      <c r="F33" s="29"/>
      <c r="G33" s="30"/>
      <c r="H33" s="30"/>
      <c r="I33" s="89"/>
    </row>
    <row r="34" spans="1:16" s="28" customFormat="1">
      <c r="A34" s="115"/>
      <c r="B34" s="29"/>
      <c r="C34" s="30"/>
      <c r="E34" s="29"/>
      <c r="F34" s="29"/>
      <c r="G34" s="30"/>
      <c r="H34" s="30"/>
      <c r="I34" s="89"/>
    </row>
    <row r="35" spans="1:16" s="28" customFormat="1">
      <c r="A35" s="115"/>
      <c r="B35" s="29"/>
      <c r="C35" s="30"/>
      <c r="D35" s="416"/>
      <c r="E35" s="29"/>
      <c r="F35" s="29"/>
      <c r="G35" s="30"/>
      <c r="H35" s="30"/>
      <c r="I35" s="89"/>
    </row>
    <row r="36" spans="1:16" s="28" customFormat="1">
      <c r="A36" s="115"/>
      <c r="B36" s="29"/>
      <c r="C36" s="30"/>
      <c r="E36" s="29"/>
      <c r="F36" s="29"/>
      <c r="G36" s="30"/>
      <c r="H36" s="30"/>
      <c r="I36" s="89"/>
    </row>
    <row r="37" spans="1:16" s="28" customFormat="1">
      <c r="A37" s="115"/>
      <c r="B37" s="29"/>
      <c r="C37" s="30"/>
      <c r="E37" s="29"/>
      <c r="F37" s="29"/>
      <c r="G37" s="30"/>
      <c r="H37" s="30"/>
      <c r="I37" s="89"/>
    </row>
    <row r="38" spans="1:16" s="28" customFormat="1">
      <c r="A38" s="115"/>
      <c r="B38" s="188"/>
      <c r="C38" s="30"/>
      <c r="D38" s="148"/>
      <c r="E38" s="188"/>
      <c r="F38" s="188"/>
      <c r="G38" s="189"/>
      <c r="H38" s="189"/>
      <c r="I38" s="89"/>
    </row>
    <row r="39" spans="1:16" s="28" customFormat="1">
      <c r="A39" s="115"/>
      <c r="B39" s="188"/>
      <c r="C39" s="30"/>
      <c r="D39" s="148"/>
      <c r="E39" s="188"/>
      <c r="F39" s="188"/>
      <c r="G39" s="189"/>
      <c r="H39" s="189"/>
      <c r="I39" s="89"/>
    </row>
    <row r="40" spans="1:16" s="28" customFormat="1">
      <c r="A40" s="115"/>
      <c r="B40" s="148"/>
      <c r="C40" s="30"/>
      <c r="D40" s="148"/>
      <c r="E40" s="188"/>
      <c r="F40" s="188"/>
      <c r="G40" s="189"/>
      <c r="H40" s="189"/>
      <c r="I40" s="89"/>
      <c r="J40" s="147"/>
    </row>
    <row r="41" spans="1:16" s="28" customFormat="1">
      <c r="A41" s="115"/>
      <c r="B41" s="148"/>
      <c r="C41" s="30"/>
      <c r="D41" s="148"/>
      <c r="E41" s="188"/>
      <c r="F41" s="188"/>
      <c r="G41" s="189"/>
      <c r="H41" s="189"/>
      <c r="I41" s="89"/>
      <c r="J41" s="148"/>
    </row>
    <row r="42" spans="1:16" s="28" customFormat="1">
      <c r="A42" s="115"/>
      <c r="B42" s="148"/>
      <c r="C42" s="30"/>
      <c r="D42" s="148"/>
      <c r="E42" s="188"/>
      <c r="F42" s="188"/>
      <c r="G42" s="189"/>
      <c r="H42" s="189"/>
      <c r="I42" s="89"/>
      <c r="J42" s="289"/>
    </row>
    <row r="43" spans="1:16" s="28" customFormat="1">
      <c r="A43" s="115"/>
      <c r="B43" s="29"/>
      <c r="C43" s="30"/>
      <c r="E43" s="29"/>
      <c r="F43" s="29"/>
      <c r="G43" s="189"/>
      <c r="H43" s="30"/>
      <c r="I43" s="89"/>
      <c r="J43" s="289"/>
    </row>
    <row r="44" spans="1:16" s="28" customFormat="1">
      <c r="A44" s="115"/>
      <c r="B44" s="29"/>
      <c r="C44" s="30"/>
      <c r="E44" s="29"/>
      <c r="F44" s="29"/>
      <c r="G44" s="30"/>
      <c r="H44" s="30"/>
      <c r="I44" s="89"/>
      <c r="P44" s="397"/>
    </row>
    <row r="45" spans="1:16" s="28" customFormat="1">
      <c r="A45" s="115"/>
      <c r="B45" s="29"/>
      <c r="C45" s="30"/>
      <c r="E45" s="29"/>
      <c r="F45" s="29"/>
      <c r="G45" s="30"/>
      <c r="H45" s="30"/>
      <c r="I45" s="89"/>
    </row>
    <row r="46" spans="1:16" s="28" customFormat="1">
      <c r="A46" s="115"/>
      <c r="B46" s="29"/>
      <c r="C46" s="30"/>
      <c r="E46" s="29"/>
      <c r="F46" s="29"/>
      <c r="G46" s="30"/>
      <c r="H46" s="30"/>
      <c r="I46" s="89"/>
    </row>
    <row r="47" spans="1:16" s="28" customFormat="1">
      <c r="A47" s="115"/>
      <c r="B47" s="29"/>
      <c r="C47" s="30"/>
      <c r="E47" s="29"/>
      <c r="F47" s="29"/>
      <c r="G47" s="30"/>
      <c r="H47" s="30"/>
      <c r="I47" s="89"/>
    </row>
    <row r="48" spans="1:16" s="28" customFormat="1">
      <c r="A48" s="115"/>
      <c r="B48" s="29"/>
      <c r="C48" s="30"/>
      <c r="E48" s="29"/>
      <c r="F48" s="29"/>
      <c r="G48" s="30"/>
      <c r="H48" s="30"/>
      <c r="I48" s="89"/>
    </row>
    <row r="49" spans="1:10" s="28" customFormat="1">
      <c r="E49" s="29"/>
      <c r="F49" s="29"/>
      <c r="G49" s="30"/>
      <c r="H49" s="30"/>
    </row>
    <row r="50" spans="1:10" s="28" customFormat="1">
      <c r="A50" s="115"/>
      <c r="B50" s="29"/>
      <c r="C50" s="30"/>
      <c r="E50" s="29"/>
      <c r="F50" s="29"/>
      <c r="G50" s="30"/>
      <c r="H50" s="30"/>
    </row>
    <row r="51" spans="1:10" s="28" customFormat="1">
      <c r="A51" s="115"/>
      <c r="B51" s="29"/>
      <c r="C51" s="30"/>
      <c r="E51" s="29"/>
      <c r="F51" s="29"/>
      <c r="G51" s="30"/>
      <c r="H51" s="30"/>
    </row>
    <row r="52" spans="1:10" s="28" customFormat="1">
      <c r="A52" s="115"/>
      <c r="B52" s="29"/>
      <c r="C52" s="30"/>
      <c r="E52" s="29"/>
      <c r="F52" s="29"/>
      <c r="G52" s="30"/>
      <c r="H52" s="30"/>
    </row>
    <row r="53" spans="1:10" s="28" customFormat="1">
      <c r="A53" s="115"/>
      <c r="B53" s="29"/>
      <c r="C53" s="30"/>
      <c r="E53" s="29"/>
      <c r="F53" s="29"/>
      <c r="G53" s="30"/>
      <c r="H53" s="30"/>
      <c r="I53" s="89"/>
    </row>
    <row r="54" spans="1:10" s="28" customFormat="1">
      <c r="A54" s="115"/>
      <c r="B54" s="29"/>
      <c r="C54" s="30"/>
      <c r="E54" s="29"/>
      <c r="F54" s="29"/>
      <c r="G54" s="30"/>
      <c r="H54" s="30"/>
      <c r="I54" s="89"/>
    </row>
    <row r="55" spans="1:10" s="28" customFormat="1">
      <c r="A55" s="115"/>
      <c r="B55" s="29"/>
      <c r="C55" s="30"/>
      <c r="E55" s="29"/>
      <c r="F55" s="29"/>
      <c r="G55" s="30"/>
      <c r="H55" s="30"/>
      <c r="I55" s="89"/>
    </row>
    <row r="56" spans="1:10" s="28" customFormat="1">
      <c r="A56" s="115"/>
      <c r="B56" s="29"/>
      <c r="C56" s="30"/>
      <c r="E56" s="29"/>
      <c r="F56" s="29"/>
      <c r="G56" s="30"/>
      <c r="H56" s="30"/>
      <c r="I56" s="89"/>
    </row>
    <row r="57" spans="1:10" s="28" customFormat="1">
      <c r="A57" s="115"/>
      <c r="B57" s="29"/>
      <c r="C57" s="30"/>
      <c r="E57" s="29"/>
      <c r="F57" s="29"/>
      <c r="G57" s="30"/>
      <c r="H57" s="30"/>
      <c r="I57" s="89"/>
    </row>
    <row r="58" spans="1:10" s="28" customFormat="1">
      <c r="A58" s="115"/>
      <c r="B58" s="29"/>
      <c r="C58" s="30"/>
      <c r="E58" s="29"/>
      <c r="F58" s="29"/>
      <c r="G58" s="30"/>
      <c r="H58" s="30"/>
      <c r="I58" s="89"/>
    </row>
    <row r="59" spans="1:10" s="28" customFormat="1">
      <c r="A59" s="115"/>
      <c r="B59" s="29"/>
      <c r="C59" s="30"/>
      <c r="E59" s="29"/>
      <c r="F59" s="29"/>
      <c r="G59" s="30"/>
      <c r="H59" s="30"/>
      <c r="I59" s="89"/>
    </row>
    <row r="60" spans="1:10" s="28" customFormat="1">
      <c r="A60" s="115"/>
      <c r="B60" s="29"/>
      <c r="C60" s="30"/>
      <c r="E60" s="29"/>
      <c r="F60" s="29"/>
      <c r="G60" s="30"/>
      <c r="H60" s="30"/>
      <c r="I60" s="89"/>
    </row>
    <row r="61" spans="1:10" s="28" customFormat="1">
      <c r="A61" s="115"/>
      <c r="B61" s="29"/>
      <c r="C61" s="30"/>
      <c r="E61" s="29"/>
      <c r="F61" s="29"/>
      <c r="G61" s="30"/>
      <c r="H61" s="30"/>
      <c r="I61" s="89"/>
    </row>
    <row r="62" spans="1:10" s="28" customFormat="1">
      <c r="A62" s="115"/>
      <c r="B62" s="29"/>
      <c r="C62" s="30"/>
      <c r="E62" s="29"/>
      <c r="F62" s="29"/>
      <c r="G62" s="30"/>
      <c r="H62" s="30"/>
      <c r="I62" s="89"/>
    </row>
    <row r="63" spans="1:10" s="28" customFormat="1" ht="21.75">
      <c r="A63" s="291"/>
      <c r="B63" s="292"/>
      <c r="C63" s="293"/>
      <c r="D63" s="292"/>
      <c r="E63" s="292"/>
      <c r="F63" s="292"/>
      <c r="G63" s="292"/>
      <c r="H63" s="292"/>
      <c r="I63" s="294"/>
    </row>
    <row r="64" spans="1:10" s="28" customFormat="1" ht="21.75">
      <c r="A64" s="291"/>
      <c r="B64" s="292"/>
      <c r="C64" s="293"/>
      <c r="D64" s="292"/>
      <c r="E64" s="292"/>
      <c r="F64" s="292"/>
      <c r="G64" s="292"/>
      <c r="H64" s="292"/>
      <c r="I64" s="294"/>
      <c r="J64" s="30"/>
    </row>
    <row r="65" spans="1:19" customFormat="1" ht="21.75">
      <c r="A65" s="332" t="s">
        <v>159</v>
      </c>
      <c r="B65" s="29"/>
      <c r="C65" s="29"/>
      <c r="D65" s="292"/>
      <c r="E65" s="292"/>
      <c r="F65" s="292"/>
      <c r="G65" s="292"/>
      <c r="H65" s="292"/>
      <c r="I65" s="294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19" customFormat="1" ht="21.75">
      <c r="A66" s="115" t="s">
        <v>160</v>
      </c>
      <c r="B66" s="333">
        <f>+COUNT(B11:B52)</f>
        <v>10</v>
      </c>
      <c r="C66" s="29" t="s">
        <v>158</v>
      </c>
      <c r="D66" s="292"/>
      <c r="E66" s="292"/>
      <c r="F66" s="292"/>
      <c r="G66" s="292"/>
      <c r="H66" s="292"/>
      <c r="I66" s="294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spans="1:19" customFormat="1" ht="21.75">
      <c r="A67" s="291"/>
      <c r="B67" s="292"/>
      <c r="C67" s="293"/>
      <c r="D67" s="292"/>
      <c r="E67" s="292"/>
      <c r="F67" s="292"/>
      <c r="G67" s="292"/>
      <c r="H67" s="292"/>
      <c r="I67" s="294"/>
      <c r="J67" s="28"/>
      <c r="K67" s="28"/>
      <c r="L67" s="28"/>
      <c r="M67" s="28"/>
      <c r="N67" s="28"/>
      <c r="O67" s="28"/>
      <c r="P67" s="28"/>
      <c r="Q67" s="28"/>
      <c r="R67" s="28"/>
      <c r="S67" s="28"/>
    </row>
    <row r="68" spans="1:19" customFormat="1" ht="21.75">
      <c r="A68" s="291"/>
      <c r="B68" s="292"/>
      <c r="C68" s="293"/>
      <c r="D68" s="292"/>
      <c r="E68" s="292"/>
      <c r="F68" s="292"/>
      <c r="G68" s="292"/>
      <c r="H68" s="292"/>
      <c r="I68" s="294"/>
      <c r="J68" s="28"/>
      <c r="K68" s="28"/>
      <c r="L68" s="28"/>
      <c r="M68" s="28"/>
      <c r="N68" s="28"/>
      <c r="O68" s="28"/>
      <c r="P68" s="28"/>
      <c r="Q68" s="28"/>
      <c r="R68" s="28"/>
      <c r="S68" s="28"/>
    </row>
    <row r="69" spans="1:19" customFormat="1" ht="21.75">
      <c r="A69" s="291"/>
      <c r="B69" s="292"/>
      <c r="C69" s="293"/>
      <c r="D69" s="292"/>
      <c r="E69" s="292"/>
      <c r="F69" s="292"/>
      <c r="G69" s="292"/>
      <c r="H69" s="292"/>
      <c r="I69" s="294"/>
      <c r="J69" s="28"/>
      <c r="K69" s="28"/>
      <c r="L69" s="28"/>
      <c r="M69" s="28"/>
      <c r="N69" s="28"/>
      <c r="O69" s="28"/>
      <c r="P69" s="28"/>
      <c r="Q69" s="28"/>
      <c r="R69" s="28"/>
      <c r="S69" s="28"/>
    </row>
    <row r="70" spans="1:19" customFormat="1" ht="21.75">
      <c r="A70" s="291"/>
      <c r="B70" s="292"/>
      <c r="C70" s="293"/>
      <c r="D70" s="292"/>
      <c r="E70" s="292"/>
      <c r="F70" s="292"/>
      <c r="G70" s="292"/>
      <c r="H70" s="292"/>
      <c r="I70" s="294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19" customFormat="1" ht="21.75">
      <c r="A71" s="291"/>
      <c r="B71" s="292"/>
      <c r="C71" s="293"/>
      <c r="D71" s="292"/>
      <c r="E71" s="292"/>
      <c r="F71" s="292"/>
      <c r="G71" s="292"/>
      <c r="H71" s="292"/>
      <c r="I71" s="294"/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1:19" customFormat="1" ht="21.75">
      <c r="A72" s="291"/>
      <c r="B72" s="292"/>
      <c r="C72" s="293"/>
      <c r="D72" s="292"/>
      <c r="E72" s="292"/>
      <c r="F72" s="292"/>
      <c r="G72" s="292"/>
      <c r="H72" s="292"/>
      <c r="I72" s="294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19" customFormat="1" ht="21.75">
      <c r="A73" s="291"/>
      <c r="B73" s="292"/>
      <c r="C73" s="293"/>
      <c r="D73" s="292"/>
      <c r="E73" s="292"/>
      <c r="F73" s="292"/>
      <c r="G73" s="292"/>
      <c r="H73" s="292"/>
      <c r="I73" s="294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1:19" customFormat="1" ht="21.75">
      <c r="A74" s="291"/>
      <c r="B74" s="292"/>
      <c r="C74" s="293"/>
      <c r="D74" s="292"/>
      <c r="E74" s="292"/>
      <c r="F74" s="292"/>
      <c r="G74" s="292"/>
      <c r="H74" s="292"/>
      <c r="I74" s="294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19" customFormat="1" ht="21.75">
      <c r="A75" s="291"/>
      <c r="B75" s="292"/>
      <c r="C75" s="293"/>
      <c r="D75" s="292"/>
      <c r="E75" s="292"/>
      <c r="F75" s="292"/>
      <c r="G75" s="292"/>
      <c r="H75" s="292"/>
      <c r="I75" s="294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19" customFormat="1" ht="21.75">
      <c r="A76" s="292"/>
      <c r="B76" s="292"/>
      <c r="C76" s="293"/>
      <c r="D76" s="292"/>
      <c r="E76" s="292"/>
      <c r="F76" s="292"/>
      <c r="G76" s="292"/>
      <c r="H76" s="292"/>
      <c r="I76" s="294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19" customFormat="1" ht="21.75">
      <c r="A77" s="292"/>
      <c r="B77" s="292"/>
      <c r="C77" s="293"/>
      <c r="D77" s="292"/>
      <c r="E77" s="292"/>
      <c r="F77" s="292"/>
      <c r="G77" s="292"/>
      <c r="H77" s="292"/>
      <c r="I77" s="294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1:19" customFormat="1" ht="21.75">
      <c r="A78" s="292"/>
      <c r="B78" s="292"/>
      <c r="C78" s="293"/>
      <c r="D78" s="292"/>
      <c r="E78" s="292"/>
      <c r="F78" s="292"/>
      <c r="G78" s="292"/>
      <c r="H78" s="292"/>
      <c r="I78" s="294"/>
      <c r="J78" s="32"/>
      <c r="K78" s="32"/>
      <c r="L78" s="32"/>
      <c r="M78" s="32"/>
      <c r="N78" s="32"/>
      <c r="O78" s="32"/>
      <c r="P78" s="32"/>
      <c r="Q78" s="32"/>
      <c r="R78" s="32"/>
      <c r="S78" s="32"/>
    </row>
    <row r="79" spans="1:19" customFormat="1" ht="21.75">
      <c r="A79" s="292"/>
      <c r="B79" s="292"/>
      <c r="C79" s="293"/>
      <c r="D79" s="292"/>
      <c r="E79" s="292"/>
      <c r="F79" s="292"/>
      <c r="G79" s="292"/>
      <c r="H79" s="292"/>
      <c r="I79" s="294"/>
    </row>
    <row r="80" spans="1:19" customFormat="1" ht="21.75">
      <c r="A80" s="292"/>
      <c r="B80" s="292"/>
      <c r="C80" s="293"/>
      <c r="D80" s="292"/>
      <c r="E80" s="292"/>
      <c r="F80" s="292"/>
      <c r="G80" s="292"/>
      <c r="H80" s="292"/>
      <c r="I80" s="294"/>
    </row>
    <row r="81" spans="1:9" customFormat="1" ht="21.75">
      <c r="A81" s="292"/>
      <c r="B81" s="292"/>
      <c r="C81" s="293"/>
      <c r="D81" s="292"/>
      <c r="E81" s="292"/>
      <c r="F81" s="292"/>
      <c r="G81" s="292"/>
      <c r="H81" s="292"/>
      <c r="I81" s="294"/>
    </row>
    <row r="82" spans="1:9" customFormat="1" ht="21.75">
      <c r="A82" s="292"/>
      <c r="B82" s="292"/>
      <c r="C82" s="293"/>
      <c r="D82" s="292"/>
      <c r="E82" s="292"/>
      <c r="F82" s="292"/>
      <c r="G82" s="292"/>
      <c r="H82" s="292"/>
      <c r="I82" s="294"/>
    </row>
    <row r="83" spans="1:9" customFormat="1" ht="21.75">
      <c r="A83" s="292"/>
      <c r="B83" s="292"/>
      <c r="C83" s="293"/>
      <c r="D83" s="292"/>
      <c r="E83" s="292"/>
      <c r="F83" s="292"/>
      <c r="G83" s="292"/>
      <c r="H83" s="292"/>
      <c r="I83" s="294"/>
    </row>
    <row r="84" spans="1:9" customFormat="1" ht="21.75">
      <c r="A84" s="292"/>
      <c r="B84" s="292"/>
      <c r="C84" s="293"/>
      <c r="D84" s="292"/>
      <c r="E84" s="292"/>
      <c r="F84" s="292"/>
      <c r="G84" s="292"/>
      <c r="H84" s="292"/>
      <c r="I84" s="294"/>
    </row>
    <row r="85" spans="1:9" customFormat="1" ht="21.75">
      <c r="A85" s="292"/>
      <c r="B85" s="292"/>
      <c r="C85" s="293"/>
      <c r="D85" s="292"/>
      <c r="E85" s="292"/>
      <c r="F85" s="292"/>
      <c r="G85" s="292"/>
      <c r="H85" s="292"/>
      <c r="I85" s="294"/>
    </row>
    <row r="86" spans="1:9" customFormat="1" ht="21.75">
      <c r="A86" s="292"/>
      <c r="B86" s="292"/>
      <c r="C86" s="293"/>
      <c r="D86" s="292"/>
      <c r="E86" s="292"/>
      <c r="F86" s="292"/>
      <c r="G86" s="292"/>
      <c r="H86" s="292"/>
      <c r="I86" s="294"/>
    </row>
    <row r="87" spans="1:9" customFormat="1" ht="21.75">
      <c r="A87" s="292"/>
      <c r="B87" s="292"/>
      <c r="C87" s="293"/>
      <c r="D87" s="292"/>
      <c r="E87" s="292"/>
      <c r="F87" s="292"/>
      <c r="G87" s="292"/>
      <c r="H87" s="292"/>
      <c r="I87" s="294"/>
    </row>
    <row r="88" spans="1:9" customFormat="1" ht="21.75">
      <c r="A88" s="292"/>
      <c r="B88" s="292"/>
      <c r="C88" s="293"/>
      <c r="D88" s="292"/>
      <c r="E88" s="292"/>
      <c r="F88" s="292"/>
      <c r="G88" s="292"/>
      <c r="H88" s="292"/>
      <c r="I88" s="294"/>
    </row>
    <row r="89" spans="1:9" customFormat="1" ht="21.75">
      <c r="A89" s="292"/>
      <c r="B89" s="292"/>
      <c r="C89" s="293"/>
      <c r="D89" s="292"/>
      <c r="E89" s="292"/>
      <c r="F89" s="292"/>
      <c r="G89" s="292"/>
      <c r="H89" s="292"/>
      <c r="I89" s="294"/>
    </row>
    <row r="90" spans="1:9" customFormat="1" ht="21.75">
      <c r="A90" s="292"/>
      <c r="B90" s="292"/>
      <c r="C90" s="293"/>
      <c r="D90" s="292"/>
      <c r="E90" s="292"/>
      <c r="F90" s="292"/>
      <c r="G90" s="292"/>
      <c r="H90" s="292"/>
      <c r="I90" s="294"/>
    </row>
    <row r="91" spans="1:9" customFormat="1" ht="21.75">
      <c r="C91" s="42"/>
      <c r="I91" s="55"/>
    </row>
    <row r="92" spans="1:9" customFormat="1" ht="21.75">
      <c r="C92" s="42"/>
      <c r="I92" s="55"/>
    </row>
    <row r="93" spans="1:9" customFormat="1" ht="21.75">
      <c r="C93" s="42"/>
      <c r="I93" s="55"/>
    </row>
    <row r="94" spans="1:9" customFormat="1" ht="21.75">
      <c r="C94" s="42"/>
      <c r="I94" s="55"/>
    </row>
    <row r="95" spans="1:9" customFormat="1" ht="21.75">
      <c r="C95" s="42"/>
      <c r="I95" s="55"/>
    </row>
    <row r="96" spans="1:9" customFormat="1" ht="21.75">
      <c r="C96" s="42"/>
      <c r="I96" s="55"/>
    </row>
    <row r="97" spans="3:9" customFormat="1" ht="21.75">
      <c r="C97" s="42"/>
      <c r="I97" s="55"/>
    </row>
    <row r="98" spans="3:9" customFormat="1" ht="21.75">
      <c r="C98" s="42"/>
      <c r="I98" s="55"/>
    </row>
    <row r="99" spans="3:9" customFormat="1" ht="21.75">
      <c r="C99" s="42"/>
      <c r="I99" s="55"/>
    </row>
    <row r="100" spans="3:9" customFormat="1" ht="21.75">
      <c r="C100" s="42"/>
      <c r="I100" s="55"/>
    </row>
    <row r="101" spans="3:9" customFormat="1" ht="21.75">
      <c r="C101" s="42"/>
      <c r="I101" s="55"/>
    </row>
    <row r="102" spans="3:9" customFormat="1" ht="21.75">
      <c r="C102" s="42"/>
      <c r="I102" s="55"/>
    </row>
    <row r="103" spans="3:9" customFormat="1" ht="21.75">
      <c r="C103" s="42"/>
      <c r="I103" s="55"/>
    </row>
    <row r="104" spans="3:9" customFormat="1" ht="21.75">
      <c r="C104" s="42"/>
      <c r="I104" s="55"/>
    </row>
    <row r="105" spans="3:9" customFormat="1" ht="21.75">
      <c r="C105" s="42"/>
      <c r="I105" s="55"/>
    </row>
    <row r="106" spans="3:9" customFormat="1" ht="21.75">
      <c r="C106" s="42"/>
      <c r="I106" s="55"/>
    </row>
    <row r="107" spans="3:9" customFormat="1" ht="21.75">
      <c r="C107" s="42"/>
      <c r="I107" s="55"/>
    </row>
    <row r="108" spans="3:9" customFormat="1" ht="21.75">
      <c r="C108" s="42"/>
      <c r="I108" s="55"/>
    </row>
    <row r="109" spans="3:9" customFormat="1" ht="21.75">
      <c r="C109" s="42"/>
      <c r="I109" s="55"/>
    </row>
    <row r="110" spans="3:9" customFormat="1" ht="21.75">
      <c r="C110" s="42"/>
      <c r="I110" s="55"/>
    </row>
    <row r="111" spans="3:9" customFormat="1" ht="21.75">
      <c r="C111" s="42"/>
      <c r="I111" s="55"/>
    </row>
    <row r="112" spans="3:9" customFormat="1" ht="21.75">
      <c r="C112" s="42"/>
      <c r="I112" s="55"/>
    </row>
    <row r="113" spans="3:9" customFormat="1" ht="21.75">
      <c r="C113" s="42"/>
      <c r="I113" s="55"/>
    </row>
    <row r="114" spans="3:9" customFormat="1" ht="21.75">
      <c r="C114" s="42"/>
      <c r="I114" s="55"/>
    </row>
    <row r="115" spans="3:9" customFormat="1" ht="21.75">
      <c r="C115" s="42"/>
      <c r="I115" s="55"/>
    </row>
    <row r="116" spans="3:9" customFormat="1" ht="21.75">
      <c r="C116" s="42"/>
      <c r="I116" s="55"/>
    </row>
    <row r="117" spans="3:9" customFormat="1" ht="21.75">
      <c r="C117" s="42"/>
      <c r="I117" s="55"/>
    </row>
    <row r="118" spans="3:9" customFormat="1" ht="21.75">
      <c r="C118" s="42"/>
      <c r="I118" s="55"/>
    </row>
    <row r="119" spans="3:9" customFormat="1" ht="21.75">
      <c r="C119" s="42"/>
      <c r="I119" s="55"/>
    </row>
    <row r="120" spans="3:9" customFormat="1" ht="21.75">
      <c r="C120" s="42"/>
      <c r="I120" s="55"/>
    </row>
    <row r="121" spans="3:9" customFormat="1" ht="21.75">
      <c r="C121" s="42"/>
      <c r="I121" s="55"/>
    </row>
    <row r="122" spans="3:9" customFormat="1" ht="21.75">
      <c r="C122" s="42"/>
      <c r="I122" s="55"/>
    </row>
    <row r="123" spans="3:9" customFormat="1" ht="21.75">
      <c r="C123" s="42"/>
      <c r="I123" s="55"/>
    </row>
    <row r="124" spans="3:9" customFormat="1" ht="21.75">
      <c r="C124" s="42"/>
      <c r="I124" s="55"/>
    </row>
    <row r="125" spans="3:9" customFormat="1" ht="21.75">
      <c r="C125" s="42"/>
      <c r="I125" s="55"/>
    </row>
    <row r="126" spans="3:9" customFormat="1" ht="21.75">
      <c r="C126" s="42"/>
      <c r="I126" s="55"/>
    </row>
    <row r="127" spans="3:9" customFormat="1" ht="21.75">
      <c r="C127" s="42"/>
      <c r="I127" s="55"/>
    </row>
    <row r="128" spans="3:9" customFormat="1" ht="21.75">
      <c r="C128" s="42"/>
      <c r="I128" s="55"/>
    </row>
    <row r="129" spans="1:19" customFormat="1" ht="21.75">
      <c r="C129" s="42"/>
      <c r="I129" s="55"/>
    </row>
    <row r="130" spans="1:19" customFormat="1" ht="21.75">
      <c r="C130" s="42"/>
      <c r="I130" s="55"/>
    </row>
    <row r="131" spans="1:19" customFormat="1" ht="21.75">
      <c r="A131" s="32"/>
      <c r="B131" s="32"/>
      <c r="C131" s="40"/>
      <c r="D131" s="32"/>
      <c r="E131" s="32"/>
      <c r="F131" s="28"/>
      <c r="G131" s="32"/>
      <c r="H131" s="32"/>
      <c r="I131" s="28"/>
    </row>
    <row r="132" spans="1:19" customFormat="1" ht="21.75">
      <c r="A132" s="32"/>
      <c r="B132" s="32"/>
      <c r="C132" s="40"/>
      <c r="D132" s="32"/>
      <c r="E132" s="32"/>
      <c r="F132" s="28"/>
      <c r="G132" s="32"/>
      <c r="H132" s="32"/>
      <c r="I132" s="28"/>
    </row>
    <row r="133" spans="1:19" s="32" customFormat="1" ht="21.75">
      <c r="C133" s="40"/>
      <c r="F133" s="28"/>
      <c r="I133" s="28"/>
      <c r="J133"/>
      <c r="K133"/>
      <c r="L133"/>
      <c r="M133"/>
      <c r="N133"/>
      <c r="O133"/>
      <c r="P133"/>
      <c r="Q133"/>
      <c r="R133"/>
      <c r="S133"/>
    </row>
    <row r="134" spans="1:19" s="32" customFormat="1" ht="21.75">
      <c r="C134" s="40"/>
      <c r="F134" s="28"/>
      <c r="I134" s="28"/>
      <c r="J134"/>
      <c r="K134"/>
      <c r="L134"/>
      <c r="M134"/>
      <c r="N134"/>
      <c r="O134"/>
      <c r="P134"/>
      <c r="Q134"/>
      <c r="R134"/>
      <c r="S134"/>
    </row>
    <row r="135" spans="1:19" s="32" customFormat="1" ht="21.75">
      <c r="C135" s="40"/>
      <c r="F135" s="28"/>
      <c r="I135" s="28"/>
      <c r="J135"/>
      <c r="K135"/>
      <c r="L135"/>
      <c r="M135"/>
      <c r="N135"/>
      <c r="O135"/>
      <c r="P135"/>
      <c r="Q135"/>
      <c r="R135"/>
      <c r="S135"/>
    </row>
    <row r="136" spans="1:19" s="32" customFormat="1" ht="21.75">
      <c r="C136" s="40"/>
      <c r="F136" s="28"/>
      <c r="I136" s="28"/>
      <c r="J136"/>
      <c r="K136"/>
      <c r="L136"/>
      <c r="M136"/>
      <c r="N136"/>
      <c r="O136"/>
      <c r="P136"/>
      <c r="Q136"/>
      <c r="R136"/>
      <c r="S136"/>
    </row>
    <row r="137" spans="1:19" s="32" customFormat="1" ht="21.75">
      <c r="C137" s="40"/>
      <c r="F137" s="28"/>
      <c r="I137" s="28"/>
      <c r="J137"/>
      <c r="K137"/>
      <c r="L137"/>
      <c r="M137"/>
      <c r="N137"/>
      <c r="O137"/>
      <c r="P137"/>
      <c r="Q137"/>
      <c r="R137"/>
      <c r="S137"/>
    </row>
    <row r="138" spans="1:19" s="32" customFormat="1" ht="21.75">
      <c r="C138" s="40"/>
      <c r="F138" s="28"/>
      <c r="I138" s="28"/>
      <c r="J138"/>
      <c r="K138"/>
      <c r="L138"/>
      <c r="M138"/>
      <c r="N138"/>
      <c r="O138"/>
      <c r="P138"/>
      <c r="Q138"/>
      <c r="R138"/>
      <c r="S138"/>
    </row>
    <row r="139" spans="1:19" s="32" customFormat="1" ht="21.75">
      <c r="C139" s="40"/>
      <c r="F139" s="28"/>
      <c r="I139" s="28"/>
      <c r="J139"/>
      <c r="K139"/>
      <c r="L139"/>
      <c r="M139"/>
      <c r="N139"/>
      <c r="O139"/>
      <c r="P139"/>
      <c r="Q139"/>
      <c r="R139"/>
      <c r="S139"/>
    </row>
    <row r="140" spans="1:19" s="32" customFormat="1" ht="21.75">
      <c r="C140" s="40"/>
      <c r="F140" s="28"/>
      <c r="I140" s="28"/>
      <c r="J140"/>
      <c r="K140"/>
      <c r="L140"/>
      <c r="M140"/>
      <c r="N140"/>
      <c r="O140"/>
      <c r="P140"/>
      <c r="Q140"/>
      <c r="R140"/>
      <c r="S140"/>
    </row>
    <row r="141" spans="1:19" s="32" customFormat="1" ht="21.75">
      <c r="C141" s="40"/>
      <c r="F141" s="28"/>
      <c r="I141" s="28"/>
      <c r="J141"/>
      <c r="K141"/>
      <c r="L141"/>
      <c r="M141"/>
      <c r="N141"/>
      <c r="O141"/>
      <c r="P141"/>
      <c r="Q141"/>
      <c r="R141"/>
      <c r="S141"/>
    </row>
    <row r="142" spans="1:19" s="32" customFormat="1" ht="21.75">
      <c r="C142" s="40"/>
      <c r="F142" s="28"/>
      <c r="I142" s="28"/>
      <c r="J142"/>
      <c r="K142"/>
      <c r="L142"/>
      <c r="M142"/>
      <c r="N142"/>
      <c r="O142"/>
      <c r="P142"/>
      <c r="Q142"/>
      <c r="R142"/>
      <c r="S142"/>
    </row>
    <row r="143" spans="1:19" s="32" customFormat="1" ht="21.75">
      <c r="C143" s="40"/>
      <c r="F143" s="28"/>
      <c r="I143" s="28"/>
      <c r="J143"/>
      <c r="K143"/>
      <c r="L143"/>
      <c r="M143"/>
      <c r="N143"/>
      <c r="O143"/>
      <c r="P143"/>
      <c r="Q143"/>
      <c r="R143"/>
      <c r="S143"/>
    </row>
    <row r="144" spans="1:19" s="32" customFormat="1" ht="21.75">
      <c r="C144" s="40"/>
      <c r="F144" s="28"/>
      <c r="I144" s="28"/>
      <c r="J144"/>
      <c r="K144"/>
      <c r="L144"/>
      <c r="M144"/>
      <c r="N144"/>
      <c r="O144"/>
      <c r="P144"/>
      <c r="Q144"/>
      <c r="R144"/>
      <c r="S144"/>
    </row>
    <row r="145" spans="1:19" s="32" customFormat="1" ht="21.75">
      <c r="C145" s="40"/>
      <c r="F145" s="28"/>
      <c r="I145" s="28"/>
      <c r="J145"/>
      <c r="K145"/>
      <c r="L145"/>
      <c r="M145"/>
      <c r="N145"/>
      <c r="O145"/>
      <c r="P145"/>
      <c r="Q145"/>
      <c r="R145"/>
      <c r="S145"/>
    </row>
    <row r="146" spans="1:19" s="32" customFormat="1" ht="21.75">
      <c r="C146" s="40"/>
      <c r="F146" s="28"/>
      <c r="I146" s="28"/>
      <c r="J146"/>
      <c r="K146"/>
      <c r="L146"/>
      <c r="M146"/>
      <c r="N146"/>
      <c r="O146"/>
      <c r="P146"/>
      <c r="Q146"/>
      <c r="R146"/>
      <c r="S146"/>
    </row>
    <row r="147" spans="1:19" s="32" customFormat="1">
      <c r="C147" s="40"/>
      <c r="F147" s="28"/>
      <c r="I147" s="28"/>
    </row>
    <row r="148" spans="1:19" s="32" customFormat="1">
      <c r="A148" s="13"/>
      <c r="B148" s="13"/>
      <c r="C148" s="43"/>
      <c r="D148" s="13"/>
      <c r="E148" s="13"/>
      <c r="F148" s="10"/>
      <c r="G148" s="13"/>
      <c r="H148" s="13"/>
      <c r="I148" s="10"/>
    </row>
    <row r="149" spans="1:19" s="32" customFormat="1">
      <c r="A149" s="13"/>
      <c r="B149" s="13"/>
      <c r="C149" s="43"/>
      <c r="D149" s="13"/>
      <c r="E149" s="13"/>
      <c r="F149" s="10"/>
      <c r="G149" s="13"/>
      <c r="H149" s="13"/>
      <c r="I149" s="10"/>
    </row>
    <row r="150" spans="1:19">
      <c r="F150" s="10"/>
      <c r="J150" s="32"/>
      <c r="K150" s="32"/>
      <c r="L150" s="32"/>
      <c r="M150" s="32"/>
      <c r="N150" s="32"/>
      <c r="O150" s="32"/>
      <c r="P150" s="32"/>
      <c r="Q150" s="32"/>
      <c r="R150" s="32"/>
      <c r="S150" s="32"/>
    </row>
    <row r="151" spans="1:19">
      <c r="F151" s="10"/>
      <c r="J151" s="32"/>
      <c r="K151" s="32"/>
      <c r="L151" s="32"/>
      <c r="M151" s="32"/>
      <c r="N151" s="32"/>
      <c r="O151" s="32"/>
      <c r="P151" s="32"/>
      <c r="Q151" s="32"/>
      <c r="R151" s="32"/>
      <c r="S151" s="32"/>
    </row>
    <row r="152" spans="1:19">
      <c r="F152" s="10"/>
      <c r="J152" s="32"/>
      <c r="K152" s="32"/>
      <c r="L152" s="32"/>
      <c r="M152" s="32"/>
      <c r="N152" s="32"/>
      <c r="O152" s="32"/>
      <c r="P152" s="32"/>
      <c r="Q152" s="32"/>
      <c r="R152" s="32"/>
      <c r="S152" s="32"/>
    </row>
    <row r="153" spans="1:19">
      <c r="F153" s="10"/>
      <c r="J153" s="32"/>
      <c r="K153" s="32"/>
      <c r="L153" s="32"/>
      <c r="M153" s="32"/>
      <c r="N153" s="32"/>
      <c r="O153" s="32"/>
      <c r="P153" s="32"/>
      <c r="Q153" s="32"/>
      <c r="R153" s="32"/>
      <c r="S153" s="32"/>
    </row>
    <row r="154" spans="1:19">
      <c r="F154" s="10"/>
      <c r="J154" s="32"/>
      <c r="K154" s="32"/>
      <c r="L154" s="32"/>
      <c r="M154" s="32"/>
      <c r="N154" s="32"/>
      <c r="O154" s="32"/>
      <c r="P154" s="32"/>
      <c r="Q154" s="32"/>
      <c r="R154" s="32"/>
      <c r="S154" s="32"/>
    </row>
    <row r="155" spans="1:19">
      <c r="F155" s="10"/>
      <c r="J155" s="32"/>
      <c r="K155" s="32"/>
      <c r="L155" s="32"/>
      <c r="M155" s="32"/>
      <c r="N155" s="32"/>
      <c r="O155" s="32"/>
      <c r="P155" s="32"/>
      <c r="Q155" s="32"/>
      <c r="R155" s="32"/>
      <c r="S155" s="32"/>
    </row>
    <row r="156" spans="1:19">
      <c r="F156" s="10"/>
      <c r="J156" s="32"/>
      <c r="K156" s="32"/>
      <c r="L156" s="32"/>
      <c r="M156" s="32"/>
      <c r="N156" s="32"/>
      <c r="O156" s="32"/>
      <c r="P156" s="32"/>
      <c r="Q156" s="32"/>
      <c r="R156" s="32"/>
      <c r="S156" s="32"/>
    </row>
    <row r="157" spans="1:19">
      <c r="F157" s="10"/>
      <c r="J157" s="32"/>
      <c r="K157" s="32"/>
      <c r="L157" s="32"/>
      <c r="M157" s="32"/>
      <c r="N157" s="32"/>
      <c r="O157" s="32"/>
      <c r="P157" s="32"/>
      <c r="Q157" s="32"/>
      <c r="R157" s="32"/>
      <c r="S157" s="32"/>
    </row>
    <row r="158" spans="1:19">
      <c r="F158" s="10"/>
      <c r="J158" s="32"/>
      <c r="K158" s="32"/>
      <c r="L158" s="32"/>
      <c r="M158" s="32"/>
      <c r="N158" s="32"/>
      <c r="O158" s="32"/>
      <c r="P158" s="32"/>
      <c r="Q158" s="32"/>
      <c r="R158" s="32"/>
      <c r="S158" s="32"/>
    </row>
    <row r="159" spans="1:19">
      <c r="F159" s="10"/>
      <c r="J159" s="32"/>
      <c r="K159" s="32"/>
      <c r="L159" s="32"/>
      <c r="M159" s="32"/>
      <c r="N159" s="32"/>
      <c r="O159" s="32"/>
      <c r="P159" s="32"/>
      <c r="Q159" s="32"/>
      <c r="R159" s="32"/>
      <c r="S159" s="32"/>
    </row>
    <row r="160" spans="1:19">
      <c r="F160" s="10"/>
    </row>
    <row r="161" spans="6:6">
      <c r="F161" s="10"/>
    </row>
    <row r="162" spans="6:6">
      <c r="F162" s="10"/>
    </row>
    <row r="163" spans="6:6">
      <c r="F163" s="10"/>
    </row>
    <row r="164" spans="6:6">
      <c r="F164" s="10"/>
    </row>
    <row r="165" spans="6:6">
      <c r="F165" s="10"/>
    </row>
    <row r="166" spans="6:6">
      <c r="F166" s="10"/>
    </row>
    <row r="167" spans="6:6">
      <c r="F167" s="10"/>
    </row>
    <row r="168" spans="6:6">
      <c r="F168" s="10"/>
    </row>
    <row r="169" spans="6:6">
      <c r="F169" s="10"/>
    </row>
    <row r="170" spans="6:6">
      <c r="F170" s="10"/>
    </row>
    <row r="171" spans="6:6">
      <c r="F171" s="10"/>
    </row>
    <row r="172" spans="6:6">
      <c r="F172" s="10"/>
    </row>
    <row r="173" spans="6:6">
      <c r="F173" s="10"/>
    </row>
    <row r="174" spans="6:6">
      <c r="F174" s="10"/>
    </row>
    <row r="175" spans="6:6">
      <c r="F175" s="10"/>
    </row>
    <row r="176" spans="6:6">
      <c r="F176" s="10"/>
    </row>
    <row r="177" spans="6:6">
      <c r="F177" s="10"/>
    </row>
    <row r="178" spans="6:6">
      <c r="F178" s="10"/>
    </row>
    <row r="179" spans="6:6">
      <c r="F179" s="10"/>
    </row>
    <row r="180" spans="6:6">
      <c r="F180" s="10"/>
    </row>
    <row r="181" spans="6:6">
      <c r="F181" s="10"/>
    </row>
    <row r="182" spans="6:6">
      <c r="F182" s="10"/>
    </row>
    <row r="183" spans="6:6">
      <c r="F183" s="10"/>
    </row>
    <row r="184" spans="6:6">
      <c r="F184" s="10"/>
    </row>
    <row r="185" spans="6:6">
      <c r="F185" s="10"/>
    </row>
    <row r="186" spans="6:6">
      <c r="F186" s="10"/>
    </row>
    <row r="187" spans="6:6">
      <c r="F187" s="10"/>
    </row>
    <row r="188" spans="6:6">
      <c r="F188" s="10"/>
    </row>
    <row r="189" spans="6:6">
      <c r="F189" s="10"/>
    </row>
    <row r="190" spans="6:6">
      <c r="F190" s="10"/>
    </row>
    <row r="191" spans="6:6">
      <c r="F191" s="10"/>
    </row>
    <row r="192" spans="6:6">
      <c r="F192" s="10"/>
    </row>
    <row r="193" spans="6:6">
      <c r="F193" s="10"/>
    </row>
    <row r="194" spans="6:6">
      <c r="F194" s="10"/>
    </row>
    <row r="195" spans="6:6">
      <c r="F195" s="10"/>
    </row>
    <row r="196" spans="6:6">
      <c r="F196" s="10"/>
    </row>
    <row r="197" spans="6:6">
      <c r="F197" s="10"/>
    </row>
    <row r="198" spans="6:6">
      <c r="F198" s="10"/>
    </row>
    <row r="199" spans="6:6">
      <c r="F199" s="10"/>
    </row>
    <row r="200" spans="6:6">
      <c r="F200" s="10"/>
    </row>
    <row r="201" spans="6:6">
      <c r="F201" s="10"/>
    </row>
    <row r="202" spans="6:6">
      <c r="F202" s="10"/>
    </row>
    <row r="203" spans="6:6">
      <c r="F203" s="10"/>
    </row>
    <row r="204" spans="6:6">
      <c r="F204" s="10"/>
    </row>
    <row r="205" spans="6:6">
      <c r="F205" s="10"/>
    </row>
    <row r="206" spans="6:6">
      <c r="F206" s="10"/>
    </row>
    <row r="207" spans="6:6">
      <c r="F207" s="10"/>
    </row>
    <row r="208" spans="6:6">
      <c r="F208" s="10"/>
    </row>
    <row r="209" spans="6:6">
      <c r="F209" s="10"/>
    </row>
    <row r="210" spans="6:6">
      <c r="F210" s="10"/>
    </row>
  </sheetData>
  <mergeCells count="3">
    <mergeCell ref="A4:I4"/>
    <mergeCell ref="A9:A10"/>
    <mergeCell ref="I9:I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W351"/>
  <sheetViews>
    <sheetView topLeftCell="A37" zoomScale="130" workbookViewId="0">
      <selection activeCell="A43" sqref="A43:A44"/>
    </sheetView>
  </sheetViews>
  <sheetFormatPr defaultRowHeight="21"/>
  <cols>
    <col min="1" max="1" width="9.140625" style="13"/>
    <col min="2" max="2" width="9" style="13" customWidth="1"/>
    <col min="3" max="3" width="9.140625" style="13"/>
    <col min="4" max="4" width="11.7109375" style="13" customWidth="1"/>
    <col min="5" max="5" width="9.7109375" style="13" customWidth="1"/>
    <col min="6" max="6" width="9.28515625" style="13" customWidth="1"/>
    <col min="7" max="7" width="11.140625" style="13" customWidth="1"/>
    <col min="8" max="8" width="11.28515625" style="13" customWidth="1"/>
    <col min="9" max="9" width="23.28515625" style="201" customWidth="1"/>
    <col min="10" max="10" width="3.42578125" style="13" customWidth="1"/>
    <col min="11" max="11" width="9.140625" style="13"/>
    <col min="12" max="12" width="10.7109375" style="13" customWidth="1"/>
    <col min="13" max="13" width="10.140625" style="13" customWidth="1"/>
    <col min="14" max="14" width="9.140625" style="13"/>
    <col min="15" max="15" width="10.140625" style="13" customWidth="1"/>
    <col min="16" max="16" width="9.7109375" style="13" customWidth="1"/>
    <col min="17" max="19" width="9.140625" style="13"/>
    <col min="20" max="20" width="5.42578125" style="13" customWidth="1"/>
    <col min="21" max="21" width="9.140625" style="13"/>
    <col min="22" max="22" width="8.5703125" style="13" customWidth="1"/>
    <col min="23" max="23" width="4" style="13" hidden="1" customWidth="1"/>
    <col min="24" max="16384" width="9.140625" style="13"/>
  </cols>
  <sheetData>
    <row r="1" spans="1:9">
      <c r="A1" s="9" t="s">
        <v>57</v>
      </c>
      <c r="B1" s="10"/>
      <c r="C1" s="14"/>
      <c r="D1" s="103"/>
      <c r="E1" s="11"/>
      <c r="F1" s="12"/>
      <c r="G1" s="12"/>
      <c r="I1" s="210" t="s">
        <v>0</v>
      </c>
    </row>
    <row r="2" spans="1:9">
      <c r="A2" s="9" t="s">
        <v>1</v>
      </c>
      <c r="B2" s="10"/>
      <c r="C2" s="11"/>
      <c r="D2" s="103"/>
      <c r="E2" s="11"/>
      <c r="F2" s="12"/>
      <c r="G2" s="12"/>
    </row>
    <row r="3" spans="1:9">
      <c r="A3" s="9"/>
      <c r="B3" s="10"/>
      <c r="C3" s="11"/>
      <c r="D3" s="103"/>
      <c r="E3" s="11"/>
      <c r="F3" s="12"/>
      <c r="G3" s="12"/>
    </row>
    <row r="4" spans="1:9" s="32" customFormat="1">
      <c r="A4" s="61"/>
      <c r="B4" s="28"/>
      <c r="C4" s="81" t="s">
        <v>2</v>
      </c>
      <c r="D4" s="107"/>
      <c r="E4" s="81"/>
      <c r="F4" s="82"/>
      <c r="G4" s="82"/>
      <c r="I4" s="89"/>
    </row>
    <row r="5" spans="1:9">
      <c r="A5" s="9"/>
      <c r="B5" s="10"/>
      <c r="C5" s="11"/>
      <c r="D5" s="103"/>
      <c r="E5" s="11"/>
      <c r="F5" s="12"/>
      <c r="G5" s="12"/>
    </row>
    <row r="6" spans="1:9">
      <c r="A6" s="9" t="s">
        <v>62</v>
      </c>
      <c r="B6" s="10"/>
      <c r="D6" s="44" t="s">
        <v>61</v>
      </c>
      <c r="E6" s="44"/>
      <c r="F6" s="10"/>
      <c r="G6" s="44" t="s">
        <v>60</v>
      </c>
    </row>
    <row r="7" spans="1:9">
      <c r="A7" s="9" t="s">
        <v>59</v>
      </c>
      <c r="B7" s="10"/>
      <c r="D7" s="44" t="s">
        <v>6</v>
      </c>
      <c r="E7" s="44"/>
      <c r="F7" s="10"/>
      <c r="G7" s="44" t="s">
        <v>58</v>
      </c>
    </row>
    <row r="8" spans="1:9">
      <c r="A8" s="9" t="s">
        <v>8</v>
      </c>
      <c r="B8" s="10"/>
      <c r="C8" s="80">
        <v>288.5</v>
      </c>
      <c r="D8" s="44" t="s">
        <v>9</v>
      </c>
      <c r="G8" s="257" t="s">
        <v>280</v>
      </c>
      <c r="H8" s="12"/>
    </row>
    <row r="9" spans="1:9">
      <c r="A9" s="420" t="s">
        <v>10</v>
      </c>
      <c r="B9" s="209" t="s">
        <v>11</v>
      </c>
      <c r="C9" s="209" t="s">
        <v>11</v>
      </c>
      <c r="D9" s="209" t="s">
        <v>12</v>
      </c>
      <c r="E9" s="209" t="s">
        <v>13</v>
      </c>
      <c r="F9" s="209" t="s">
        <v>14</v>
      </c>
      <c r="G9" s="209" t="s">
        <v>15</v>
      </c>
      <c r="H9" s="209" t="s">
        <v>16</v>
      </c>
      <c r="I9" s="425" t="s">
        <v>17</v>
      </c>
    </row>
    <row r="10" spans="1:9">
      <c r="A10" s="421"/>
      <c r="B10" s="154" t="s">
        <v>18</v>
      </c>
      <c r="C10" s="207" t="s">
        <v>9</v>
      </c>
      <c r="D10" s="207" t="s">
        <v>19</v>
      </c>
      <c r="E10" s="207" t="s">
        <v>20</v>
      </c>
      <c r="F10" s="207" t="s">
        <v>21</v>
      </c>
      <c r="G10" s="207" t="s">
        <v>22</v>
      </c>
      <c r="H10" s="207" t="s">
        <v>23</v>
      </c>
      <c r="I10" s="426"/>
    </row>
    <row r="11" spans="1:9" s="28" customFormat="1" ht="21" customHeight="1">
      <c r="A11" s="264" t="s">
        <v>163</v>
      </c>
      <c r="B11" s="26">
        <v>2.36</v>
      </c>
      <c r="C11" s="27">
        <f>B11+C8</f>
        <v>290.86</v>
      </c>
      <c r="D11" s="68" t="s">
        <v>269</v>
      </c>
      <c r="E11" s="69">
        <v>55.95</v>
      </c>
      <c r="F11" s="54">
        <v>80.22</v>
      </c>
      <c r="G11" s="113">
        <f t="shared" ref="G11:G16" si="0">H11/F11</f>
        <v>0</v>
      </c>
      <c r="H11" s="27">
        <v>0</v>
      </c>
      <c r="I11" s="267" t="s">
        <v>56</v>
      </c>
    </row>
    <row r="12" spans="1:9" s="28" customFormat="1" ht="21" customHeight="1">
      <c r="A12" s="114" t="s">
        <v>167</v>
      </c>
      <c r="B12" s="26">
        <v>2.2400000000000002</v>
      </c>
      <c r="C12" s="27">
        <f>B12+C8</f>
        <v>290.74</v>
      </c>
      <c r="D12" s="68" t="s">
        <v>277</v>
      </c>
      <c r="E12" s="69">
        <v>55.65</v>
      </c>
      <c r="F12" s="69">
        <v>72</v>
      </c>
      <c r="G12" s="113">
        <f t="shared" si="0"/>
        <v>0</v>
      </c>
      <c r="H12" s="204">
        <v>0</v>
      </c>
      <c r="I12" s="267" t="s">
        <v>150</v>
      </c>
    </row>
    <row r="13" spans="1:9" s="28" customFormat="1" ht="21" customHeight="1">
      <c r="A13" s="114" t="s">
        <v>310</v>
      </c>
      <c r="B13" s="26">
        <v>2.95</v>
      </c>
      <c r="C13" s="27">
        <f>B13+C8</f>
        <v>291.45</v>
      </c>
      <c r="D13" s="68" t="s">
        <v>317</v>
      </c>
      <c r="E13" s="69">
        <v>59</v>
      </c>
      <c r="F13" s="68">
        <v>111.85</v>
      </c>
      <c r="G13" s="113">
        <f t="shared" si="0"/>
        <v>0.17160482789450157</v>
      </c>
      <c r="H13" s="68">
        <v>19.193999999999999</v>
      </c>
      <c r="I13" s="267" t="s">
        <v>150</v>
      </c>
    </row>
    <row r="14" spans="1:9" s="28" customFormat="1" ht="21" customHeight="1">
      <c r="A14" s="114" t="s">
        <v>316</v>
      </c>
      <c r="B14" s="26">
        <v>2.48</v>
      </c>
      <c r="C14" s="27">
        <f>B14+C8</f>
        <v>290.98</v>
      </c>
      <c r="D14" s="68" t="s">
        <v>318</v>
      </c>
      <c r="E14" s="69">
        <v>56</v>
      </c>
      <c r="F14" s="68">
        <v>85.38</v>
      </c>
      <c r="G14" s="113">
        <f t="shared" si="0"/>
        <v>0</v>
      </c>
      <c r="H14" s="204">
        <v>0</v>
      </c>
      <c r="I14" s="267" t="s">
        <v>150</v>
      </c>
    </row>
    <row r="15" spans="1:9" s="28" customFormat="1" ht="21" customHeight="1">
      <c r="A15" s="114" t="s">
        <v>177</v>
      </c>
      <c r="B15" s="26">
        <v>2.29</v>
      </c>
      <c r="C15" s="27">
        <f>B15+C8</f>
        <v>290.79000000000002</v>
      </c>
      <c r="D15" s="68" t="s">
        <v>319</v>
      </c>
      <c r="E15" s="69">
        <v>56</v>
      </c>
      <c r="F15" s="69">
        <v>85.54</v>
      </c>
      <c r="G15" s="113">
        <f t="shared" si="0"/>
        <v>0</v>
      </c>
      <c r="H15" s="204">
        <v>0</v>
      </c>
      <c r="I15" s="267" t="s">
        <v>150</v>
      </c>
    </row>
    <row r="16" spans="1:9" s="28" customFormat="1" ht="21" customHeight="1">
      <c r="A16" s="114" t="s">
        <v>372</v>
      </c>
      <c r="B16" s="26">
        <v>2.77</v>
      </c>
      <c r="C16" s="27">
        <f>B16+C8</f>
        <v>291.27</v>
      </c>
      <c r="D16" s="26" t="s">
        <v>381</v>
      </c>
      <c r="E16" s="26">
        <v>58.4</v>
      </c>
      <c r="F16" s="26">
        <v>99.24</v>
      </c>
      <c r="G16" s="113">
        <f t="shared" si="0"/>
        <v>0.10003022974607013</v>
      </c>
      <c r="H16" s="27">
        <v>9.9269999999999996</v>
      </c>
      <c r="I16" s="267" t="s">
        <v>56</v>
      </c>
    </row>
    <row r="17" spans="1:9" s="28" customFormat="1" ht="21" customHeight="1">
      <c r="A17" s="114" t="s">
        <v>187</v>
      </c>
      <c r="B17" s="26">
        <v>2.65</v>
      </c>
      <c r="C17" s="27">
        <f>B17+C8</f>
        <v>291.14999999999998</v>
      </c>
      <c r="D17" s="26" t="s">
        <v>382</v>
      </c>
      <c r="E17" s="26">
        <v>58</v>
      </c>
      <c r="F17" s="26">
        <v>99.7</v>
      </c>
      <c r="G17" s="113">
        <f t="shared" ref="G17:G43" si="1">H17/F17</f>
        <v>0</v>
      </c>
      <c r="H17" s="27">
        <v>0</v>
      </c>
      <c r="I17" s="267" t="s">
        <v>150</v>
      </c>
    </row>
    <row r="18" spans="1:9" s="28" customFormat="1" ht="21" customHeight="1">
      <c r="A18" s="114" t="s">
        <v>380</v>
      </c>
      <c r="B18" s="26">
        <v>2.34</v>
      </c>
      <c r="C18" s="27">
        <f>B18+C8</f>
        <v>290.83999999999997</v>
      </c>
      <c r="D18" s="26" t="s">
        <v>269</v>
      </c>
      <c r="E18" s="26">
        <v>55.65</v>
      </c>
      <c r="F18" s="26">
        <v>80.010000000000005</v>
      </c>
      <c r="G18" s="113">
        <f t="shared" si="1"/>
        <v>0</v>
      </c>
      <c r="H18" s="27">
        <v>0</v>
      </c>
      <c r="I18" s="267" t="s">
        <v>150</v>
      </c>
    </row>
    <row r="19" spans="1:9" s="28" customFormat="1" ht="21" customHeight="1">
      <c r="A19" s="114" t="s">
        <v>191</v>
      </c>
      <c r="B19" s="26">
        <v>2.4500000000000002</v>
      </c>
      <c r="C19" s="27">
        <f>B19+C8</f>
        <v>290.95</v>
      </c>
      <c r="D19" s="26" t="s">
        <v>462</v>
      </c>
      <c r="E19" s="26">
        <v>56</v>
      </c>
      <c r="F19" s="26">
        <v>84.29</v>
      </c>
      <c r="G19" s="113">
        <f t="shared" si="1"/>
        <v>0</v>
      </c>
      <c r="H19" s="27">
        <v>0</v>
      </c>
      <c r="I19" s="267" t="s">
        <v>56</v>
      </c>
    </row>
    <row r="20" spans="1:9" s="28" customFormat="1" ht="21" customHeight="1">
      <c r="A20" s="114" t="s">
        <v>460</v>
      </c>
      <c r="B20" s="26">
        <v>2.8</v>
      </c>
      <c r="C20" s="27">
        <f>B20+C8</f>
        <v>291.3</v>
      </c>
      <c r="D20" s="26" t="s">
        <v>463</v>
      </c>
      <c r="E20" s="26">
        <v>58.45</v>
      </c>
      <c r="F20" s="26">
        <v>101.07</v>
      </c>
      <c r="G20" s="113">
        <f t="shared" si="1"/>
        <v>0.1068071633521322</v>
      </c>
      <c r="H20" s="27">
        <v>10.795</v>
      </c>
      <c r="I20" s="267" t="s">
        <v>150</v>
      </c>
    </row>
    <row r="21" spans="1:9" s="28" customFormat="1" ht="21" customHeight="1">
      <c r="A21" s="114" t="s">
        <v>461</v>
      </c>
      <c r="B21" s="26">
        <v>3.28</v>
      </c>
      <c r="C21" s="27">
        <f>B21+C8</f>
        <v>291.77999999999997</v>
      </c>
      <c r="D21" s="26" t="s">
        <v>464</v>
      </c>
      <c r="E21" s="26">
        <v>61</v>
      </c>
      <c r="F21" s="26">
        <v>125.6</v>
      </c>
      <c r="G21" s="113">
        <f t="shared" si="1"/>
        <v>0.28018312101910831</v>
      </c>
      <c r="H21" s="27">
        <v>35.191000000000003</v>
      </c>
      <c r="I21" s="267" t="s">
        <v>150</v>
      </c>
    </row>
    <row r="22" spans="1:9" s="28" customFormat="1" ht="21" customHeight="1">
      <c r="A22" s="114" t="s">
        <v>201</v>
      </c>
      <c r="B22" s="26">
        <v>2.9</v>
      </c>
      <c r="C22" s="27">
        <f>B22+C8</f>
        <v>291.39999999999998</v>
      </c>
      <c r="D22" s="26" t="s">
        <v>535</v>
      </c>
      <c r="E22" s="26">
        <v>58.5</v>
      </c>
      <c r="F22" s="26">
        <v>103.79</v>
      </c>
      <c r="G22" s="113">
        <f t="shared" si="1"/>
        <v>0.12157240581944311</v>
      </c>
      <c r="H22" s="27">
        <v>12.618</v>
      </c>
      <c r="I22" s="267" t="s">
        <v>56</v>
      </c>
    </row>
    <row r="23" spans="1:9" s="28" customFormat="1" ht="21" customHeight="1">
      <c r="A23" s="114" t="s">
        <v>205</v>
      </c>
      <c r="B23" s="26">
        <v>2.95</v>
      </c>
      <c r="C23" s="27">
        <f>B23+C8</f>
        <v>291.45</v>
      </c>
      <c r="D23" s="26" t="s">
        <v>536</v>
      </c>
      <c r="E23" s="26">
        <v>59</v>
      </c>
      <c r="F23" s="26">
        <v>111.85</v>
      </c>
      <c r="G23" s="113">
        <f t="shared" si="1"/>
        <v>0.17280286097451944</v>
      </c>
      <c r="H23" s="27">
        <v>19.327999999999999</v>
      </c>
      <c r="I23" s="267" t="s">
        <v>150</v>
      </c>
    </row>
    <row r="24" spans="1:9" s="28" customFormat="1" ht="21" customHeight="1">
      <c r="A24" s="114" t="s">
        <v>206</v>
      </c>
      <c r="B24" s="26">
        <v>2.91</v>
      </c>
      <c r="C24" s="27">
        <f>B24+C8</f>
        <v>291.41000000000003</v>
      </c>
      <c r="D24" s="26" t="s">
        <v>537</v>
      </c>
      <c r="E24" s="26">
        <v>59</v>
      </c>
      <c r="F24" s="26">
        <v>110.12</v>
      </c>
      <c r="G24" s="113">
        <f t="shared" si="1"/>
        <v>0.16631856156919725</v>
      </c>
      <c r="H24" s="27">
        <v>18.315000000000001</v>
      </c>
      <c r="I24" s="267" t="s">
        <v>150</v>
      </c>
    </row>
    <row r="25" spans="1:9" s="28" customFormat="1" ht="21" customHeight="1">
      <c r="A25" s="114" t="s">
        <v>534</v>
      </c>
      <c r="B25" s="26">
        <v>3.8</v>
      </c>
      <c r="C25" s="27">
        <f>B25+C8</f>
        <v>292.3</v>
      </c>
      <c r="D25" s="26" t="s">
        <v>538</v>
      </c>
      <c r="E25" s="26">
        <v>65</v>
      </c>
      <c r="F25" s="26">
        <v>164.12</v>
      </c>
      <c r="G25" s="27">
        <f t="shared" si="1"/>
        <v>0.5049841579332196</v>
      </c>
      <c r="H25" s="27">
        <v>82.878</v>
      </c>
      <c r="I25" s="267" t="s">
        <v>150</v>
      </c>
    </row>
    <row r="26" spans="1:9" s="28" customFormat="1" ht="21" customHeight="1">
      <c r="A26" s="114" t="s">
        <v>221</v>
      </c>
      <c r="B26" s="26">
        <v>4.13</v>
      </c>
      <c r="C26" s="27">
        <f>B26+C8</f>
        <v>292.63</v>
      </c>
      <c r="D26" s="26" t="s">
        <v>612</v>
      </c>
      <c r="E26" s="26">
        <v>67.2</v>
      </c>
      <c r="F26" s="26">
        <v>186.09</v>
      </c>
      <c r="G26" s="27">
        <f t="shared" si="1"/>
        <v>0.65714439249825352</v>
      </c>
      <c r="H26" s="27">
        <v>122.288</v>
      </c>
      <c r="I26" s="267" t="s">
        <v>56</v>
      </c>
    </row>
    <row r="27" spans="1:9" s="28" customFormat="1" ht="21" customHeight="1">
      <c r="A27" s="114" t="s">
        <v>223</v>
      </c>
      <c r="B27" s="26">
        <v>2.79</v>
      </c>
      <c r="C27" s="27">
        <f>B27+C8</f>
        <v>291.29000000000002</v>
      </c>
      <c r="D27" s="26" t="s">
        <v>613</v>
      </c>
      <c r="E27" s="26">
        <v>58.45</v>
      </c>
      <c r="F27" s="26">
        <v>99.99</v>
      </c>
      <c r="G27" s="27">
        <f t="shared" si="1"/>
        <v>0.10378037803780379</v>
      </c>
      <c r="H27" s="27">
        <v>10.377000000000001</v>
      </c>
      <c r="I27" s="267" t="s">
        <v>150</v>
      </c>
    </row>
    <row r="28" spans="1:9" s="28" customFormat="1" ht="21" customHeight="1">
      <c r="A28" s="114" t="s">
        <v>606</v>
      </c>
      <c r="B28" s="26">
        <v>2.93</v>
      </c>
      <c r="C28" s="27">
        <f>B28+C8</f>
        <v>291.43</v>
      </c>
      <c r="D28" s="26" t="s">
        <v>614</v>
      </c>
      <c r="E28" s="26">
        <v>59</v>
      </c>
      <c r="F28" s="26">
        <v>101.02</v>
      </c>
      <c r="G28" s="27">
        <f t="shared" si="1"/>
        <v>0.15000000000000002</v>
      </c>
      <c r="H28" s="27">
        <v>15.153</v>
      </c>
      <c r="I28" s="267" t="s">
        <v>150</v>
      </c>
    </row>
    <row r="29" spans="1:9" s="28" customFormat="1" ht="21" customHeight="1">
      <c r="A29" s="114" t="s">
        <v>226</v>
      </c>
      <c r="B29" s="26">
        <v>2.98</v>
      </c>
      <c r="C29" s="27">
        <f>B29+C8</f>
        <v>291.48</v>
      </c>
      <c r="D29" s="26" t="s">
        <v>700</v>
      </c>
      <c r="E29" s="26">
        <v>58.55</v>
      </c>
      <c r="F29" s="26">
        <v>107.28</v>
      </c>
      <c r="G29" s="27">
        <f t="shared" si="1"/>
        <v>0.13082587621178224</v>
      </c>
      <c r="H29" s="27">
        <v>14.035</v>
      </c>
      <c r="I29" s="267" t="s">
        <v>56</v>
      </c>
    </row>
    <row r="30" spans="1:9" s="28" customFormat="1" ht="21" customHeight="1">
      <c r="A30" s="114" t="s">
        <v>232</v>
      </c>
      <c r="B30" s="26">
        <v>2.89</v>
      </c>
      <c r="C30" s="27">
        <f>B30+C8</f>
        <v>291.39</v>
      </c>
      <c r="D30" s="26" t="s">
        <v>701</v>
      </c>
      <c r="E30" s="26">
        <v>58.5</v>
      </c>
      <c r="F30" s="26">
        <v>103.68</v>
      </c>
      <c r="G30" s="27">
        <f t="shared" si="1"/>
        <v>0.12143132716049382</v>
      </c>
      <c r="H30" s="27">
        <v>12.59</v>
      </c>
      <c r="I30" s="267" t="s">
        <v>150</v>
      </c>
    </row>
    <row r="31" spans="1:9" s="28" customFormat="1" ht="21" customHeight="1">
      <c r="A31" s="114" t="s">
        <v>699</v>
      </c>
      <c r="B31" s="26">
        <v>2.95</v>
      </c>
      <c r="C31" s="27">
        <f>B31+C8</f>
        <v>291.45</v>
      </c>
      <c r="D31" s="26" t="s">
        <v>702</v>
      </c>
      <c r="E31" s="26">
        <v>58.55</v>
      </c>
      <c r="F31" s="26">
        <v>105.51</v>
      </c>
      <c r="G31" s="27">
        <f t="shared" si="1"/>
        <v>0.12918206805042176</v>
      </c>
      <c r="H31" s="27">
        <v>13.63</v>
      </c>
      <c r="I31" s="267" t="s">
        <v>150</v>
      </c>
    </row>
    <row r="32" spans="1:9" s="28" customFormat="1" ht="21" customHeight="1">
      <c r="A32" s="114" t="s">
        <v>773</v>
      </c>
      <c r="B32" s="26">
        <v>2.95</v>
      </c>
      <c r="C32" s="27">
        <f>B32+C8</f>
        <v>291.45</v>
      </c>
      <c r="D32" s="26" t="s">
        <v>702</v>
      </c>
      <c r="E32" s="26">
        <v>58.55</v>
      </c>
      <c r="F32" s="26">
        <v>107.24</v>
      </c>
      <c r="G32" s="27">
        <f t="shared" si="1"/>
        <v>0.13140619171950765</v>
      </c>
      <c r="H32" s="27">
        <v>14.092000000000001</v>
      </c>
      <c r="I32" s="267" t="s">
        <v>56</v>
      </c>
    </row>
    <row r="33" spans="1:21" s="28" customFormat="1" ht="21" customHeight="1">
      <c r="A33" s="114" t="s">
        <v>774</v>
      </c>
      <c r="B33" s="26">
        <v>2.89</v>
      </c>
      <c r="C33" s="27">
        <f>B33+C8</f>
        <v>291.39</v>
      </c>
      <c r="D33" s="26" t="s">
        <v>776</v>
      </c>
      <c r="E33" s="26">
        <v>58.5</v>
      </c>
      <c r="F33" s="26">
        <v>103.73</v>
      </c>
      <c r="G33" s="27">
        <f t="shared" si="1"/>
        <v>0.13078183746264341</v>
      </c>
      <c r="H33" s="27">
        <v>13.566000000000001</v>
      </c>
      <c r="I33" s="267" t="s">
        <v>150</v>
      </c>
    </row>
    <row r="34" spans="1:21" s="28" customFormat="1" ht="21" customHeight="1">
      <c r="A34" s="114" t="s">
        <v>775</v>
      </c>
      <c r="B34" s="26">
        <v>2.65</v>
      </c>
      <c r="C34" s="27">
        <f>B34+C8</f>
        <v>291.14999999999998</v>
      </c>
      <c r="D34" s="26" t="s">
        <v>777</v>
      </c>
      <c r="E34" s="26">
        <v>58.4</v>
      </c>
      <c r="F34" s="26">
        <v>97.27</v>
      </c>
      <c r="G34" s="27">
        <f t="shared" si="1"/>
        <v>9.0305335663616745E-2</v>
      </c>
      <c r="H34" s="27">
        <v>8.7840000000000007</v>
      </c>
      <c r="I34" s="267" t="s">
        <v>150</v>
      </c>
    </row>
    <row r="35" spans="1:21" s="28" customFormat="1" ht="21" customHeight="1">
      <c r="A35" s="114" t="s">
        <v>849</v>
      </c>
      <c r="B35" s="26">
        <v>2.4500000000000002</v>
      </c>
      <c r="C35" s="27">
        <f>B35+C8</f>
        <v>290.95</v>
      </c>
      <c r="D35" s="26" t="s">
        <v>851</v>
      </c>
      <c r="E35" s="26">
        <v>55.6</v>
      </c>
      <c r="F35" s="26">
        <v>74.92</v>
      </c>
      <c r="G35" s="27">
        <f t="shared" si="1"/>
        <v>0</v>
      </c>
      <c r="H35" s="27">
        <v>0</v>
      </c>
      <c r="I35" s="267" t="s">
        <v>56</v>
      </c>
    </row>
    <row r="36" spans="1:21" s="28" customFormat="1" ht="21" customHeight="1">
      <c r="A36" s="114" t="s">
        <v>850</v>
      </c>
      <c r="B36" s="26">
        <v>2.17</v>
      </c>
      <c r="C36" s="27">
        <f>B36+C8</f>
        <v>290.67</v>
      </c>
      <c r="D36" s="26" t="s">
        <v>852</v>
      </c>
      <c r="E36" s="26">
        <v>55.55</v>
      </c>
      <c r="F36" s="26">
        <v>64.319999999999993</v>
      </c>
      <c r="G36" s="27">
        <f t="shared" si="1"/>
        <v>0</v>
      </c>
      <c r="H36" s="27">
        <v>0</v>
      </c>
      <c r="I36" s="267" t="s">
        <v>150</v>
      </c>
    </row>
    <row r="37" spans="1:21" s="28" customFormat="1" ht="21" customHeight="1">
      <c r="A37" s="114" t="s">
        <v>243</v>
      </c>
      <c r="B37" s="26">
        <v>2.2599999999999998</v>
      </c>
      <c r="C37" s="27">
        <f>B37+C8</f>
        <v>290.76</v>
      </c>
      <c r="D37" s="26" t="s">
        <v>853</v>
      </c>
      <c r="E37" s="26">
        <v>55.6</v>
      </c>
      <c r="F37" s="26">
        <v>68.62</v>
      </c>
      <c r="G37" s="27">
        <f t="shared" si="1"/>
        <v>0</v>
      </c>
      <c r="H37" s="27">
        <v>0</v>
      </c>
      <c r="I37" s="267" t="s">
        <v>150</v>
      </c>
    </row>
    <row r="38" spans="1:21" s="28" customFormat="1" ht="21" customHeight="1">
      <c r="A38" s="114" t="s">
        <v>256</v>
      </c>
      <c r="B38" s="206">
        <v>2.21</v>
      </c>
      <c r="C38" s="27">
        <f>B38+C8</f>
        <v>290.70999999999998</v>
      </c>
      <c r="D38" s="26" t="s">
        <v>816</v>
      </c>
      <c r="E38" s="26">
        <v>55.7</v>
      </c>
      <c r="F38" s="206">
        <v>74.319999999999993</v>
      </c>
      <c r="G38" s="27">
        <f t="shared" si="1"/>
        <v>0</v>
      </c>
      <c r="H38" s="205">
        <v>0</v>
      </c>
      <c r="I38" s="267" t="s">
        <v>56</v>
      </c>
    </row>
    <row r="39" spans="1:21" s="28" customFormat="1" ht="21" customHeight="1">
      <c r="A39" s="114" t="s">
        <v>250</v>
      </c>
      <c r="B39" s="26">
        <v>2.6</v>
      </c>
      <c r="C39" s="27">
        <f>B39+C8</f>
        <v>291.10000000000002</v>
      </c>
      <c r="D39" s="26" t="s">
        <v>916</v>
      </c>
      <c r="E39" s="26">
        <v>58.4</v>
      </c>
      <c r="F39" s="26">
        <v>94.69</v>
      </c>
      <c r="G39" s="27">
        <f t="shared" si="1"/>
        <v>8.1011722462773259E-2</v>
      </c>
      <c r="H39" s="27">
        <v>7.6710000000000003</v>
      </c>
      <c r="I39" s="267" t="s">
        <v>150</v>
      </c>
    </row>
    <row r="40" spans="1:21" s="14" customFormat="1">
      <c r="A40" s="70" t="s">
        <v>915</v>
      </c>
      <c r="B40" s="326">
        <v>2.66</v>
      </c>
      <c r="C40" s="35">
        <f>B40+C8</f>
        <v>291.16000000000003</v>
      </c>
      <c r="D40" s="34" t="s">
        <v>917</v>
      </c>
      <c r="E40" s="34">
        <v>58.4</v>
      </c>
      <c r="F40" s="326">
        <v>96.41</v>
      </c>
      <c r="G40" s="35">
        <f t="shared" si="1"/>
        <v>8.3663520381703146E-2</v>
      </c>
      <c r="H40" s="327">
        <v>8.0660000000000007</v>
      </c>
      <c r="I40" s="269" t="s">
        <v>150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s="14" customFormat="1">
      <c r="A41" s="120" t="s">
        <v>263</v>
      </c>
      <c r="B41" s="324">
        <v>2.36</v>
      </c>
      <c r="C41" s="113">
        <f>B41+C8</f>
        <v>290.86</v>
      </c>
      <c r="D41" s="67" t="s">
        <v>977</v>
      </c>
      <c r="E41" s="324">
        <v>55.7</v>
      </c>
      <c r="F41" s="324">
        <v>79.59</v>
      </c>
      <c r="G41" s="113">
        <f t="shared" si="1"/>
        <v>0</v>
      </c>
      <c r="H41" s="325">
        <v>0</v>
      </c>
      <c r="I41" s="267" t="s">
        <v>56</v>
      </c>
      <c r="J41" s="3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1:21" s="14" customFormat="1">
      <c r="A42" s="120" t="s">
        <v>976</v>
      </c>
      <c r="B42" s="69">
        <v>2.06</v>
      </c>
      <c r="C42" s="27">
        <f>B42+C8</f>
        <v>290.56</v>
      </c>
      <c r="D42" s="26" t="s">
        <v>978</v>
      </c>
      <c r="E42" s="69">
        <v>55</v>
      </c>
      <c r="F42" s="69">
        <v>69.05</v>
      </c>
      <c r="G42" s="27">
        <f t="shared" si="1"/>
        <v>0</v>
      </c>
      <c r="H42" s="204">
        <v>0</v>
      </c>
      <c r="I42" s="268" t="s">
        <v>150</v>
      </c>
      <c r="J42" s="31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1:21" s="14" customFormat="1">
      <c r="A43" s="120" t="s">
        <v>1016</v>
      </c>
      <c r="B43" s="69">
        <v>1.93</v>
      </c>
      <c r="C43" s="27">
        <f>B43+C8</f>
        <v>290.43</v>
      </c>
      <c r="D43" s="69" t="s">
        <v>978</v>
      </c>
      <c r="E43" s="69">
        <v>54</v>
      </c>
      <c r="F43" s="69">
        <v>64.849999999999994</v>
      </c>
      <c r="G43" s="27">
        <f t="shared" si="1"/>
        <v>0</v>
      </c>
      <c r="H43" s="204">
        <v>0</v>
      </c>
      <c r="I43" s="267" t="s">
        <v>56</v>
      </c>
      <c r="J43" s="31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21" s="14" customFormat="1">
      <c r="A44" s="70" t="s">
        <v>1017</v>
      </c>
      <c r="B44" s="326">
        <v>2.65</v>
      </c>
      <c r="C44" s="35">
        <f>B44+C8</f>
        <v>291.14999999999998</v>
      </c>
      <c r="D44" s="326" t="s">
        <v>701</v>
      </c>
      <c r="E44" s="326">
        <v>58.4</v>
      </c>
      <c r="F44" s="326">
        <v>96.41</v>
      </c>
      <c r="G44" s="35">
        <f t="shared" ref="G44" si="2">H44/F44</f>
        <v>8.3663520381703146E-2</v>
      </c>
      <c r="H44" s="327">
        <v>8.0660000000000007</v>
      </c>
      <c r="I44" s="269" t="s">
        <v>150</v>
      </c>
      <c r="J44" s="31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1" s="14" customFormat="1">
      <c r="A45" s="295"/>
      <c r="B45" s="10"/>
      <c r="C45" s="30"/>
      <c r="D45" s="10"/>
      <c r="E45" s="10"/>
      <c r="F45" s="10"/>
      <c r="G45" s="80"/>
      <c r="H45" s="80"/>
      <c r="I45" s="202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31"/>
    </row>
    <row r="46" spans="1:21" s="14" customFormat="1">
      <c r="A46" s="116"/>
      <c r="B46" s="13"/>
      <c r="C46" s="30"/>
      <c r="D46" s="13"/>
      <c r="E46" s="13"/>
      <c r="F46" s="13"/>
      <c r="G46" s="43"/>
      <c r="H46" s="43"/>
      <c r="I46" s="202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32"/>
    </row>
    <row r="47" spans="1:21" s="14" customFormat="1">
      <c r="A47" s="116"/>
      <c r="B47" s="13"/>
      <c r="C47" s="13"/>
      <c r="D47" s="13"/>
      <c r="E47" s="13"/>
      <c r="F47" s="13"/>
      <c r="G47" s="43"/>
      <c r="H47" s="43"/>
      <c r="I47" s="202"/>
      <c r="J47" s="28"/>
      <c r="K47" s="28"/>
      <c r="L47" s="28"/>
      <c r="M47" s="28"/>
      <c r="N47" s="28"/>
      <c r="O47" s="28"/>
      <c r="P47" s="28"/>
      <c r="Q47" s="28"/>
      <c r="R47" s="28" t="s">
        <v>24</v>
      </c>
      <c r="S47" s="28"/>
      <c r="T47" s="28"/>
      <c r="U47" s="32"/>
    </row>
    <row r="48" spans="1:21" s="14" customFormat="1">
      <c r="A48" s="116"/>
      <c r="B48" s="13"/>
      <c r="C48" s="13"/>
      <c r="D48" s="13"/>
      <c r="E48" s="13"/>
      <c r="F48" s="13"/>
      <c r="G48" s="43"/>
      <c r="H48" s="43"/>
      <c r="I48" s="202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31"/>
    </row>
    <row r="49" spans="1:21" s="14" customFormat="1">
      <c r="A49" s="116"/>
      <c r="B49" s="13"/>
      <c r="C49" s="13"/>
      <c r="D49" s="13"/>
      <c r="E49" s="13"/>
      <c r="F49" s="13"/>
      <c r="G49" s="43"/>
      <c r="H49" s="43"/>
      <c r="I49" s="202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31"/>
    </row>
    <row r="50" spans="1:21" s="14" customFormat="1">
      <c r="A50" s="116"/>
      <c r="B50" s="13"/>
      <c r="C50" s="13"/>
      <c r="D50" s="13"/>
      <c r="E50" s="13"/>
      <c r="F50" s="13"/>
      <c r="G50" s="43"/>
      <c r="H50" s="43"/>
      <c r="I50" s="202"/>
      <c r="J50" s="30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31"/>
    </row>
    <row r="51" spans="1:21" s="14" customFormat="1">
      <c r="A51" s="116"/>
      <c r="B51" s="13"/>
      <c r="C51" s="13"/>
      <c r="D51" s="13"/>
      <c r="E51" s="13"/>
      <c r="F51" s="13"/>
      <c r="G51" s="43"/>
      <c r="H51" s="43"/>
      <c r="I51" s="202"/>
      <c r="J51" s="30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31"/>
    </row>
    <row r="52" spans="1:21" s="14" customFormat="1">
      <c r="D52" s="13"/>
      <c r="E52" s="13"/>
      <c r="F52" s="13"/>
      <c r="G52" s="43"/>
      <c r="H52" s="43"/>
      <c r="I52" s="202"/>
      <c r="J52" s="30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31"/>
    </row>
    <row r="53" spans="1:21" s="14" customFormat="1">
      <c r="D53" s="13"/>
      <c r="E53" s="13"/>
      <c r="F53" s="13"/>
      <c r="G53" s="43"/>
      <c r="H53" s="43"/>
      <c r="I53" s="202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31"/>
    </row>
    <row r="54" spans="1:21" s="14" customFormat="1">
      <c r="A54" s="116"/>
      <c r="B54" s="13"/>
      <c r="C54" s="13"/>
      <c r="D54" s="13"/>
      <c r="E54" s="13"/>
      <c r="F54" s="13"/>
      <c r="G54" s="43"/>
      <c r="H54" s="43"/>
      <c r="I54" s="202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31"/>
    </row>
    <row r="55" spans="1:21" s="14" customFormat="1">
      <c r="A55" s="116"/>
      <c r="B55" s="13"/>
      <c r="C55" s="13"/>
      <c r="D55" s="13"/>
      <c r="E55" s="13"/>
      <c r="F55" s="13"/>
      <c r="G55" s="43"/>
      <c r="H55" s="43"/>
      <c r="I55" s="202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31"/>
    </row>
    <row r="56" spans="1:21" s="14" customFormat="1">
      <c r="A56" s="116"/>
      <c r="B56" s="13"/>
      <c r="C56" s="13"/>
      <c r="D56" s="13"/>
      <c r="E56" s="13"/>
      <c r="F56" s="13"/>
      <c r="G56" s="43"/>
      <c r="H56" s="43"/>
      <c r="I56" s="202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31"/>
    </row>
    <row r="57" spans="1:21" s="14" customFormat="1">
      <c r="A57" s="116"/>
      <c r="B57" s="13"/>
      <c r="C57" s="13"/>
      <c r="D57" s="13"/>
      <c r="E57" s="13"/>
      <c r="F57" s="13"/>
      <c r="G57" s="43"/>
      <c r="H57" s="43"/>
      <c r="I57" s="202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31"/>
    </row>
    <row r="58" spans="1:21" s="14" customFormat="1">
      <c r="A58" s="116"/>
      <c r="B58" s="13"/>
      <c r="C58" s="13"/>
      <c r="D58" s="13"/>
      <c r="E58" s="13"/>
      <c r="F58" s="13"/>
      <c r="G58" s="43"/>
      <c r="H58" s="43"/>
      <c r="I58" s="202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31"/>
    </row>
    <row r="59" spans="1:21" s="14" customFormat="1">
      <c r="A59" s="332" t="s">
        <v>159</v>
      </c>
      <c r="B59" s="29"/>
      <c r="C59" s="29"/>
      <c r="G59" s="73"/>
      <c r="H59" s="73"/>
      <c r="I59" s="203"/>
    </row>
    <row r="60" spans="1:21" s="14" customFormat="1">
      <c r="A60" s="115" t="s">
        <v>160</v>
      </c>
      <c r="B60" s="333">
        <f>+COUNT(B11:B50)</f>
        <v>34</v>
      </c>
      <c r="C60" s="29" t="s">
        <v>158</v>
      </c>
      <c r="G60" s="73"/>
      <c r="H60" s="73"/>
      <c r="I60" s="203"/>
    </row>
    <row r="61" spans="1:21" s="14" customFormat="1">
      <c r="A61" s="72"/>
      <c r="G61" s="73"/>
      <c r="H61" s="73"/>
      <c r="I61" s="203"/>
    </row>
    <row r="62" spans="1:21" s="14" customFormat="1">
      <c r="A62" s="72"/>
      <c r="G62" s="73"/>
      <c r="H62" s="73"/>
      <c r="I62" s="203"/>
    </row>
    <row r="63" spans="1:21" s="14" customFormat="1">
      <c r="A63" s="72"/>
      <c r="G63" s="73"/>
      <c r="H63" s="73"/>
      <c r="I63" s="203"/>
    </row>
    <row r="64" spans="1:21" s="14" customFormat="1">
      <c r="A64" s="72"/>
      <c r="E64" s="14" t="s">
        <v>156</v>
      </c>
      <c r="G64" s="73"/>
      <c r="H64" s="73"/>
      <c r="I64" s="203"/>
    </row>
    <row r="65" spans="1:9" s="14" customFormat="1">
      <c r="A65" s="72"/>
      <c r="G65" s="73"/>
      <c r="H65" s="73"/>
      <c r="I65" s="203"/>
    </row>
    <row r="66" spans="1:9" s="14" customFormat="1">
      <c r="A66" s="72"/>
      <c r="G66" s="73"/>
      <c r="H66" s="73"/>
      <c r="I66" s="203"/>
    </row>
    <row r="67" spans="1:9" s="14" customFormat="1">
      <c r="A67" s="72"/>
      <c r="G67" s="73"/>
      <c r="H67" s="73"/>
      <c r="I67" s="203"/>
    </row>
    <row r="68" spans="1:9" s="14" customFormat="1">
      <c r="A68" s="72"/>
      <c r="G68" s="73"/>
      <c r="H68" s="73"/>
      <c r="I68" s="203"/>
    </row>
    <row r="69" spans="1:9" s="14" customFormat="1">
      <c r="A69" s="72"/>
      <c r="G69" s="73"/>
      <c r="H69" s="73"/>
      <c r="I69" s="203"/>
    </row>
    <row r="70" spans="1:9" s="14" customFormat="1">
      <c r="A70" s="72"/>
      <c r="G70" s="73"/>
      <c r="H70" s="73"/>
      <c r="I70" s="203"/>
    </row>
    <row r="71" spans="1:9" s="14" customFormat="1">
      <c r="A71" s="72"/>
      <c r="G71" s="73"/>
      <c r="H71" s="73"/>
      <c r="I71" s="203"/>
    </row>
    <row r="72" spans="1:9" s="14" customFormat="1">
      <c r="A72" s="72"/>
      <c r="G72" s="73"/>
      <c r="H72" s="73"/>
      <c r="I72" s="203"/>
    </row>
    <row r="73" spans="1:9" s="14" customFormat="1">
      <c r="A73" s="72"/>
      <c r="G73" s="73"/>
      <c r="H73" s="73"/>
      <c r="I73" s="203"/>
    </row>
    <row r="74" spans="1:9" s="14" customFormat="1">
      <c r="A74" s="72"/>
      <c r="G74" s="73"/>
      <c r="H74" s="73"/>
      <c r="I74" s="203"/>
    </row>
    <row r="75" spans="1:9" s="14" customFormat="1">
      <c r="A75" s="72"/>
      <c r="G75" s="73"/>
      <c r="H75" s="73"/>
      <c r="I75" s="203"/>
    </row>
    <row r="76" spans="1:9" s="14" customFormat="1">
      <c r="A76" s="72"/>
      <c r="G76" s="73"/>
      <c r="H76" s="73"/>
      <c r="I76" s="203"/>
    </row>
    <row r="77" spans="1:9" s="14" customFormat="1">
      <c r="A77" s="72"/>
      <c r="G77" s="73"/>
      <c r="H77" s="73"/>
      <c r="I77" s="203"/>
    </row>
    <row r="78" spans="1:9" s="14" customFormat="1">
      <c r="A78" s="72"/>
      <c r="G78" s="73"/>
      <c r="H78" s="73"/>
      <c r="I78" s="203"/>
    </row>
    <row r="79" spans="1:9" s="14" customFormat="1">
      <c r="A79" s="72"/>
      <c r="G79" s="73"/>
      <c r="H79" s="73"/>
      <c r="I79" s="203"/>
    </row>
    <row r="80" spans="1:9" s="14" customFormat="1">
      <c r="A80" s="72"/>
      <c r="G80" s="73"/>
      <c r="H80" s="73"/>
      <c r="I80" s="203"/>
    </row>
    <row r="81" spans="1:21" s="14" customFormat="1">
      <c r="A81" s="72"/>
      <c r="G81" s="73"/>
      <c r="H81" s="73"/>
      <c r="I81" s="203"/>
    </row>
    <row r="82" spans="1:21" s="14" customFormat="1">
      <c r="A82" s="72"/>
      <c r="G82" s="73"/>
      <c r="H82" s="73"/>
      <c r="I82" s="203"/>
    </row>
    <row r="83" spans="1:21" s="14" customFormat="1">
      <c r="A83" s="72"/>
      <c r="G83" s="73"/>
      <c r="H83" s="73"/>
      <c r="I83" s="203"/>
    </row>
    <row r="84" spans="1:21" s="14" customFormat="1">
      <c r="A84" s="72"/>
      <c r="G84" s="73"/>
      <c r="H84" s="73"/>
      <c r="I84" s="203"/>
    </row>
    <row r="85" spans="1:21" s="14" customFormat="1">
      <c r="A85" s="72"/>
      <c r="G85" s="73"/>
      <c r="H85" s="73"/>
      <c r="I85" s="203"/>
    </row>
    <row r="86" spans="1:21" s="32" customFormat="1" ht="21" customHeight="1">
      <c r="A86" s="72"/>
      <c r="B86" s="14"/>
      <c r="C86" s="14"/>
      <c r="D86" s="14"/>
      <c r="E86" s="14"/>
      <c r="F86" s="14"/>
      <c r="G86" s="73"/>
      <c r="H86" s="73"/>
      <c r="I86" s="203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s="32" customFormat="1" ht="21" customHeight="1">
      <c r="A87" s="72"/>
      <c r="B87" s="14"/>
      <c r="C87" s="14"/>
      <c r="D87" s="14"/>
      <c r="E87" s="14"/>
      <c r="F87" s="14"/>
      <c r="G87" s="73"/>
      <c r="H87" s="73"/>
      <c r="I87" s="203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s="32" customFormat="1" ht="21" customHeight="1">
      <c r="A88" s="72"/>
      <c r="B88" s="14"/>
      <c r="C88" s="14"/>
      <c r="D88" s="14"/>
      <c r="E88" s="14"/>
      <c r="F88" s="14"/>
      <c r="G88" s="73"/>
      <c r="H88" s="73"/>
      <c r="I88" s="203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s="32" customFormat="1" ht="21" customHeight="1">
      <c r="A89" s="72"/>
      <c r="B89" s="14"/>
      <c r="C89" s="14"/>
      <c r="D89" s="14"/>
      <c r="E89" s="14"/>
      <c r="F89" s="14"/>
      <c r="G89" s="73"/>
      <c r="H89" s="73"/>
      <c r="I89" s="203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s="32" customFormat="1" ht="21" customHeight="1">
      <c r="A90" s="270"/>
      <c r="G90" s="40"/>
      <c r="H90" s="40"/>
      <c r="I90" s="79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s="32" customFormat="1" ht="21" customHeight="1">
      <c r="A91" s="270"/>
      <c r="G91" s="40"/>
      <c r="H91" s="40"/>
      <c r="I91" s="79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s="32" customFormat="1" ht="21" customHeight="1">
      <c r="G92" s="40"/>
      <c r="H92" s="40"/>
      <c r="I92" s="79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s="32" customFormat="1" ht="21" customHeight="1">
      <c r="G93" s="40"/>
      <c r="H93" s="40"/>
      <c r="I93" s="79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s="32" customFormat="1" ht="21" customHeight="1">
      <c r="G94" s="40"/>
      <c r="H94" s="40"/>
      <c r="I94" s="79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s="32" customFormat="1" ht="21" customHeight="1">
      <c r="G95" s="40"/>
      <c r="H95" s="40"/>
      <c r="I95" s="79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s="32" customFormat="1" ht="21" customHeight="1">
      <c r="G96" s="40"/>
      <c r="H96" s="40"/>
      <c r="I96" s="79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s="32" customFormat="1" ht="21" customHeight="1">
      <c r="G97" s="40"/>
      <c r="H97" s="40"/>
      <c r="I97" s="79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s="32" customFormat="1" ht="21" customHeight="1">
      <c r="G98" s="40"/>
      <c r="H98" s="40"/>
      <c r="I98" s="79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21" customHeight="1">
      <c r="A99" s="32"/>
      <c r="B99" s="32"/>
      <c r="C99" s="32"/>
      <c r="D99" s="32"/>
      <c r="E99" s="32"/>
      <c r="F99" s="32"/>
      <c r="G99" s="40"/>
      <c r="H99" s="40"/>
      <c r="I99" s="79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21" customHeight="1">
      <c r="A100" s="32"/>
      <c r="B100" s="32"/>
      <c r="C100" s="32"/>
      <c r="D100" s="32"/>
      <c r="E100" s="32"/>
      <c r="F100" s="32"/>
      <c r="G100" s="40"/>
      <c r="H100" s="40"/>
      <c r="I100" s="79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21" customHeight="1">
      <c r="A101" s="32"/>
      <c r="B101" s="32"/>
      <c r="C101" s="32"/>
      <c r="D101" s="32"/>
      <c r="E101" s="32"/>
      <c r="F101" s="32"/>
      <c r="G101" s="40"/>
      <c r="H101" s="40"/>
      <c r="I101" s="79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21" customHeight="1">
      <c r="B102" s="32"/>
      <c r="C102" s="32"/>
      <c r="D102" s="32"/>
      <c r="E102" s="32"/>
      <c r="F102" s="32"/>
      <c r="G102" s="40"/>
      <c r="H102" s="40"/>
      <c r="I102" s="79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21" customHeight="1">
      <c r="G103" s="43"/>
      <c r="H103" s="43"/>
      <c r="I103" s="202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>
      <c r="G104" s="43"/>
      <c r="H104" s="43"/>
      <c r="I104" s="202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>
      <c r="G105" s="43"/>
      <c r="H105" s="43"/>
      <c r="I105" s="202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>
      <c r="G106" s="43"/>
      <c r="H106" s="43"/>
      <c r="I106" s="202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>
      <c r="G107" s="43"/>
      <c r="H107" s="43"/>
      <c r="I107" s="202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>
      <c r="G108" s="43"/>
      <c r="H108" s="43"/>
      <c r="I108" s="202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>
      <c r="G109" s="43"/>
      <c r="H109" s="43"/>
      <c r="I109" s="202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>
      <c r="G110" s="43"/>
      <c r="H110" s="43"/>
      <c r="I110" s="202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>
      <c r="G111" s="43"/>
      <c r="H111" s="43"/>
      <c r="I111" s="202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>
      <c r="G112" s="43"/>
      <c r="H112" s="43"/>
      <c r="I112" s="202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7:21">
      <c r="G113" s="43"/>
      <c r="H113" s="43"/>
      <c r="I113" s="202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7:21">
      <c r="G114" s="43"/>
      <c r="H114" s="43"/>
      <c r="I114" s="202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7:21">
      <c r="G115" s="43"/>
      <c r="H115" s="43"/>
      <c r="I115" s="202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7:21">
      <c r="G116" s="43"/>
      <c r="H116" s="43"/>
      <c r="I116" s="202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7:21">
      <c r="G117" s="43"/>
      <c r="H117" s="43"/>
      <c r="I117" s="202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7:21">
      <c r="G118" s="43"/>
      <c r="H118" s="43"/>
      <c r="I118" s="202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7:21">
      <c r="G119" s="43"/>
      <c r="H119" s="43"/>
      <c r="I119" s="202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7:21">
      <c r="G120" s="43"/>
      <c r="H120" s="43"/>
      <c r="I120" s="202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7:21">
      <c r="G121" s="43"/>
      <c r="H121" s="43"/>
      <c r="I121" s="202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7:21">
      <c r="G122" s="43"/>
      <c r="H122" s="43"/>
      <c r="I122" s="202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7:21">
      <c r="G123" s="43"/>
      <c r="H123" s="43"/>
      <c r="I123" s="202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7:21">
      <c r="G124" s="43"/>
      <c r="H124" s="43"/>
      <c r="I124" s="202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7:21">
      <c r="G125" s="43"/>
      <c r="H125" s="43"/>
      <c r="I125" s="202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7:21">
      <c r="G126" s="43"/>
      <c r="H126" s="43"/>
      <c r="I126" s="202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7:21">
      <c r="G127" s="43"/>
      <c r="H127" s="43"/>
      <c r="I127" s="20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</row>
    <row r="128" spans="7:21">
      <c r="G128" s="43"/>
      <c r="H128" s="43"/>
      <c r="I128" s="20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</row>
    <row r="129" spans="7:21">
      <c r="G129" s="43"/>
      <c r="H129" s="43"/>
      <c r="I129" s="20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</row>
    <row r="130" spans="7:21">
      <c r="G130" s="43"/>
      <c r="H130" s="43"/>
      <c r="I130" s="20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</row>
    <row r="131" spans="7:21">
      <c r="G131" s="43"/>
      <c r="H131" s="43"/>
      <c r="I131" s="20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</row>
    <row r="132" spans="7:21">
      <c r="G132" s="43"/>
      <c r="H132" s="43"/>
      <c r="I132" s="20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</row>
    <row r="133" spans="7:21">
      <c r="G133" s="43"/>
      <c r="H133" s="43"/>
      <c r="I133" s="20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</row>
    <row r="134" spans="7:21">
      <c r="G134" s="43"/>
      <c r="H134" s="43"/>
      <c r="I134" s="20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</row>
    <row r="135" spans="7:21">
      <c r="G135" s="43"/>
      <c r="H135" s="43"/>
      <c r="I135" s="20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</row>
    <row r="136" spans="7:21">
      <c r="G136" s="43"/>
      <c r="H136" s="43"/>
      <c r="I136" s="20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</row>
    <row r="137" spans="7:21">
      <c r="G137" s="43"/>
      <c r="H137" s="43"/>
      <c r="I137" s="20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</row>
    <row r="138" spans="7:21">
      <c r="G138" s="43"/>
      <c r="H138" s="43"/>
      <c r="I138" s="20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</row>
    <row r="139" spans="7:21">
      <c r="G139" s="43"/>
      <c r="H139" s="43"/>
      <c r="I139" s="20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</row>
    <row r="140" spans="7:21">
      <c r="G140" s="43"/>
      <c r="H140" s="43"/>
      <c r="I140" s="202"/>
    </row>
    <row r="141" spans="7:21">
      <c r="G141" s="43"/>
      <c r="H141" s="43"/>
      <c r="I141" s="202"/>
    </row>
    <row r="142" spans="7:21">
      <c r="G142" s="43"/>
      <c r="H142" s="43"/>
      <c r="I142" s="202"/>
    </row>
    <row r="143" spans="7:21">
      <c r="G143" s="43"/>
      <c r="H143" s="43"/>
      <c r="I143" s="202"/>
    </row>
    <row r="144" spans="7:21">
      <c r="G144" s="43"/>
      <c r="H144" s="43"/>
      <c r="I144" s="202"/>
    </row>
    <row r="145" spans="7:9">
      <c r="G145" s="43"/>
      <c r="H145" s="43"/>
      <c r="I145" s="202"/>
    </row>
    <row r="146" spans="7:9">
      <c r="G146" s="43"/>
      <c r="H146" s="43"/>
      <c r="I146" s="202"/>
    </row>
    <row r="147" spans="7:9">
      <c r="G147" s="43"/>
      <c r="H147" s="43"/>
      <c r="I147" s="202"/>
    </row>
    <row r="148" spans="7:9">
      <c r="G148" s="43"/>
      <c r="H148" s="43"/>
      <c r="I148" s="202"/>
    </row>
    <row r="149" spans="7:9">
      <c r="G149" s="43"/>
      <c r="H149" s="43"/>
      <c r="I149" s="202"/>
    </row>
    <row r="150" spans="7:9">
      <c r="G150" s="43"/>
      <c r="H150" s="43"/>
      <c r="I150" s="202"/>
    </row>
    <row r="151" spans="7:9">
      <c r="G151" s="43"/>
      <c r="H151" s="43"/>
      <c r="I151" s="202"/>
    </row>
    <row r="152" spans="7:9">
      <c r="G152" s="43"/>
      <c r="H152" s="43"/>
      <c r="I152" s="202"/>
    </row>
    <row r="153" spans="7:9">
      <c r="G153" s="43"/>
      <c r="H153" s="43"/>
      <c r="I153" s="202"/>
    </row>
    <row r="154" spans="7:9">
      <c r="G154" s="43"/>
      <c r="H154" s="43"/>
      <c r="I154" s="202"/>
    </row>
    <row r="155" spans="7:9">
      <c r="G155" s="43"/>
      <c r="H155" s="43"/>
      <c r="I155" s="202"/>
    </row>
    <row r="156" spans="7:9">
      <c r="G156" s="43"/>
      <c r="H156" s="43"/>
      <c r="I156" s="202"/>
    </row>
    <row r="157" spans="7:9">
      <c r="G157" s="43"/>
      <c r="H157" s="43"/>
      <c r="I157" s="202"/>
    </row>
    <row r="158" spans="7:9">
      <c r="G158" s="43"/>
      <c r="H158" s="43"/>
      <c r="I158" s="202"/>
    </row>
    <row r="159" spans="7:9">
      <c r="G159" s="43"/>
      <c r="H159" s="43"/>
      <c r="I159" s="202"/>
    </row>
    <row r="160" spans="7:9">
      <c r="G160" s="43"/>
      <c r="H160" s="43"/>
      <c r="I160" s="202"/>
    </row>
    <row r="161" spans="7:9">
      <c r="G161" s="43"/>
      <c r="H161" s="43"/>
      <c r="I161" s="202"/>
    </row>
    <row r="162" spans="7:9">
      <c r="G162" s="43"/>
      <c r="H162" s="43"/>
      <c r="I162" s="202"/>
    </row>
    <row r="163" spans="7:9">
      <c r="G163" s="43"/>
      <c r="H163" s="43"/>
      <c r="I163" s="202"/>
    </row>
    <row r="164" spans="7:9">
      <c r="G164" s="43"/>
      <c r="H164" s="43"/>
      <c r="I164" s="202"/>
    </row>
    <row r="165" spans="7:9">
      <c r="G165" s="43"/>
      <c r="H165" s="43"/>
      <c r="I165" s="202"/>
    </row>
    <row r="166" spans="7:9">
      <c r="G166" s="43"/>
      <c r="H166" s="43"/>
      <c r="I166" s="202"/>
    </row>
    <row r="167" spans="7:9">
      <c r="G167" s="43"/>
      <c r="H167" s="43"/>
      <c r="I167" s="202"/>
    </row>
    <row r="168" spans="7:9">
      <c r="G168" s="43"/>
      <c r="H168" s="43"/>
      <c r="I168" s="202"/>
    </row>
    <row r="169" spans="7:9">
      <c r="G169" s="43"/>
      <c r="H169" s="43"/>
      <c r="I169" s="202"/>
    </row>
    <row r="170" spans="7:9">
      <c r="G170" s="43"/>
      <c r="H170" s="43"/>
      <c r="I170" s="202"/>
    </row>
    <row r="171" spans="7:9">
      <c r="G171" s="43"/>
      <c r="H171" s="43"/>
      <c r="I171" s="202"/>
    </row>
    <row r="172" spans="7:9">
      <c r="G172" s="43"/>
      <c r="H172" s="43"/>
      <c r="I172" s="202"/>
    </row>
    <row r="173" spans="7:9">
      <c r="G173" s="43"/>
      <c r="H173" s="43"/>
      <c r="I173" s="202"/>
    </row>
    <row r="174" spans="7:9">
      <c r="G174" s="43"/>
      <c r="H174" s="43"/>
      <c r="I174" s="202"/>
    </row>
    <row r="175" spans="7:9">
      <c r="G175" s="43"/>
      <c r="H175" s="43"/>
      <c r="I175" s="202"/>
    </row>
    <row r="176" spans="7:9">
      <c r="G176" s="43"/>
      <c r="H176" s="43"/>
      <c r="I176" s="202"/>
    </row>
    <row r="177" spans="7:9">
      <c r="G177" s="43"/>
      <c r="H177" s="43"/>
      <c r="I177" s="202"/>
    </row>
    <row r="178" spans="7:9">
      <c r="G178" s="43"/>
      <c r="H178" s="43"/>
      <c r="I178" s="202"/>
    </row>
    <row r="179" spans="7:9">
      <c r="G179" s="43"/>
      <c r="H179" s="43"/>
      <c r="I179" s="202"/>
    </row>
    <row r="180" spans="7:9">
      <c r="G180" s="43"/>
      <c r="H180" s="43"/>
      <c r="I180" s="202"/>
    </row>
    <row r="181" spans="7:9">
      <c r="G181" s="43"/>
      <c r="H181" s="43"/>
      <c r="I181" s="202"/>
    </row>
    <row r="182" spans="7:9">
      <c r="G182" s="43"/>
      <c r="H182" s="43"/>
      <c r="I182" s="202"/>
    </row>
    <row r="183" spans="7:9">
      <c r="G183" s="43"/>
      <c r="H183" s="43"/>
      <c r="I183" s="202"/>
    </row>
    <row r="184" spans="7:9">
      <c r="G184" s="43"/>
      <c r="H184" s="43"/>
      <c r="I184" s="202"/>
    </row>
    <row r="185" spans="7:9">
      <c r="G185" s="43"/>
      <c r="H185" s="43"/>
      <c r="I185" s="202"/>
    </row>
    <row r="186" spans="7:9">
      <c r="G186" s="43"/>
      <c r="H186" s="43"/>
      <c r="I186" s="202"/>
    </row>
    <row r="187" spans="7:9">
      <c r="G187" s="43"/>
      <c r="H187" s="43"/>
      <c r="I187" s="202"/>
    </row>
    <row r="188" spans="7:9">
      <c r="G188" s="43"/>
      <c r="H188" s="43"/>
      <c r="I188" s="202"/>
    </row>
    <row r="189" spans="7:9">
      <c r="G189" s="43"/>
      <c r="H189" s="43"/>
      <c r="I189" s="202"/>
    </row>
    <row r="190" spans="7:9">
      <c r="G190" s="43"/>
      <c r="H190" s="43"/>
      <c r="I190" s="202"/>
    </row>
    <row r="191" spans="7:9">
      <c r="G191" s="43"/>
      <c r="H191" s="43"/>
      <c r="I191" s="202"/>
    </row>
    <row r="192" spans="7:9">
      <c r="G192" s="43"/>
      <c r="H192" s="43"/>
      <c r="I192" s="202"/>
    </row>
    <row r="193" spans="7:9">
      <c r="G193" s="43"/>
      <c r="H193" s="43"/>
      <c r="I193" s="202"/>
    </row>
    <row r="194" spans="7:9">
      <c r="G194" s="43"/>
      <c r="H194" s="43"/>
      <c r="I194" s="202"/>
    </row>
    <row r="195" spans="7:9">
      <c r="G195" s="43"/>
      <c r="H195" s="43"/>
      <c r="I195" s="202"/>
    </row>
    <row r="196" spans="7:9">
      <c r="G196" s="43"/>
      <c r="H196" s="43"/>
      <c r="I196" s="202"/>
    </row>
    <row r="197" spans="7:9">
      <c r="G197" s="43"/>
      <c r="H197" s="43"/>
      <c r="I197" s="202"/>
    </row>
    <row r="198" spans="7:9">
      <c r="G198" s="43"/>
      <c r="H198" s="43"/>
      <c r="I198" s="202"/>
    </row>
    <row r="199" spans="7:9">
      <c r="G199" s="43"/>
      <c r="H199" s="43"/>
      <c r="I199" s="202"/>
    </row>
    <row r="200" spans="7:9">
      <c r="G200" s="43"/>
      <c r="H200" s="43"/>
      <c r="I200" s="202"/>
    </row>
    <row r="201" spans="7:9">
      <c r="G201" s="43"/>
      <c r="H201" s="43"/>
      <c r="I201" s="202"/>
    </row>
    <row r="202" spans="7:9">
      <c r="G202" s="43"/>
      <c r="H202" s="43"/>
      <c r="I202" s="202"/>
    </row>
    <row r="203" spans="7:9">
      <c r="G203" s="43"/>
      <c r="H203" s="43"/>
      <c r="I203" s="202"/>
    </row>
    <row r="204" spans="7:9">
      <c r="G204" s="43"/>
      <c r="H204" s="43"/>
      <c r="I204" s="202"/>
    </row>
    <row r="205" spans="7:9">
      <c r="G205" s="43"/>
      <c r="H205" s="43"/>
      <c r="I205" s="202"/>
    </row>
    <row r="206" spans="7:9">
      <c r="G206" s="43"/>
      <c r="H206" s="43"/>
      <c r="I206" s="202"/>
    </row>
    <row r="207" spans="7:9">
      <c r="G207" s="43"/>
      <c r="H207" s="43"/>
      <c r="I207" s="202"/>
    </row>
    <row r="208" spans="7:9">
      <c r="G208" s="43"/>
      <c r="H208" s="43"/>
      <c r="I208" s="202"/>
    </row>
    <row r="209" spans="7:9">
      <c r="G209" s="43"/>
      <c r="H209" s="43"/>
      <c r="I209" s="202"/>
    </row>
    <row r="210" spans="7:9">
      <c r="G210" s="43"/>
      <c r="H210" s="43"/>
      <c r="I210" s="202"/>
    </row>
    <row r="211" spans="7:9">
      <c r="G211" s="43"/>
      <c r="H211" s="43"/>
      <c r="I211" s="202"/>
    </row>
    <row r="212" spans="7:9">
      <c r="G212" s="43"/>
      <c r="H212" s="43"/>
      <c r="I212" s="202"/>
    </row>
    <row r="213" spans="7:9">
      <c r="G213" s="43"/>
      <c r="H213" s="43"/>
      <c r="I213" s="202"/>
    </row>
    <row r="214" spans="7:9">
      <c r="G214" s="43"/>
      <c r="H214" s="43"/>
      <c r="I214" s="202"/>
    </row>
    <row r="215" spans="7:9">
      <c r="G215" s="43"/>
      <c r="H215" s="43"/>
      <c r="I215" s="202"/>
    </row>
    <row r="216" spans="7:9">
      <c r="G216" s="43"/>
      <c r="H216" s="43"/>
      <c r="I216" s="202"/>
    </row>
    <row r="217" spans="7:9">
      <c r="G217" s="43"/>
      <c r="H217" s="43"/>
      <c r="I217" s="202"/>
    </row>
    <row r="218" spans="7:9">
      <c r="G218" s="43"/>
      <c r="H218" s="43"/>
      <c r="I218" s="202"/>
    </row>
    <row r="219" spans="7:9">
      <c r="G219" s="43"/>
      <c r="H219" s="43"/>
      <c r="I219" s="202"/>
    </row>
    <row r="220" spans="7:9">
      <c r="G220" s="43"/>
      <c r="H220" s="43"/>
      <c r="I220" s="202"/>
    </row>
    <row r="221" spans="7:9">
      <c r="G221" s="43"/>
      <c r="H221" s="43"/>
      <c r="I221" s="202"/>
    </row>
    <row r="222" spans="7:9">
      <c r="G222" s="43"/>
      <c r="H222" s="43"/>
      <c r="I222" s="202"/>
    </row>
    <row r="223" spans="7:9">
      <c r="G223" s="43"/>
      <c r="H223" s="43"/>
      <c r="I223" s="202"/>
    </row>
    <row r="224" spans="7:9">
      <c r="G224" s="43"/>
      <c r="H224" s="43"/>
      <c r="I224" s="202"/>
    </row>
    <row r="225" spans="7:9">
      <c r="G225" s="43"/>
      <c r="H225" s="43"/>
      <c r="I225" s="202"/>
    </row>
    <row r="226" spans="7:9">
      <c r="G226" s="43"/>
      <c r="H226" s="43"/>
      <c r="I226" s="202"/>
    </row>
    <row r="227" spans="7:9">
      <c r="G227" s="43"/>
      <c r="H227" s="43"/>
      <c r="I227" s="202"/>
    </row>
    <row r="228" spans="7:9">
      <c r="G228" s="43"/>
      <c r="H228" s="43"/>
      <c r="I228" s="202"/>
    </row>
    <row r="229" spans="7:9">
      <c r="G229" s="43"/>
      <c r="H229" s="43"/>
      <c r="I229" s="202"/>
    </row>
    <row r="230" spans="7:9">
      <c r="G230" s="43"/>
      <c r="H230" s="43"/>
      <c r="I230" s="202"/>
    </row>
    <row r="231" spans="7:9">
      <c r="G231" s="43"/>
      <c r="H231" s="43"/>
      <c r="I231" s="202"/>
    </row>
    <row r="232" spans="7:9">
      <c r="G232" s="43"/>
      <c r="H232" s="43"/>
      <c r="I232" s="202"/>
    </row>
    <row r="233" spans="7:9">
      <c r="G233" s="43"/>
      <c r="H233" s="43"/>
      <c r="I233" s="202"/>
    </row>
    <row r="234" spans="7:9">
      <c r="G234" s="43"/>
      <c r="H234" s="43"/>
      <c r="I234" s="202"/>
    </row>
    <row r="235" spans="7:9">
      <c r="G235" s="43"/>
      <c r="H235" s="43"/>
      <c r="I235" s="202"/>
    </row>
    <row r="236" spans="7:9">
      <c r="G236" s="43"/>
      <c r="H236" s="43"/>
      <c r="I236" s="202"/>
    </row>
    <row r="237" spans="7:9">
      <c r="G237" s="43"/>
      <c r="H237" s="43"/>
      <c r="I237" s="202"/>
    </row>
    <row r="238" spans="7:9">
      <c r="G238" s="43"/>
      <c r="H238" s="43"/>
      <c r="I238" s="202"/>
    </row>
    <row r="239" spans="7:9">
      <c r="G239" s="43"/>
      <c r="H239" s="43"/>
      <c r="I239" s="202"/>
    </row>
    <row r="240" spans="7:9">
      <c r="G240" s="43"/>
      <c r="H240" s="43"/>
      <c r="I240" s="202"/>
    </row>
    <row r="241" spans="7:9">
      <c r="G241" s="43"/>
      <c r="H241" s="43"/>
      <c r="I241" s="202"/>
    </row>
    <row r="242" spans="7:9">
      <c r="G242" s="43"/>
      <c r="H242" s="43"/>
      <c r="I242" s="202"/>
    </row>
    <row r="243" spans="7:9">
      <c r="G243" s="43"/>
      <c r="H243" s="43"/>
      <c r="I243" s="202"/>
    </row>
    <row r="244" spans="7:9">
      <c r="G244" s="43"/>
      <c r="H244" s="43"/>
      <c r="I244" s="202"/>
    </row>
    <row r="245" spans="7:9">
      <c r="G245" s="43"/>
      <c r="H245" s="43"/>
      <c r="I245" s="202"/>
    </row>
    <row r="246" spans="7:9">
      <c r="G246" s="43"/>
      <c r="H246" s="43"/>
      <c r="I246" s="202"/>
    </row>
    <row r="247" spans="7:9">
      <c r="G247" s="43"/>
      <c r="H247" s="43"/>
      <c r="I247" s="202"/>
    </row>
    <row r="248" spans="7:9">
      <c r="G248" s="43"/>
      <c r="H248" s="43"/>
      <c r="I248" s="202"/>
    </row>
    <row r="249" spans="7:9">
      <c r="G249" s="43"/>
      <c r="H249" s="43"/>
      <c r="I249" s="202"/>
    </row>
    <row r="250" spans="7:9">
      <c r="G250" s="43"/>
      <c r="H250" s="43"/>
      <c r="I250" s="202"/>
    </row>
    <row r="251" spans="7:9">
      <c r="G251" s="43"/>
      <c r="H251" s="43"/>
      <c r="I251" s="202"/>
    </row>
    <row r="252" spans="7:9">
      <c r="G252" s="43"/>
      <c r="H252" s="43"/>
      <c r="I252" s="202"/>
    </row>
    <row r="253" spans="7:9">
      <c r="G253" s="43"/>
      <c r="H253" s="43"/>
      <c r="I253" s="202"/>
    </row>
    <row r="254" spans="7:9">
      <c r="G254" s="43"/>
      <c r="H254" s="43"/>
      <c r="I254" s="202"/>
    </row>
    <row r="255" spans="7:9">
      <c r="G255" s="43"/>
      <c r="H255" s="43"/>
      <c r="I255" s="202"/>
    </row>
    <row r="256" spans="7:9">
      <c r="G256" s="43"/>
      <c r="H256" s="43"/>
      <c r="I256" s="202"/>
    </row>
    <row r="257" spans="7:9">
      <c r="G257" s="43"/>
      <c r="H257" s="43"/>
      <c r="I257" s="202"/>
    </row>
    <row r="258" spans="7:9">
      <c r="G258" s="43"/>
      <c r="H258" s="43"/>
      <c r="I258" s="202"/>
    </row>
    <row r="259" spans="7:9">
      <c r="G259" s="43"/>
      <c r="H259" s="43"/>
      <c r="I259" s="202"/>
    </row>
    <row r="260" spans="7:9">
      <c r="G260" s="43"/>
      <c r="H260" s="43"/>
      <c r="I260" s="202"/>
    </row>
    <row r="261" spans="7:9">
      <c r="G261" s="43"/>
      <c r="H261" s="43"/>
      <c r="I261" s="202"/>
    </row>
    <row r="262" spans="7:9">
      <c r="G262" s="43"/>
      <c r="H262" s="43"/>
      <c r="I262" s="202"/>
    </row>
    <row r="263" spans="7:9">
      <c r="G263" s="43"/>
      <c r="H263" s="43"/>
      <c r="I263" s="202"/>
    </row>
    <row r="264" spans="7:9">
      <c r="G264" s="43"/>
      <c r="H264" s="43"/>
      <c r="I264" s="202"/>
    </row>
    <row r="265" spans="7:9">
      <c r="G265" s="43"/>
      <c r="H265" s="43"/>
      <c r="I265" s="202"/>
    </row>
    <row r="266" spans="7:9">
      <c r="G266" s="43"/>
      <c r="H266" s="43"/>
      <c r="I266" s="202"/>
    </row>
    <row r="267" spans="7:9">
      <c r="G267" s="43"/>
      <c r="H267" s="43"/>
      <c r="I267" s="202"/>
    </row>
    <row r="268" spans="7:9">
      <c r="G268" s="43"/>
      <c r="H268" s="43"/>
      <c r="I268" s="202"/>
    </row>
    <row r="269" spans="7:9">
      <c r="G269" s="43"/>
      <c r="H269" s="43"/>
      <c r="I269" s="202"/>
    </row>
    <row r="270" spans="7:9">
      <c r="G270" s="43"/>
      <c r="H270" s="43"/>
      <c r="I270" s="202"/>
    </row>
    <row r="271" spans="7:9">
      <c r="G271" s="43"/>
      <c r="H271" s="43"/>
      <c r="I271" s="202"/>
    </row>
    <row r="272" spans="7:9">
      <c r="G272" s="43"/>
      <c r="H272" s="43"/>
      <c r="I272" s="202"/>
    </row>
    <row r="273" spans="7:9">
      <c r="G273" s="43"/>
      <c r="H273" s="43"/>
      <c r="I273" s="202"/>
    </row>
    <row r="274" spans="7:9">
      <c r="G274" s="43"/>
      <c r="H274" s="43"/>
      <c r="I274" s="202"/>
    </row>
    <row r="275" spans="7:9">
      <c r="G275" s="43"/>
      <c r="H275" s="43"/>
      <c r="I275" s="202"/>
    </row>
    <row r="276" spans="7:9">
      <c r="G276" s="43"/>
      <c r="H276" s="43"/>
      <c r="I276" s="202"/>
    </row>
    <row r="277" spans="7:9">
      <c r="G277" s="43"/>
      <c r="H277" s="43"/>
      <c r="I277" s="202"/>
    </row>
    <row r="278" spans="7:9">
      <c r="G278" s="43"/>
      <c r="H278" s="43"/>
      <c r="I278" s="202"/>
    </row>
    <row r="279" spans="7:9">
      <c r="G279" s="43"/>
      <c r="H279" s="43"/>
      <c r="I279" s="202"/>
    </row>
    <row r="280" spans="7:9">
      <c r="G280" s="43"/>
      <c r="H280" s="43"/>
      <c r="I280" s="202"/>
    </row>
    <row r="281" spans="7:9">
      <c r="G281" s="43"/>
      <c r="H281" s="43"/>
      <c r="I281" s="202"/>
    </row>
    <row r="282" spans="7:9">
      <c r="G282" s="43"/>
      <c r="H282" s="43"/>
      <c r="I282" s="202"/>
    </row>
    <row r="283" spans="7:9">
      <c r="G283" s="43"/>
      <c r="H283" s="43"/>
      <c r="I283" s="202"/>
    </row>
    <row r="284" spans="7:9">
      <c r="G284" s="43"/>
      <c r="H284" s="43"/>
      <c r="I284" s="202"/>
    </row>
    <row r="285" spans="7:9">
      <c r="G285" s="43"/>
      <c r="H285" s="43"/>
      <c r="I285" s="202"/>
    </row>
    <row r="286" spans="7:9">
      <c r="G286" s="43"/>
      <c r="H286" s="43"/>
      <c r="I286" s="202"/>
    </row>
    <row r="287" spans="7:9">
      <c r="G287" s="43"/>
      <c r="H287" s="43"/>
      <c r="I287" s="202"/>
    </row>
    <row r="288" spans="7:9">
      <c r="G288" s="43"/>
      <c r="H288" s="43"/>
      <c r="I288" s="202"/>
    </row>
    <row r="289" spans="7:9">
      <c r="G289" s="43"/>
      <c r="H289" s="43"/>
      <c r="I289" s="202"/>
    </row>
    <row r="290" spans="7:9">
      <c r="G290" s="43"/>
      <c r="H290" s="43"/>
      <c r="I290" s="202"/>
    </row>
    <row r="291" spans="7:9">
      <c r="G291" s="43"/>
      <c r="H291" s="43"/>
      <c r="I291" s="202"/>
    </row>
    <row r="292" spans="7:9">
      <c r="G292" s="43"/>
      <c r="H292" s="43"/>
      <c r="I292" s="202"/>
    </row>
    <row r="293" spans="7:9">
      <c r="G293" s="43"/>
      <c r="H293" s="43"/>
      <c r="I293" s="202"/>
    </row>
    <row r="294" spans="7:9">
      <c r="G294" s="43"/>
      <c r="H294" s="43"/>
      <c r="I294" s="202"/>
    </row>
    <row r="295" spans="7:9">
      <c r="G295" s="43"/>
      <c r="H295" s="43"/>
      <c r="I295" s="202"/>
    </row>
    <row r="296" spans="7:9">
      <c r="G296" s="43"/>
      <c r="H296" s="43"/>
      <c r="I296" s="202"/>
    </row>
    <row r="297" spans="7:9">
      <c r="G297" s="43"/>
      <c r="H297" s="43"/>
      <c r="I297" s="202"/>
    </row>
    <row r="298" spans="7:9">
      <c r="G298" s="43"/>
      <c r="H298" s="43"/>
      <c r="I298" s="202"/>
    </row>
    <row r="299" spans="7:9">
      <c r="G299" s="43"/>
      <c r="H299" s="43"/>
      <c r="I299" s="202"/>
    </row>
    <row r="300" spans="7:9">
      <c r="G300" s="43"/>
      <c r="H300" s="43"/>
      <c r="I300" s="202"/>
    </row>
    <row r="301" spans="7:9">
      <c r="G301" s="43"/>
      <c r="H301" s="43"/>
      <c r="I301" s="202"/>
    </row>
    <row r="302" spans="7:9">
      <c r="G302" s="43"/>
      <c r="H302" s="43"/>
      <c r="I302" s="202"/>
    </row>
    <row r="303" spans="7:9">
      <c r="G303" s="43"/>
      <c r="H303" s="43"/>
      <c r="I303" s="202"/>
    </row>
    <row r="304" spans="7:9">
      <c r="G304" s="43"/>
      <c r="H304" s="43"/>
      <c r="I304" s="202"/>
    </row>
    <row r="305" spans="7:9">
      <c r="G305" s="43"/>
      <c r="H305" s="43"/>
      <c r="I305" s="202"/>
    </row>
    <row r="306" spans="7:9">
      <c r="G306" s="43"/>
      <c r="H306" s="43"/>
      <c r="I306" s="202"/>
    </row>
    <row r="307" spans="7:9">
      <c r="G307" s="43"/>
      <c r="H307" s="43"/>
      <c r="I307" s="202"/>
    </row>
    <row r="308" spans="7:9">
      <c r="G308" s="43"/>
      <c r="H308" s="43"/>
      <c r="I308" s="202"/>
    </row>
    <row r="309" spans="7:9">
      <c r="G309" s="43"/>
      <c r="H309" s="43"/>
      <c r="I309" s="202"/>
    </row>
    <row r="310" spans="7:9">
      <c r="G310" s="43"/>
      <c r="H310" s="43"/>
      <c r="I310" s="202"/>
    </row>
    <row r="311" spans="7:9">
      <c r="G311" s="43"/>
      <c r="H311" s="43"/>
      <c r="I311" s="202"/>
    </row>
    <row r="312" spans="7:9">
      <c r="G312" s="43"/>
      <c r="H312" s="43"/>
      <c r="I312" s="202"/>
    </row>
    <row r="313" spans="7:9">
      <c r="G313" s="43"/>
      <c r="H313" s="43"/>
      <c r="I313" s="202"/>
    </row>
    <row r="314" spans="7:9">
      <c r="G314" s="43"/>
      <c r="H314" s="43"/>
      <c r="I314" s="202"/>
    </row>
    <row r="315" spans="7:9">
      <c r="G315" s="43"/>
      <c r="H315" s="43"/>
      <c r="I315" s="202"/>
    </row>
    <row r="316" spans="7:9">
      <c r="G316" s="43"/>
      <c r="H316" s="43"/>
      <c r="I316" s="202"/>
    </row>
    <row r="317" spans="7:9">
      <c r="G317" s="43"/>
      <c r="H317" s="43"/>
      <c r="I317" s="202"/>
    </row>
    <row r="318" spans="7:9">
      <c r="G318" s="43"/>
      <c r="H318" s="43"/>
    </row>
    <row r="319" spans="7:9">
      <c r="G319" s="43"/>
      <c r="H319" s="43"/>
    </row>
    <row r="320" spans="7:9">
      <c r="G320" s="43"/>
      <c r="H320" s="43"/>
    </row>
    <row r="321" spans="7:8">
      <c r="G321" s="43"/>
      <c r="H321" s="43"/>
    </row>
    <row r="322" spans="7:8">
      <c r="G322" s="43"/>
      <c r="H322" s="43"/>
    </row>
    <row r="323" spans="7:8">
      <c r="G323" s="43"/>
      <c r="H323" s="43"/>
    </row>
    <row r="324" spans="7:8">
      <c r="G324" s="43"/>
      <c r="H324" s="43"/>
    </row>
    <row r="325" spans="7:8">
      <c r="G325" s="43"/>
      <c r="H325" s="43"/>
    </row>
    <row r="326" spans="7:8">
      <c r="G326" s="43"/>
      <c r="H326" s="43"/>
    </row>
    <row r="327" spans="7:8">
      <c r="G327" s="43"/>
      <c r="H327" s="43"/>
    </row>
    <row r="328" spans="7:8">
      <c r="G328" s="43"/>
      <c r="H328" s="43"/>
    </row>
    <row r="329" spans="7:8">
      <c r="G329" s="43"/>
      <c r="H329" s="43"/>
    </row>
    <row r="330" spans="7:8">
      <c r="G330" s="43"/>
      <c r="H330" s="43"/>
    </row>
    <row r="331" spans="7:8">
      <c r="G331" s="43"/>
      <c r="H331" s="43"/>
    </row>
    <row r="332" spans="7:8">
      <c r="G332" s="43"/>
      <c r="H332" s="43"/>
    </row>
    <row r="333" spans="7:8">
      <c r="G333" s="43"/>
      <c r="H333" s="43"/>
    </row>
    <row r="334" spans="7:8">
      <c r="G334" s="43"/>
      <c r="H334" s="43"/>
    </row>
    <row r="335" spans="7:8">
      <c r="G335" s="43"/>
      <c r="H335" s="43"/>
    </row>
    <row r="336" spans="7:8">
      <c r="G336" s="43"/>
      <c r="H336" s="43"/>
    </row>
    <row r="337" spans="7:8">
      <c r="G337" s="43"/>
      <c r="H337" s="43"/>
    </row>
    <row r="338" spans="7:8">
      <c r="G338" s="43"/>
      <c r="H338" s="43"/>
    </row>
    <row r="339" spans="7:8">
      <c r="G339" s="43"/>
      <c r="H339" s="43"/>
    </row>
    <row r="340" spans="7:8">
      <c r="G340" s="43"/>
      <c r="H340" s="43"/>
    </row>
    <row r="341" spans="7:8">
      <c r="G341" s="43"/>
      <c r="H341" s="43"/>
    </row>
    <row r="342" spans="7:8">
      <c r="G342" s="43"/>
      <c r="H342" s="43"/>
    </row>
    <row r="343" spans="7:8">
      <c r="G343" s="43"/>
      <c r="H343" s="43"/>
    </row>
    <row r="344" spans="7:8">
      <c r="G344" s="43"/>
      <c r="H344" s="43"/>
    </row>
    <row r="345" spans="7:8">
      <c r="G345" s="43"/>
      <c r="H345" s="43"/>
    </row>
    <row r="346" spans="7:8">
      <c r="G346" s="43"/>
      <c r="H346" s="43"/>
    </row>
    <row r="347" spans="7:8">
      <c r="G347" s="43"/>
      <c r="H347" s="43"/>
    </row>
    <row r="348" spans="7:8">
      <c r="G348" s="43"/>
      <c r="H348" s="43"/>
    </row>
    <row r="349" spans="7:8">
      <c r="G349" s="43"/>
      <c r="H349" s="43"/>
    </row>
    <row r="350" spans="7:8">
      <c r="G350" s="43"/>
      <c r="H350" s="43"/>
    </row>
    <row r="351" spans="7:8">
      <c r="G351" s="43"/>
      <c r="H351" s="43"/>
    </row>
  </sheetData>
  <mergeCells count="2">
    <mergeCell ref="A9:A10"/>
    <mergeCell ref="I9:I10"/>
  </mergeCells>
  <phoneticPr fontId="14" type="noConversion"/>
  <pageMargins left="0.61" right="0.15" top="0.48" bottom="0.14000000000000001" header="0.5" footer="0.18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1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W348"/>
  <sheetViews>
    <sheetView topLeftCell="A36" zoomScale="130" workbookViewId="0">
      <selection activeCell="A40" sqref="A40"/>
    </sheetView>
  </sheetViews>
  <sheetFormatPr defaultRowHeight="21"/>
  <cols>
    <col min="1" max="1" width="9.140625" style="339"/>
    <col min="2" max="2" width="9" style="339" customWidth="1"/>
    <col min="3" max="3" width="9.140625" style="339"/>
    <col min="4" max="4" width="11.7109375" style="339" customWidth="1"/>
    <col min="5" max="5" width="9.7109375" style="339" customWidth="1"/>
    <col min="6" max="6" width="9.28515625" style="339" customWidth="1"/>
    <col min="7" max="7" width="11.140625" style="339" customWidth="1"/>
    <col min="8" max="8" width="9.42578125" style="339" customWidth="1"/>
    <col min="9" max="9" width="24.7109375" style="350" customWidth="1"/>
    <col min="10" max="10" width="3.42578125" style="339" customWidth="1"/>
    <col min="11" max="11" width="9.140625" style="339"/>
    <col min="12" max="12" width="10.7109375" style="339" customWidth="1"/>
    <col min="13" max="13" width="10.140625" style="339" customWidth="1"/>
    <col min="14" max="14" width="9.140625" style="339"/>
    <col min="15" max="15" width="10.140625" style="339" customWidth="1"/>
    <col min="16" max="16" width="9.7109375" style="339" customWidth="1"/>
    <col min="17" max="19" width="9.140625" style="339"/>
    <col min="20" max="20" width="5.42578125" style="339" customWidth="1"/>
    <col min="21" max="21" width="9.140625" style="339"/>
    <col min="22" max="22" width="8.5703125" style="339" customWidth="1"/>
    <col min="23" max="23" width="4" style="339" hidden="1" customWidth="1"/>
    <col min="24" max="16384" width="9.140625" style="339"/>
  </cols>
  <sheetData>
    <row r="1" spans="1:9">
      <c r="A1" s="346" t="s">
        <v>57</v>
      </c>
      <c r="B1" s="338"/>
      <c r="C1" s="344"/>
      <c r="D1" s="347"/>
      <c r="E1" s="348"/>
      <c r="F1" s="336"/>
      <c r="G1" s="336"/>
      <c r="I1" s="349" t="s">
        <v>0</v>
      </c>
    </row>
    <row r="2" spans="1:9">
      <c r="A2" s="346" t="s">
        <v>1</v>
      </c>
      <c r="B2" s="338"/>
      <c r="C2" s="348"/>
      <c r="D2" s="347"/>
      <c r="E2" s="348"/>
      <c r="F2" s="336"/>
      <c r="G2" s="336"/>
    </row>
    <row r="3" spans="1:9">
      <c r="A3" s="346"/>
      <c r="B3" s="338"/>
      <c r="C3" s="348"/>
      <c r="D3" s="347"/>
      <c r="E3" s="348"/>
      <c r="F3" s="336"/>
      <c r="G3" s="336"/>
    </row>
    <row r="4" spans="1:9" s="345" customFormat="1">
      <c r="A4" s="351"/>
      <c r="B4" s="334"/>
      <c r="C4" s="352" t="s">
        <v>2</v>
      </c>
      <c r="D4" s="353"/>
      <c r="E4" s="352"/>
      <c r="F4" s="337"/>
      <c r="G4" s="337"/>
      <c r="I4" s="354"/>
    </row>
    <row r="5" spans="1:9">
      <c r="A5" s="346"/>
      <c r="B5" s="338"/>
      <c r="C5" s="348"/>
      <c r="D5" s="347"/>
      <c r="E5" s="348"/>
      <c r="F5" s="336"/>
      <c r="G5" s="336"/>
    </row>
    <row r="6" spans="1:9">
      <c r="A6" s="346" t="s">
        <v>86</v>
      </c>
      <c r="B6" s="338"/>
      <c r="D6" s="355" t="s">
        <v>87</v>
      </c>
      <c r="E6" s="355"/>
      <c r="F6" s="338"/>
      <c r="G6" s="355" t="s">
        <v>88</v>
      </c>
    </row>
    <row r="7" spans="1:9">
      <c r="A7" s="346" t="s">
        <v>59</v>
      </c>
      <c r="B7" s="338"/>
      <c r="D7" s="355" t="s">
        <v>89</v>
      </c>
      <c r="E7" s="355"/>
      <c r="F7" s="338"/>
      <c r="G7" s="355" t="s">
        <v>7</v>
      </c>
    </row>
    <row r="8" spans="1:9">
      <c r="A8" s="346" t="s">
        <v>8</v>
      </c>
      <c r="B8" s="338"/>
      <c r="C8" s="356">
        <v>261.863</v>
      </c>
      <c r="D8" s="355" t="s">
        <v>9</v>
      </c>
      <c r="G8" s="257" t="s">
        <v>280</v>
      </c>
      <c r="H8" s="336"/>
    </row>
    <row r="9" spans="1:9">
      <c r="A9" s="427" t="s">
        <v>10</v>
      </c>
      <c r="B9" s="340" t="s">
        <v>11</v>
      </c>
      <c r="C9" s="340" t="s">
        <v>11</v>
      </c>
      <c r="D9" s="340" t="s">
        <v>12</v>
      </c>
      <c r="E9" s="340" t="s">
        <v>13</v>
      </c>
      <c r="F9" s="340" t="s">
        <v>14</v>
      </c>
      <c r="G9" s="340" t="s">
        <v>15</v>
      </c>
      <c r="H9" s="340" t="s">
        <v>16</v>
      </c>
      <c r="I9" s="429" t="s">
        <v>17</v>
      </c>
    </row>
    <row r="10" spans="1:9">
      <c r="A10" s="428"/>
      <c r="B10" s="357" t="s">
        <v>18</v>
      </c>
      <c r="C10" s="341" t="s">
        <v>9</v>
      </c>
      <c r="D10" s="341" t="s">
        <v>19</v>
      </c>
      <c r="E10" s="341" t="s">
        <v>20</v>
      </c>
      <c r="F10" s="341" t="s">
        <v>21</v>
      </c>
      <c r="G10" s="341" t="s">
        <v>22</v>
      </c>
      <c r="H10" s="341" t="s">
        <v>23</v>
      </c>
      <c r="I10" s="430"/>
    </row>
    <row r="11" spans="1:9" s="334" customFormat="1" ht="21" customHeight="1">
      <c r="A11" s="114" t="s">
        <v>171</v>
      </c>
      <c r="B11" s="305">
        <v>0.9</v>
      </c>
      <c r="C11" s="307">
        <f>B11+C8</f>
        <v>262.76299999999998</v>
      </c>
      <c r="D11" s="342" t="s">
        <v>290</v>
      </c>
      <c r="E11" s="305">
        <v>28.6</v>
      </c>
      <c r="F11" s="305">
        <v>4.5599999999999996</v>
      </c>
      <c r="G11" s="358">
        <f>H11/F11</f>
        <v>0.4918859649122807</v>
      </c>
      <c r="H11" s="307">
        <v>2.2429999999999999</v>
      </c>
      <c r="I11" s="335" t="s">
        <v>56</v>
      </c>
    </row>
    <row r="12" spans="1:9" s="334" customFormat="1" ht="21" customHeight="1">
      <c r="A12" s="114" t="s">
        <v>174</v>
      </c>
      <c r="B12" s="305">
        <v>1.9</v>
      </c>
      <c r="C12" s="307">
        <f>B12+C8</f>
        <v>263.76299999999998</v>
      </c>
      <c r="D12" s="342" t="s">
        <v>320</v>
      </c>
      <c r="E12" s="343">
        <v>92.8</v>
      </c>
      <c r="F12" s="342">
        <v>42.78</v>
      </c>
      <c r="G12" s="358">
        <f>H12/F12</f>
        <v>0.79537166900420764</v>
      </c>
      <c r="H12" s="359">
        <v>34.026000000000003</v>
      </c>
      <c r="I12" s="335" t="s">
        <v>150</v>
      </c>
    </row>
    <row r="13" spans="1:9" s="334" customFormat="1" ht="21" customHeight="1">
      <c r="A13" s="114" t="s">
        <v>170</v>
      </c>
      <c r="B13" s="305">
        <v>1.3</v>
      </c>
      <c r="C13" s="307">
        <f>B13+C8</f>
        <v>263.16300000000001</v>
      </c>
      <c r="D13" s="343" t="s">
        <v>321</v>
      </c>
      <c r="E13" s="343">
        <v>71</v>
      </c>
      <c r="F13" s="342">
        <v>25.58</v>
      </c>
      <c r="G13" s="358">
        <f>H13/F13</f>
        <v>0.76790461297888979</v>
      </c>
      <c r="H13" s="359">
        <v>19.643000000000001</v>
      </c>
      <c r="I13" s="335" t="s">
        <v>150</v>
      </c>
    </row>
    <row r="14" spans="1:9" s="334" customFormat="1" ht="21" customHeight="1">
      <c r="A14" s="114" t="s">
        <v>182</v>
      </c>
      <c r="B14" s="305">
        <v>1.18</v>
      </c>
      <c r="C14" s="307">
        <f>B14+C8</f>
        <v>263.04300000000001</v>
      </c>
      <c r="D14" s="343" t="s">
        <v>383</v>
      </c>
      <c r="E14" s="343">
        <v>45</v>
      </c>
      <c r="F14" s="342">
        <v>11.4</v>
      </c>
      <c r="G14" s="358">
        <f t="shared" ref="G14:G41" si="0">H14/F14</f>
        <v>0.54149122807017547</v>
      </c>
      <c r="H14" s="359">
        <v>6.173</v>
      </c>
      <c r="I14" s="335" t="s">
        <v>56</v>
      </c>
    </row>
    <row r="15" spans="1:9" s="334" customFormat="1" ht="21" customHeight="1">
      <c r="A15" s="114" t="s">
        <v>189</v>
      </c>
      <c r="B15" s="305">
        <v>1.36</v>
      </c>
      <c r="C15" s="307">
        <f>B15+C8</f>
        <v>263.22300000000001</v>
      </c>
      <c r="D15" s="305" t="s">
        <v>249</v>
      </c>
      <c r="E15" s="305">
        <v>69</v>
      </c>
      <c r="F15" s="305">
        <v>29.74</v>
      </c>
      <c r="G15" s="358">
        <f t="shared" si="0"/>
        <v>0.71459314055144585</v>
      </c>
      <c r="H15" s="307">
        <v>21.251999999999999</v>
      </c>
      <c r="I15" s="335" t="s">
        <v>150</v>
      </c>
    </row>
    <row r="16" spans="1:9" s="334" customFormat="1" ht="21" customHeight="1">
      <c r="A16" s="114" t="s">
        <v>188</v>
      </c>
      <c r="B16" s="305">
        <v>1.1299999999999999</v>
      </c>
      <c r="C16" s="307">
        <f>B16+C8</f>
        <v>262.99299999999999</v>
      </c>
      <c r="D16" s="305" t="s">
        <v>384</v>
      </c>
      <c r="E16" s="305">
        <v>45</v>
      </c>
      <c r="F16" s="305">
        <v>10.09</v>
      </c>
      <c r="G16" s="358">
        <f t="shared" si="0"/>
        <v>0.5262636273538156</v>
      </c>
      <c r="H16" s="307">
        <v>5.31</v>
      </c>
      <c r="I16" s="335" t="s">
        <v>150</v>
      </c>
    </row>
    <row r="17" spans="1:9" s="334" customFormat="1" ht="21" customHeight="1">
      <c r="A17" s="114" t="s">
        <v>190</v>
      </c>
      <c r="B17" s="305">
        <v>1.1000000000000001</v>
      </c>
      <c r="C17" s="307">
        <f>B17+C8</f>
        <v>262.96300000000002</v>
      </c>
      <c r="D17" s="305" t="s">
        <v>465</v>
      </c>
      <c r="E17" s="305">
        <v>47.2</v>
      </c>
      <c r="F17" s="305">
        <v>13.95</v>
      </c>
      <c r="G17" s="358">
        <f t="shared" si="0"/>
        <v>0.64867383512544807</v>
      </c>
      <c r="H17" s="307">
        <v>9.0489999999999995</v>
      </c>
      <c r="I17" s="335" t="s">
        <v>56</v>
      </c>
    </row>
    <row r="18" spans="1:9" s="334" customFormat="1" ht="21" customHeight="1">
      <c r="A18" s="114" t="s">
        <v>453</v>
      </c>
      <c r="B18" s="305">
        <v>1.5</v>
      </c>
      <c r="C18" s="307">
        <f>B18+C8</f>
        <v>263.363</v>
      </c>
      <c r="D18" s="305" t="s">
        <v>466</v>
      </c>
      <c r="E18" s="305">
        <v>90</v>
      </c>
      <c r="F18" s="305">
        <v>37.67</v>
      </c>
      <c r="G18" s="358">
        <f t="shared" si="0"/>
        <v>0.80281391027342708</v>
      </c>
      <c r="H18" s="307">
        <v>30.242000000000001</v>
      </c>
      <c r="I18" s="335" t="s">
        <v>150</v>
      </c>
    </row>
    <row r="19" spans="1:9" s="334" customFormat="1" ht="21" customHeight="1">
      <c r="A19" s="114" t="s">
        <v>197</v>
      </c>
      <c r="B19" s="305">
        <v>1.3</v>
      </c>
      <c r="C19" s="307">
        <f>B19+C8</f>
        <v>263.16300000000001</v>
      </c>
      <c r="D19" s="305" t="s">
        <v>467</v>
      </c>
      <c r="E19" s="305">
        <v>68.900000000000006</v>
      </c>
      <c r="F19" s="305">
        <v>27.61</v>
      </c>
      <c r="G19" s="307">
        <f t="shared" si="0"/>
        <v>0.70329590727997104</v>
      </c>
      <c r="H19" s="307">
        <v>19.417999999999999</v>
      </c>
      <c r="I19" s="335" t="s">
        <v>150</v>
      </c>
    </row>
    <row r="20" spans="1:9" s="334" customFormat="1" ht="21" customHeight="1">
      <c r="A20" s="114" t="s">
        <v>207</v>
      </c>
      <c r="B20" s="305">
        <v>1.75</v>
      </c>
      <c r="C20" s="307">
        <f>B20+C8</f>
        <v>263.613</v>
      </c>
      <c r="D20" s="305" t="s">
        <v>539</v>
      </c>
      <c r="E20" s="305">
        <v>92</v>
      </c>
      <c r="F20" s="305">
        <v>63.22</v>
      </c>
      <c r="G20" s="307">
        <f t="shared" si="0"/>
        <v>0.89126858589054092</v>
      </c>
      <c r="H20" s="307">
        <v>56.345999999999997</v>
      </c>
      <c r="I20" s="335" t="s">
        <v>56</v>
      </c>
    </row>
    <row r="21" spans="1:9" s="334" customFormat="1" ht="21" customHeight="1">
      <c r="A21" s="114" t="s">
        <v>527</v>
      </c>
      <c r="B21" s="305">
        <v>1.5</v>
      </c>
      <c r="C21" s="307">
        <f>B21+C8</f>
        <v>263.363</v>
      </c>
      <c r="D21" s="305" t="s">
        <v>540</v>
      </c>
      <c r="E21" s="305">
        <v>90</v>
      </c>
      <c r="F21" s="305">
        <v>37.24</v>
      </c>
      <c r="G21" s="307">
        <f t="shared" si="0"/>
        <v>0.79798603651987099</v>
      </c>
      <c r="H21" s="307">
        <v>29.716999999999999</v>
      </c>
      <c r="I21" s="335" t="s">
        <v>150</v>
      </c>
    </row>
    <row r="22" spans="1:9" s="334" customFormat="1" ht="21" customHeight="1">
      <c r="A22" s="114" t="s">
        <v>202</v>
      </c>
      <c r="B22" s="305">
        <v>2.1</v>
      </c>
      <c r="C22" s="307">
        <f>B22+C8</f>
        <v>263.96300000000002</v>
      </c>
      <c r="D22" s="305" t="s">
        <v>541</v>
      </c>
      <c r="E22" s="305">
        <v>96</v>
      </c>
      <c r="F22" s="305">
        <v>89.18</v>
      </c>
      <c r="G22" s="307">
        <f t="shared" si="0"/>
        <v>1.110428347163041</v>
      </c>
      <c r="H22" s="307">
        <v>99.028000000000006</v>
      </c>
      <c r="I22" s="335" t="s">
        <v>150</v>
      </c>
    </row>
    <row r="23" spans="1:9" s="334" customFormat="1" ht="21" customHeight="1">
      <c r="A23" s="114" t="s">
        <v>215</v>
      </c>
      <c r="B23" s="305">
        <v>1.92</v>
      </c>
      <c r="C23" s="307">
        <f>B23+C8</f>
        <v>263.78300000000002</v>
      </c>
      <c r="D23" s="305" t="s">
        <v>615</v>
      </c>
      <c r="E23" s="305">
        <v>93.8</v>
      </c>
      <c r="F23" s="305">
        <v>77.290000000000006</v>
      </c>
      <c r="G23" s="307">
        <f t="shared" si="0"/>
        <v>1.0506663216457497</v>
      </c>
      <c r="H23" s="307">
        <v>81.206000000000003</v>
      </c>
      <c r="I23" s="335" t="s">
        <v>56</v>
      </c>
    </row>
    <row r="24" spans="1:9" s="334" customFormat="1" ht="21" customHeight="1">
      <c r="A24" s="114" t="s">
        <v>217</v>
      </c>
      <c r="B24" s="26">
        <v>1.4</v>
      </c>
      <c r="C24" s="27">
        <f>B24+C8</f>
        <v>263.26299999999998</v>
      </c>
      <c r="D24" s="26" t="s">
        <v>616</v>
      </c>
      <c r="E24" s="26">
        <v>69</v>
      </c>
      <c r="F24" s="26">
        <v>31.15</v>
      </c>
      <c r="G24" s="27">
        <f t="shared" si="0"/>
        <v>0.72256821829855533</v>
      </c>
      <c r="H24" s="27">
        <v>22.507999999999999</v>
      </c>
      <c r="I24" s="335" t="s">
        <v>150</v>
      </c>
    </row>
    <row r="25" spans="1:9" s="334" customFormat="1" ht="21" customHeight="1">
      <c r="A25" s="114" t="s">
        <v>218</v>
      </c>
      <c r="B25" s="26">
        <v>1.4</v>
      </c>
      <c r="C25" s="27">
        <f>B25+C8</f>
        <v>263.26299999999998</v>
      </c>
      <c r="D25" s="26" t="s">
        <v>617</v>
      </c>
      <c r="E25" s="26">
        <v>90</v>
      </c>
      <c r="F25" s="26">
        <v>33.64</v>
      </c>
      <c r="G25" s="27">
        <f t="shared" si="0"/>
        <v>0.77642687277051126</v>
      </c>
      <c r="H25" s="27">
        <v>26.119</v>
      </c>
      <c r="I25" s="335" t="s">
        <v>150</v>
      </c>
    </row>
    <row r="26" spans="1:9" s="334" customFormat="1" ht="21" customHeight="1">
      <c r="A26" s="114" t="s">
        <v>231</v>
      </c>
      <c r="B26" s="26">
        <v>1.56</v>
      </c>
      <c r="C26" s="27">
        <f>B26+C8</f>
        <v>263.423</v>
      </c>
      <c r="D26" s="26" t="s">
        <v>704</v>
      </c>
      <c r="E26" s="26">
        <v>90.5</v>
      </c>
      <c r="F26" s="26">
        <v>42.58</v>
      </c>
      <c r="G26" s="27">
        <f t="shared" si="0"/>
        <v>0.77475340535462656</v>
      </c>
      <c r="H26" s="27">
        <v>32.988999999999997</v>
      </c>
      <c r="I26" s="335" t="s">
        <v>56</v>
      </c>
    </row>
    <row r="27" spans="1:9" s="334" customFormat="1" ht="21" customHeight="1">
      <c r="A27" s="114" t="s">
        <v>703</v>
      </c>
      <c r="B27" s="26">
        <v>1.25</v>
      </c>
      <c r="C27" s="27">
        <f>B27+C8</f>
        <v>263.113</v>
      </c>
      <c r="D27" s="26" t="s">
        <v>705</v>
      </c>
      <c r="E27" s="26">
        <v>68.900000000000006</v>
      </c>
      <c r="F27" s="26">
        <v>26.46</v>
      </c>
      <c r="G27" s="27">
        <f t="shared" si="0"/>
        <v>0.69618291761148898</v>
      </c>
      <c r="H27" s="27">
        <v>18.420999999999999</v>
      </c>
      <c r="I27" s="335" t="s">
        <v>150</v>
      </c>
    </row>
    <row r="28" spans="1:9" s="334" customFormat="1" ht="21" customHeight="1">
      <c r="A28" s="114" t="s">
        <v>236</v>
      </c>
      <c r="B28" s="305">
        <v>1.3</v>
      </c>
      <c r="C28" s="307">
        <f>B28+C8</f>
        <v>263.16300000000001</v>
      </c>
      <c r="D28" s="305" t="s">
        <v>706</v>
      </c>
      <c r="E28" s="305">
        <v>68.900000000000006</v>
      </c>
      <c r="F28" s="305">
        <v>28.01</v>
      </c>
      <c r="G28" s="307">
        <f t="shared" si="0"/>
        <v>0.70503391645840774</v>
      </c>
      <c r="H28" s="307">
        <v>19.748000000000001</v>
      </c>
      <c r="I28" s="335" t="s">
        <v>150</v>
      </c>
    </row>
    <row r="29" spans="1:9" s="334" customFormat="1" ht="21" customHeight="1">
      <c r="A29" s="114" t="s">
        <v>763</v>
      </c>
      <c r="B29" s="305">
        <v>1.45</v>
      </c>
      <c r="C29" s="307">
        <f>B29+C8</f>
        <v>263.31299999999999</v>
      </c>
      <c r="D29" s="305" t="s">
        <v>780</v>
      </c>
      <c r="E29" s="305">
        <v>90</v>
      </c>
      <c r="F29" s="305">
        <v>35.9</v>
      </c>
      <c r="G29" s="307">
        <f t="shared" si="0"/>
        <v>0.79431754874651805</v>
      </c>
      <c r="H29" s="307">
        <v>28.515999999999998</v>
      </c>
      <c r="I29" s="335" t="s">
        <v>56</v>
      </c>
    </row>
    <row r="30" spans="1:9" s="334" customFormat="1" ht="21" customHeight="1">
      <c r="A30" s="114" t="s">
        <v>778</v>
      </c>
      <c r="B30" s="305">
        <v>1.1000000000000001</v>
      </c>
      <c r="C30" s="307">
        <f>B30+C8</f>
        <v>262.96300000000002</v>
      </c>
      <c r="D30" s="305" t="s">
        <v>781</v>
      </c>
      <c r="E30" s="305">
        <v>51.5</v>
      </c>
      <c r="F30" s="305">
        <v>22.11</v>
      </c>
      <c r="G30" s="307">
        <f t="shared" si="0"/>
        <v>0.68294889190411578</v>
      </c>
      <c r="H30" s="307">
        <v>15.1</v>
      </c>
      <c r="I30" s="335" t="s">
        <v>150</v>
      </c>
    </row>
    <row r="31" spans="1:9" s="334" customFormat="1" ht="21" customHeight="1">
      <c r="A31" s="114" t="s">
        <v>779</v>
      </c>
      <c r="B31" s="305">
        <v>1.05</v>
      </c>
      <c r="C31" s="307">
        <f>B31+C8</f>
        <v>262.91300000000001</v>
      </c>
      <c r="D31" s="305" t="s">
        <v>782</v>
      </c>
      <c r="E31" s="305">
        <v>51.5</v>
      </c>
      <c r="F31" s="305">
        <v>21.21</v>
      </c>
      <c r="G31" s="307">
        <f t="shared" si="0"/>
        <v>0.67515322960867519</v>
      </c>
      <c r="H31" s="307">
        <v>14.32</v>
      </c>
      <c r="I31" s="335" t="s">
        <v>150</v>
      </c>
    </row>
    <row r="32" spans="1:9" s="334" customFormat="1" ht="21" customHeight="1">
      <c r="A32" s="114" t="s">
        <v>242</v>
      </c>
      <c r="B32" s="305">
        <v>0.95</v>
      </c>
      <c r="C32" s="307">
        <f>B32+C8</f>
        <v>262.81299999999999</v>
      </c>
      <c r="D32" s="305" t="s">
        <v>855</v>
      </c>
      <c r="E32" s="305">
        <v>51.5</v>
      </c>
      <c r="F32" s="305">
        <v>19.14</v>
      </c>
      <c r="G32" s="307">
        <f t="shared" si="0"/>
        <v>0.63463949843260192</v>
      </c>
      <c r="H32" s="307">
        <v>12.147</v>
      </c>
      <c r="I32" s="335" t="s">
        <v>56</v>
      </c>
    </row>
    <row r="33" spans="1:21" s="334" customFormat="1" ht="21" customHeight="1">
      <c r="A33" s="114" t="s">
        <v>854</v>
      </c>
      <c r="B33" s="305">
        <v>0.9</v>
      </c>
      <c r="C33" s="307">
        <f>B33+C8</f>
        <v>262.76299999999998</v>
      </c>
      <c r="D33" s="305" t="s">
        <v>617</v>
      </c>
      <c r="E33" s="305">
        <v>51.5</v>
      </c>
      <c r="F33" s="305">
        <v>17.84</v>
      </c>
      <c r="G33" s="307">
        <f t="shared" si="0"/>
        <v>0.60891255605381167</v>
      </c>
      <c r="H33" s="307">
        <v>10.863</v>
      </c>
      <c r="I33" s="335" t="s">
        <v>150</v>
      </c>
    </row>
    <row r="34" spans="1:21" s="334" customFormat="1" ht="21" customHeight="1">
      <c r="A34" s="114" t="s">
        <v>241</v>
      </c>
      <c r="B34" s="305">
        <v>0.91</v>
      </c>
      <c r="C34" s="307">
        <f>B34+C8</f>
        <v>262.77300000000002</v>
      </c>
      <c r="D34" s="305" t="s">
        <v>704</v>
      </c>
      <c r="E34" s="305">
        <v>51.5</v>
      </c>
      <c r="F34" s="305">
        <v>18.239999999999998</v>
      </c>
      <c r="G34" s="307">
        <f t="shared" si="0"/>
        <v>0.61589912280701764</v>
      </c>
      <c r="H34" s="307">
        <v>11.234</v>
      </c>
      <c r="I34" s="335" t="s">
        <v>150</v>
      </c>
    </row>
    <row r="35" spans="1:21" s="334" customFormat="1" ht="21" customHeight="1">
      <c r="A35" s="114" t="s">
        <v>255</v>
      </c>
      <c r="B35" s="305">
        <v>0.9</v>
      </c>
      <c r="C35" s="307">
        <f>B35+C8</f>
        <v>262.76299999999998</v>
      </c>
      <c r="D35" s="305" t="s">
        <v>918</v>
      </c>
      <c r="E35" s="305">
        <v>51.5</v>
      </c>
      <c r="F35" s="305">
        <v>17.78</v>
      </c>
      <c r="G35" s="307">
        <f t="shared" si="0"/>
        <v>0.60815523059617549</v>
      </c>
      <c r="H35" s="307">
        <v>10.813000000000001</v>
      </c>
      <c r="I35" s="335" t="s">
        <v>56</v>
      </c>
    </row>
    <row r="36" spans="1:21" s="334" customFormat="1" ht="21" customHeight="1">
      <c r="A36" s="114" t="s">
        <v>257</v>
      </c>
      <c r="B36" s="305">
        <v>0.89</v>
      </c>
      <c r="C36" s="307">
        <f>B36+C8</f>
        <v>262.75299999999999</v>
      </c>
      <c r="D36" s="305" t="s">
        <v>466</v>
      </c>
      <c r="E36" s="305">
        <v>51.5</v>
      </c>
      <c r="F36" s="305">
        <v>17.39</v>
      </c>
      <c r="G36" s="307">
        <f t="shared" si="0"/>
        <v>0.60736055204140305</v>
      </c>
      <c r="H36" s="307">
        <v>10.561999999999999</v>
      </c>
      <c r="I36" s="335" t="s">
        <v>150</v>
      </c>
    </row>
    <row r="37" spans="1:21" s="334" customFormat="1" ht="21" customHeight="1">
      <c r="A37" s="114" t="s">
        <v>251</v>
      </c>
      <c r="B37" s="305">
        <v>0.9</v>
      </c>
      <c r="C37" s="307">
        <f>B37+C8</f>
        <v>262.76299999999998</v>
      </c>
      <c r="D37" s="305" t="s">
        <v>919</v>
      </c>
      <c r="E37" s="305">
        <v>51.5</v>
      </c>
      <c r="F37" s="305">
        <v>17.39</v>
      </c>
      <c r="G37" s="307">
        <f t="shared" si="0"/>
        <v>0.61334100057504315</v>
      </c>
      <c r="H37" s="307">
        <v>10.666</v>
      </c>
      <c r="I37" s="335" t="s">
        <v>150</v>
      </c>
    </row>
    <row r="38" spans="1:21" s="334" customFormat="1" ht="21" customHeight="1">
      <c r="A38" s="114" t="s">
        <v>979</v>
      </c>
      <c r="B38" s="305">
        <v>0.9</v>
      </c>
      <c r="C38" s="307">
        <f>B38+C8</f>
        <v>262.76299999999998</v>
      </c>
      <c r="D38" s="305" t="s">
        <v>352</v>
      </c>
      <c r="E38" s="305">
        <v>51.5</v>
      </c>
      <c r="F38" s="305">
        <v>17.39</v>
      </c>
      <c r="G38" s="307">
        <f t="shared" si="0"/>
        <v>0.61006325474410583</v>
      </c>
      <c r="H38" s="307">
        <v>10.609</v>
      </c>
      <c r="I38" s="335" t="s">
        <v>56</v>
      </c>
    </row>
    <row r="39" spans="1:21" s="344" customFormat="1">
      <c r="A39" s="114" t="s">
        <v>264</v>
      </c>
      <c r="B39" s="305">
        <v>0.9</v>
      </c>
      <c r="C39" s="307">
        <f>B39+C8</f>
        <v>262.76299999999998</v>
      </c>
      <c r="D39" s="305" t="s">
        <v>980</v>
      </c>
      <c r="E39" s="305">
        <v>51.5</v>
      </c>
      <c r="F39" s="305">
        <v>17.39</v>
      </c>
      <c r="G39" s="307">
        <f t="shared" si="0"/>
        <v>0.60235767682576191</v>
      </c>
      <c r="H39" s="307">
        <v>10.475</v>
      </c>
      <c r="I39" s="335" t="s">
        <v>150</v>
      </c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60"/>
    </row>
    <row r="40" spans="1:21" s="344" customFormat="1">
      <c r="A40" s="120" t="s">
        <v>1018</v>
      </c>
      <c r="B40" s="305">
        <v>0.9</v>
      </c>
      <c r="C40" s="307">
        <f>B40+C8</f>
        <v>262.76299999999998</v>
      </c>
      <c r="D40" s="305" t="s">
        <v>1019</v>
      </c>
      <c r="E40" s="305">
        <v>51.5</v>
      </c>
      <c r="F40" s="305">
        <v>17.04</v>
      </c>
      <c r="G40" s="307">
        <f t="shared" si="0"/>
        <v>0.60105633802816905</v>
      </c>
      <c r="H40" s="307">
        <v>10.242000000000001</v>
      </c>
      <c r="I40" s="335" t="s">
        <v>56</v>
      </c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60"/>
    </row>
    <row r="41" spans="1:21" s="344" customFormat="1">
      <c r="A41" s="70" t="s">
        <v>1014</v>
      </c>
      <c r="B41" s="399">
        <v>0.93</v>
      </c>
      <c r="C41" s="400">
        <f>B41+C8</f>
        <v>262.79300000000001</v>
      </c>
      <c r="D41" s="399" t="s">
        <v>1020</v>
      </c>
      <c r="E41" s="399">
        <v>51.3</v>
      </c>
      <c r="F41" s="399">
        <v>17.37</v>
      </c>
      <c r="G41" s="400">
        <f t="shared" si="0"/>
        <v>0.60086355785837642</v>
      </c>
      <c r="H41" s="400">
        <v>10.436999999999999</v>
      </c>
      <c r="I41" s="401" t="s">
        <v>150</v>
      </c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60"/>
    </row>
    <row r="42" spans="1:21" s="344" customFormat="1">
      <c r="A42" s="361"/>
      <c r="B42" s="338"/>
      <c r="C42" s="362"/>
      <c r="D42" s="338"/>
      <c r="E42" s="338"/>
      <c r="F42" s="338"/>
      <c r="G42" s="356"/>
      <c r="H42" s="356"/>
      <c r="I42" s="363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60"/>
    </row>
    <row r="43" spans="1:21" s="344" customFormat="1">
      <c r="A43" s="364"/>
      <c r="B43" s="339"/>
      <c r="C43" s="362"/>
      <c r="D43" s="339"/>
      <c r="E43" s="339"/>
      <c r="F43" s="339"/>
      <c r="G43" s="365"/>
      <c r="H43" s="365"/>
      <c r="I43" s="363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45"/>
    </row>
    <row r="44" spans="1:21" s="344" customFormat="1">
      <c r="A44" s="364"/>
      <c r="B44" s="339"/>
      <c r="C44" s="339"/>
      <c r="D44" s="339"/>
      <c r="E44" s="339"/>
      <c r="F44" s="339"/>
      <c r="G44" s="365"/>
      <c r="H44" s="365"/>
      <c r="I44" s="363"/>
      <c r="J44" s="334"/>
      <c r="K44" s="334"/>
      <c r="L44" s="334"/>
      <c r="M44" s="334"/>
      <c r="N44" s="334"/>
      <c r="O44" s="334"/>
      <c r="P44" s="334"/>
      <c r="Q44" s="334"/>
      <c r="R44" s="334" t="s">
        <v>24</v>
      </c>
      <c r="S44" s="334"/>
      <c r="T44" s="334"/>
      <c r="U44" s="345"/>
    </row>
    <row r="45" spans="1:21" s="344" customFormat="1">
      <c r="A45" s="364"/>
      <c r="B45" s="339"/>
      <c r="C45" s="339"/>
      <c r="D45" s="339"/>
      <c r="E45" s="339"/>
      <c r="F45" s="339"/>
      <c r="G45" s="365"/>
      <c r="H45" s="365"/>
      <c r="I45" s="363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60"/>
    </row>
    <row r="46" spans="1:21" s="344" customFormat="1">
      <c r="A46" s="364"/>
      <c r="B46" s="339"/>
      <c r="C46" s="339"/>
      <c r="D46" s="339"/>
      <c r="E46" s="339"/>
      <c r="F46" s="339"/>
      <c r="G46" s="365"/>
      <c r="H46" s="365"/>
      <c r="I46" s="363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60"/>
    </row>
    <row r="47" spans="1:21" s="344" customFormat="1">
      <c r="A47" s="364"/>
      <c r="B47" s="339"/>
      <c r="C47" s="339"/>
      <c r="D47" s="339"/>
      <c r="E47" s="339"/>
      <c r="F47" s="339"/>
      <c r="G47" s="365"/>
      <c r="H47" s="365"/>
      <c r="I47" s="363"/>
      <c r="J47" s="362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60"/>
    </row>
    <row r="48" spans="1:21" s="344" customFormat="1">
      <c r="A48" s="339"/>
      <c r="B48" s="339"/>
      <c r="C48" s="339"/>
      <c r="D48" s="339"/>
      <c r="E48" s="339"/>
      <c r="F48" s="339"/>
      <c r="G48" s="365"/>
      <c r="H48" s="365"/>
      <c r="I48" s="363"/>
      <c r="J48" s="362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60"/>
    </row>
    <row r="49" spans="1:21" s="344" customFormat="1">
      <c r="A49" s="339"/>
      <c r="B49" s="339"/>
      <c r="C49" s="339"/>
      <c r="D49" s="339"/>
      <c r="E49" s="339"/>
      <c r="F49" s="339"/>
      <c r="G49" s="365"/>
      <c r="H49" s="365"/>
      <c r="I49" s="363"/>
      <c r="J49" s="362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60"/>
    </row>
    <row r="50" spans="1:21" s="344" customFormat="1">
      <c r="A50" s="339"/>
      <c r="B50" s="339"/>
      <c r="C50" s="339"/>
      <c r="D50" s="339"/>
      <c r="E50" s="339"/>
      <c r="F50" s="339"/>
      <c r="G50" s="365"/>
      <c r="H50" s="365"/>
      <c r="I50" s="363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60"/>
    </row>
    <row r="51" spans="1:21" s="344" customFormat="1">
      <c r="A51" s="339"/>
      <c r="B51" s="339"/>
      <c r="C51" s="339"/>
      <c r="D51" s="339"/>
      <c r="E51" s="339"/>
      <c r="F51" s="339"/>
      <c r="G51" s="365"/>
      <c r="H51" s="365"/>
      <c r="I51" s="363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60"/>
    </row>
    <row r="52" spans="1:21" s="344" customFormat="1">
      <c r="A52" s="339"/>
      <c r="B52" s="339"/>
      <c r="C52" s="339"/>
      <c r="D52" s="339"/>
      <c r="E52" s="339"/>
      <c r="F52" s="339"/>
      <c r="G52" s="365"/>
      <c r="H52" s="365"/>
      <c r="I52" s="363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60"/>
    </row>
    <row r="53" spans="1:21" s="344" customFormat="1">
      <c r="A53" s="339"/>
      <c r="B53" s="339"/>
      <c r="C53" s="339"/>
      <c r="D53" s="339"/>
      <c r="E53" s="339"/>
      <c r="F53" s="339"/>
      <c r="G53" s="365"/>
      <c r="H53" s="365"/>
      <c r="I53" s="363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60"/>
    </row>
    <row r="54" spans="1:21" s="344" customFormat="1">
      <c r="A54" s="339"/>
      <c r="B54" s="339"/>
      <c r="C54" s="339"/>
      <c r="D54" s="339"/>
      <c r="E54" s="339"/>
      <c r="F54" s="339"/>
      <c r="G54" s="365"/>
      <c r="H54" s="365"/>
      <c r="I54" s="363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60"/>
    </row>
    <row r="55" spans="1:21" s="344" customFormat="1">
      <c r="A55" s="339"/>
      <c r="B55" s="339"/>
      <c r="C55" s="339"/>
      <c r="D55" s="339"/>
      <c r="E55" s="339"/>
      <c r="F55" s="339"/>
      <c r="G55" s="365"/>
      <c r="H55" s="365"/>
      <c r="I55" s="363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60"/>
    </row>
    <row r="56" spans="1:21" s="344" customFormat="1">
      <c r="A56" s="366" t="s">
        <v>159</v>
      </c>
      <c r="B56" s="367"/>
      <c r="C56" s="367"/>
      <c r="G56" s="368"/>
      <c r="H56" s="368"/>
      <c r="I56" s="369"/>
    </row>
    <row r="57" spans="1:21" s="344" customFormat="1">
      <c r="A57" s="370" t="s">
        <v>160</v>
      </c>
      <c r="B57" s="371">
        <f>+COUNT(B11:B46)</f>
        <v>31</v>
      </c>
      <c r="C57" s="367" t="s">
        <v>158</v>
      </c>
      <c r="G57" s="368"/>
      <c r="H57" s="368"/>
      <c r="I57" s="369"/>
    </row>
    <row r="58" spans="1:21" s="344" customFormat="1">
      <c r="G58" s="368"/>
      <c r="H58" s="368"/>
      <c r="I58" s="369"/>
    </row>
    <row r="59" spans="1:21" s="344" customFormat="1">
      <c r="G59" s="368"/>
      <c r="H59" s="368"/>
      <c r="I59" s="369"/>
    </row>
    <row r="60" spans="1:21" s="344" customFormat="1">
      <c r="G60" s="368"/>
      <c r="H60" s="368"/>
      <c r="I60" s="369"/>
    </row>
    <row r="61" spans="1:21" s="344" customFormat="1">
      <c r="G61" s="368"/>
      <c r="H61" s="368"/>
      <c r="I61" s="369"/>
    </row>
    <row r="62" spans="1:21" s="344" customFormat="1">
      <c r="G62" s="368"/>
      <c r="H62" s="368"/>
      <c r="I62" s="369"/>
    </row>
    <row r="63" spans="1:21" s="344" customFormat="1">
      <c r="G63" s="368"/>
      <c r="H63" s="368"/>
      <c r="I63" s="369"/>
    </row>
    <row r="64" spans="1:21" s="344" customFormat="1">
      <c r="G64" s="368"/>
      <c r="H64" s="368"/>
      <c r="I64" s="369"/>
    </row>
    <row r="65" spans="7:9" s="344" customFormat="1">
      <c r="G65" s="368"/>
      <c r="H65" s="368"/>
      <c r="I65" s="369"/>
    </row>
    <row r="66" spans="7:9" s="344" customFormat="1">
      <c r="G66" s="368"/>
      <c r="H66" s="368"/>
      <c r="I66" s="369"/>
    </row>
    <row r="67" spans="7:9" s="344" customFormat="1">
      <c r="G67" s="368"/>
      <c r="H67" s="368"/>
      <c r="I67" s="369"/>
    </row>
    <row r="68" spans="7:9" s="344" customFormat="1">
      <c r="G68" s="368"/>
      <c r="H68" s="368"/>
      <c r="I68" s="369"/>
    </row>
    <row r="69" spans="7:9" s="344" customFormat="1">
      <c r="G69" s="368"/>
      <c r="H69" s="368"/>
      <c r="I69" s="369"/>
    </row>
    <row r="70" spans="7:9" s="344" customFormat="1">
      <c r="G70" s="368"/>
      <c r="H70" s="368"/>
      <c r="I70" s="369"/>
    </row>
    <row r="71" spans="7:9" s="344" customFormat="1">
      <c r="G71" s="368"/>
      <c r="H71" s="368"/>
      <c r="I71" s="369"/>
    </row>
    <row r="72" spans="7:9" s="344" customFormat="1">
      <c r="G72" s="368"/>
      <c r="H72" s="368"/>
      <c r="I72" s="369"/>
    </row>
    <row r="73" spans="7:9" s="344" customFormat="1">
      <c r="G73" s="368"/>
      <c r="H73" s="368"/>
      <c r="I73" s="369"/>
    </row>
    <row r="74" spans="7:9" s="344" customFormat="1">
      <c r="G74" s="368"/>
      <c r="H74" s="368"/>
      <c r="I74" s="369"/>
    </row>
    <row r="75" spans="7:9" s="344" customFormat="1">
      <c r="G75" s="368"/>
      <c r="H75" s="368"/>
      <c r="I75" s="369"/>
    </row>
    <row r="76" spans="7:9" s="344" customFormat="1">
      <c r="G76" s="368"/>
      <c r="H76" s="368"/>
      <c r="I76" s="369"/>
    </row>
    <row r="77" spans="7:9" s="344" customFormat="1">
      <c r="G77" s="368"/>
      <c r="H77" s="368"/>
      <c r="I77" s="369"/>
    </row>
    <row r="78" spans="7:9" s="344" customFormat="1">
      <c r="G78" s="368"/>
      <c r="H78" s="368"/>
      <c r="I78" s="369"/>
    </row>
    <row r="79" spans="7:9" s="344" customFormat="1">
      <c r="G79" s="368"/>
      <c r="H79" s="368"/>
      <c r="I79" s="369"/>
    </row>
    <row r="80" spans="7:9" s="344" customFormat="1">
      <c r="G80" s="368"/>
      <c r="H80" s="368"/>
      <c r="I80" s="369"/>
    </row>
    <row r="81" spans="1:21" s="344" customFormat="1">
      <c r="G81" s="368"/>
      <c r="H81" s="368"/>
      <c r="I81" s="369"/>
    </row>
    <row r="82" spans="1:21" s="344" customFormat="1">
      <c r="G82" s="368"/>
      <c r="H82" s="368"/>
      <c r="I82" s="369"/>
    </row>
    <row r="83" spans="1:21" s="345" customFormat="1" ht="21" customHeight="1">
      <c r="A83" s="344"/>
      <c r="B83" s="344"/>
      <c r="C83" s="344"/>
      <c r="D83" s="344"/>
      <c r="E83" s="344"/>
      <c r="F83" s="344"/>
      <c r="G83" s="368"/>
      <c r="H83" s="368"/>
      <c r="I83" s="369"/>
      <c r="J83" s="344"/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344"/>
    </row>
    <row r="84" spans="1:21" s="345" customFormat="1" ht="21" customHeight="1">
      <c r="A84" s="344"/>
      <c r="B84" s="344"/>
      <c r="C84" s="344"/>
      <c r="D84" s="344"/>
      <c r="E84" s="344"/>
      <c r="F84" s="344"/>
      <c r="G84" s="368"/>
      <c r="H84" s="368"/>
      <c r="I84" s="369"/>
      <c r="J84" s="344"/>
      <c r="K84" s="344"/>
      <c r="L84" s="344"/>
      <c r="M84" s="344"/>
      <c r="N84" s="344"/>
      <c r="O84" s="344"/>
      <c r="P84" s="344"/>
      <c r="Q84" s="344"/>
      <c r="R84" s="344"/>
      <c r="S84" s="344"/>
      <c r="T84" s="344"/>
      <c r="U84" s="344"/>
    </row>
    <row r="85" spans="1:21" s="345" customFormat="1" ht="21" customHeight="1">
      <c r="A85" s="344"/>
      <c r="B85" s="344"/>
      <c r="C85" s="344"/>
      <c r="D85" s="344"/>
      <c r="E85" s="344"/>
      <c r="F85" s="344"/>
      <c r="G85" s="368"/>
      <c r="H85" s="368"/>
      <c r="I85" s="369"/>
      <c r="J85" s="344"/>
      <c r="K85" s="344"/>
      <c r="L85" s="344"/>
      <c r="M85" s="344"/>
      <c r="N85" s="344"/>
      <c r="O85" s="344"/>
      <c r="P85" s="344"/>
      <c r="Q85" s="344"/>
      <c r="R85" s="344"/>
      <c r="S85" s="344"/>
      <c r="T85" s="344"/>
      <c r="U85" s="344"/>
    </row>
    <row r="86" spans="1:21" s="345" customFormat="1" ht="21" customHeight="1">
      <c r="A86" s="344"/>
      <c r="B86" s="344"/>
      <c r="C86" s="344"/>
      <c r="D86" s="344"/>
      <c r="E86" s="344"/>
      <c r="F86" s="344"/>
      <c r="G86" s="368"/>
      <c r="H86" s="368"/>
      <c r="I86" s="369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44"/>
    </row>
    <row r="87" spans="1:21" s="345" customFormat="1" ht="21" customHeight="1">
      <c r="G87" s="372"/>
      <c r="H87" s="372"/>
      <c r="I87" s="373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</row>
    <row r="88" spans="1:21" s="345" customFormat="1" ht="21" customHeight="1">
      <c r="G88" s="372"/>
      <c r="H88" s="372"/>
      <c r="I88" s="373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</row>
    <row r="89" spans="1:21" s="345" customFormat="1" ht="21" customHeight="1">
      <c r="G89" s="372"/>
      <c r="H89" s="372"/>
      <c r="I89" s="373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</row>
    <row r="90" spans="1:21" s="345" customFormat="1" ht="21" customHeight="1">
      <c r="G90" s="372"/>
      <c r="H90" s="372"/>
      <c r="I90" s="373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/>
      <c r="U90" s="344"/>
    </row>
    <row r="91" spans="1:21" s="345" customFormat="1" ht="21" customHeight="1">
      <c r="G91" s="372"/>
      <c r="H91" s="372"/>
      <c r="I91" s="373"/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</row>
    <row r="92" spans="1:21" s="345" customFormat="1" ht="21" customHeight="1">
      <c r="G92" s="372"/>
      <c r="H92" s="372"/>
      <c r="I92" s="373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</row>
    <row r="93" spans="1:21" s="345" customFormat="1" ht="21" customHeight="1">
      <c r="G93" s="372"/>
      <c r="H93" s="372"/>
      <c r="I93" s="373"/>
      <c r="J93" s="344"/>
      <c r="K93" s="344"/>
      <c r="L93" s="344"/>
      <c r="M93" s="344"/>
      <c r="N93" s="344"/>
      <c r="O93" s="344"/>
      <c r="P93" s="344"/>
      <c r="Q93" s="344"/>
      <c r="R93" s="344"/>
      <c r="S93" s="344"/>
      <c r="T93" s="344"/>
      <c r="U93" s="344"/>
    </row>
    <row r="94" spans="1:21" s="345" customFormat="1" ht="21" customHeight="1">
      <c r="G94" s="372"/>
      <c r="H94" s="372"/>
      <c r="I94" s="373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</row>
    <row r="95" spans="1:21" s="345" customFormat="1" ht="21" customHeight="1">
      <c r="G95" s="372"/>
      <c r="H95" s="372"/>
      <c r="I95" s="373"/>
      <c r="J95" s="344"/>
      <c r="K95" s="344"/>
      <c r="L95" s="344"/>
      <c r="M95" s="344"/>
      <c r="N95" s="344"/>
      <c r="O95" s="344"/>
      <c r="P95" s="344"/>
      <c r="Q95" s="344"/>
      <c r="R95" s="344"/>
      <c r="S95" s="344"/>
      <c r="T95" s="344"/>
      <c r="U95" s="344"/>
    </row>
    <row r="96" spans="1:21" ht="21" customHeight="1">
      <c r="A96" s="345"/>
      <c r="B96" s="345"/>
      <c r="C96" s="345"/>
      <c r="D96" s="345"/>
      <c r="E96" s="345"/>
      <c r="F96" s="345"/>
      <c r="G96" s="372"/>
      <c r="H96" s="372"/>
      <c r="I96" s="373"/>
      <c r="J96" s="344"/>
      <c r="K96" s="344"/>
      <c r="L96" s="344"/>
      <c r="M96" s="344"/>
      <c r="N96" s="344"/>
      <c r="O96" s="344"/>
      <c r="P96" s="344"/>
      <c r="Q96" s="344"/>
      <c r="R96" s="344"/>
      <c r="S96" s="344"/>
      <c r="T96" s="344"/>
      <c r="U96" s="344"/>
    </row>
    <row r="97" spans="1:21" ht="21" customHeight="1">
      <c r="A97" s="345"/>
      <c r="B97" s="345"/>
      <c r="C97" s="345"/>
      <c r="D97" s="345"/>
      <c r="E97" s="345"/>
      <c r="F97" s="345"/>
      <c r="G97" s="372"/>
      <c r="H97" s="372"/>
      <c r="I97" s="373"/>
      <c r="J97" s="344"/>
      <c r="K97" s="344"/>
      <c r="L97" s="344"/>
      <c r="M97" s="344"/>
      <c r="N97" s="344"/>
      <c r="O97" s="344"/>
      <c r="P97" s="344"/>
      <c r="Q97" s="344"/>
      <c r="R97" s="344"/>
      <c r="S97" s="344"/>
      <c r="T97" s="344"/>
      <c r="U97" s="344"/>
    </row>
    <row r="98" spans="1:21" ht="21" customHeight="1">
      <c r="A98" s="345"/>
      <c r="B98" s="345"/>
      <c r="C98" s="345"/>
      <c r="D98" s="345"/>
      <c r="E98" s="345"/>
      <c r="F98" s="345"/>
      <c r="G98" s="372"/>
      <c r="H98" s="372"/>
      <c r="I98" s="373"/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T98" s="344"/>
      <c r="U98" s="344"/>
    </row>
    <row r="99" spans="1:21" ht="21" customHeight="1">
      <c r="B99" s="345"/>
      <c r="C99" s="345"/>
      <c r="D99" s="345"/>
      <c r="E99" s="345"/>
      <c r="F99" s="345"/>
      <c r="G99" s="372"/>
      <c r="H99" s="372"/>
      <c r="I99" s="373"/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344"/>
      <c r="U99" s="344"/>
    </row>
    <row r="100" spans="1:21" ht="21" customHeight="1">
      <c r="G100" s="365"/>
      <c r="H100" s="365"/>
      <c r="I100" s="363"/>
      <c r="J100" s="344"/>
      <c r="K100" s="344"/>
      <c r="L100" s="344"/>
      <c r="M100" s="344"/>
      <c r="N100" s="344"/>
      <c r="O100" s="344"/>
      <c r="P100" s="344"/>
      <c r="Q100" s="344"/>
      <c r="R100" s="344"/>
      <c r="S100" s="344"/>
      <c r="T100" s="344"/>
      <c r="U100" s="344"/>
    </row>
    <row r="101" spans="1:21">
      <c r="G101" s="365"/>
      <c r="H101" s="365"/>
      <c r="I101" s="363"/>
      <c r="J101" s="344"/>
      <c r="K101" s="344"/>
      <c r="L101" s="344"/>
      <c r="M101" s="344"/>
      <c r="N101" s="344"/>
      <c r="O101" s="344"/>
      <c r="P101" s="344"/>
      <c r="Q101" s="344"/>
      <c r="R101" s="344"/>
      <c r="S101" s="344"/>
      <c r="T101" s="344"/>
      <c r="U101" s="344"/>
    </row>
    <row r="102" spans="1:21">
      <c r="G102" s="365"/>
      <c r="H102" s="365"/>
      <c r="I102" s="363"/>
      <c r="J102" s="344"/>
      <c r="K102" s="344"/>
      <c r="L102" s="344"/>
      <c r="M102" s="344"/>
      <c r="N102" s="344"/>
      <c r="O102" s="344"/>
      <c r="P102" s="344"/>
      <c r="Q102" s="344"/>
      <c r="R102" s="344"/>
      <c r="S102" s="344"/>
      <c r="T102" s="344"/>
      <c r="U102" s="344"/>
    </row>
    <row r="103" spans="1:21">
      <c r="G103" s="365"/>
      <c r="H103" s="365"/>
      <c r="I103" s="363"/>
      <c r="J103" s="344"/>
      <c r="K103" s="344"/>
      <c r="L103" s="344"/>
      <c r="M103" s="344"/>
      <c r="N103" s="344"/>
      <c r="O103" s="344"/>
      <c r="P103" s="344"/>
      <c r="Q103" s="344"/>
      <c r="R103" s="344"/>
      <c r="S103" s="344"/>
      <c r="T103" s="344"/>
      <c r="U103" s="344"/>
    </row>
    <row r="104" spans="1:21">
      <c r="G104" s="365"/>
      <c r="H104" s="365"/>
      <c r="I104" s="363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</row>
    <row r="105" spans="1:21">
      <c r="G105" s="365"/>
      <c r="H105" s="365"/>
      <c r="I105" s="363"/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</row>
    <row r="106" spans="1:21">
      <c r="G106" s="365"/>
      <c r="H106" s="365"/>
      <c r="I106" s="363"/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</row>
    <row r="107" spans="1:21">
      <c r="G107" s="365"/>
      <c r="H107" s="365"/>
      <c r="I107" s="363"/>
      <c r="J107" s="344"/>
      <c r="K107" s="344"/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</row>
    <row r="108" spans="1:21">
      <c r="G108" s="365"/>
      <c r="H108" s="365"/>
      <c r="I108" s="363"/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  <c r="T108" s="344"/>
      <c r="U108" s="344"/>
    </row>
    <row r="109" spans="1:21">
      <c r="G109" s="365"/>
      <c r="H109" s="365"/>
      <c r="I109" s="363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</row>
    <row r="110" spans="1:21">
      <c r="G110" s="365"/>
      <c r="H110" s="365"/>
      <c r="I110" s="363"/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</row>
    <row r="111" spans="1:21">
      <c r="G111" s="365"/>
      <c r="H111" s="365"/>
      <c r="I111" s="363"/>
      <c r="J111" s="344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</row>
    <row r="112" spans="1:21">
      <c r="G112" s="365"/>
      <c r="H112" s="365"/>
      <c r="I112" s="363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</row>
    <row r="113" spans="7:21">
      <c r="G113" s="365"/>
      <c r="H113" s="365"/>
      <c r="I113" s="363"/>
      <c r="J113" s="344"/>
      <c r="K113" s="344"/>
      <c r="L113" s="344"/>
      <c r="M113" s="344"/>
      <c r="N113" s="344"/>
      <c r="O113" s="344"/>
      <c r="P113" s="344"/>
      <c r="Q113" s="344"/>
      <c r="R113" s="344"/>
      <c r="S113" s="344"/>
      <c r="T113" s="344"/>
      <c r="U113" s="344"/>
    </row>
    <row r="114" spans="7:21">
      <c r="G114" s="365"/>
      <c r="H114" s="365"/>
      <c r="I114" s="363"/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  <c r="U114" s="344"/>
    </row>
    <row r="115" spans="7:21">
      <c r="G115" s="365"/>
      <c r="H115" s="365"/>
      <c r="I115" s="363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</row>
    <row r="116" spans="7:21">
      <c r="G116" s="365"/>
      <c r="H116" s="365"/>
      <c r="I116" s="363"/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</row>
    <row r="117" spans="7:21">
      <c r="G117" s="365"/>
      <c r="H117" s="365"/>
      <c r="I117" s="363"/>
      <c r="J117" s="344"/>
      <c r="K117" s="344"/>
      <c r="L117" s="344"/>
      <c r="M117" s="344"/>
      <c r="N117" s="344"/>
      <c r="O117" s="344"/>
      <c r="P117" s="344"/>
      <c r="Q117" s="344"/>
      <c r="R117" s="344"/>
      <c r="S117" s="344"/>
      <c r="T117" s="344"/>
      <c r="U117" s="344"/>
    </row>
    <row r="118" spans="7:21">
      <c r="G118" s="365"/>
      <c r="H118" s="365"/>
      <c r="I118" s="363"/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</row>
    <row r="119" spans="7:21">
      <c r="G119" s="365"/>
      <c r="H119" s="365"/>
      <c r="I119" s="363"/>
      <c r="J119" s="344"/>
      <c r="K119" s="344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</row>
    <row r="120" spans="7:21">
      <c r="G120" s="365"/>
      <c r="H120" s="365"/>
      <c r="I120" s="363"/>
      <c r="J120" s="344"/>
      <c r="K120" s="344"/>
      <c r="L120" s="344"/>
      <c r="M120" s="344"/>
      <c r="N120" s="344"/>
      <c r="O120" s="344"/>
      <c r="P120" s="344"/>
      <c r="Q120" s="344"/>
      <c r="R120" s="344"/>
      <c r="S120" s="344"/>
      <c r="T120" s="344"/>
      <c r="U120" s="344"/>
    </row>
    <row r="121" spans="7:21">
      <c r="G121" s="365"/>
      <c r="H121" s="365"/>
      <c r="I121" s="363"/>
      <c r="J121" s="344"/>
      <c r="K121" s="344"/>
      <c r="L121" s="344"/>
      <c r="M121" s="344"/>
      <c r="N121" s="344"/>
      <c r="O121" s="344"/>
      <c r="P121" s="344"/>
      <c r="Q121" s="344"/>
      <c r="R121" s="344"/>
      <c r="S121" s="344"/>
      <c r="T121" s="344"/>
      <c r="U121" s="344"/>
    </row>
    <row r="122" spans="7:21">
      <c r="G122" s="365"/>
      <c r="H122" s="365"/>
      <c r="I122" s="363"/>
      <c r="J122" s="344"/>
      <c r="K122" s="344"/>
      <c r="L122" s="344"/>
      <c r="M122" s="344"/>
      <c r="N122" s="344"/>
      <c r="O122" s="344"/>
      <c r="P122" s="344"/>
      <c r="Q122" s="344"/>
      <c r="R122" s="344"/>
      <c r="S122" s="344"/>
      <c r="T122" s="344"/>
      <c r="U122" s="344"/>
    </row>
    <row r="123" spans="7:21">
      <c r="G123" s="365"/>
      <c r="H123" s="365"/>
      <c r="I123" s="363"/>
      <c r="J123" s="344"/>
      <c r="K123" s="344"/>
      <c r="L123" s="344"/>
      <c r="M123" s="344"/>
      <c r="N123" s="344"/>
      <c r="O123" s="344"/>
      <c r="P123" s="344"/>
      <c r="Q123" s="344"/>
      <c r="R123" s="344"/>
      <c r="S123" s="344"/>
      <c r="T123" s="344"/>
      <c r="U123" s="344"/>
    </row>
    <row r="124" spans="7:21">
      <c r="G124" s="365"/>
      <c r="H124" s="365"/>
      <c r="I124" s="363"/>
      <c r="J124" s="345"/>
      <c r="K124" s="345"/>
      <c r="L124" s="345"/>
      <c r="M124" s="345"/>
      <c r="N124" s="345"/>
      <c r="O124" s="345"/>
      <c r="P124" s="345"/>
      <c r="Q124" s="345"/>
      <c r="R124" s="345"/>
      <c r="S124" s="345"/>
      <c r="T124" s="345"/>
      <c r="U124" s="345"/>
    </row>
    <row r="125" spans="7:21">
      <c r="G125" s="365"/>
      <c r="H125" s="365"/>
      <c r="I125" s="363"/>
      <c r="J125" s="345"/>
      <c r="K125" s="345"/>
      <c r="L125" s="345"/>
      <c r="M125" s="345"/>
      <c r="N125" s="345"/>
      <c r="O125" s="345"/>
      <c r="P125" s="345"/>
      <c r="Q125" s="345"/>
      <c r="R125" s="345"/>
      <c r="S125" s="345"/>
      <c r="T125" s="345"/>
      <c r="U125" s="345"/>
    </row>
    <row r="126" spans="7:21">
      <c r="G126" s="365"/>
      <c r="H126" s="365"/>
      <c r="I126" s="363"/>
      <c r="J126" s="345"/>
      <c r="K126" s="345"/>
      <c r="L126" s="345"/>
      <c r="M126" s="345"/>
      <c r="N126" s="345"/>
      <c r="O126" s="345"/>
      <c r="P126" s="345"/>
      <c r="Q126" s="345"/>
      <c r="R126" s="345"/>
      <c r="S126" s="345"/>
      <c r="T126" s="345"/>
      <c r="U126" s="345"/>
    </row>
    <row r="127" spans="7:21">
      <c r="G127" s="365"/>
      <c r="H127" s="365"/>
      <c r="I127" s="363"/>
      <c r="J127" s="345"/>
      <c r="K127" s="345"/>
      <c r="L127" s="345"/>
      <c r="M127" s="345"/>
      <c r="N127" s="345"/>
      <c r="O127" s="345"/>
      <c r="P127" s="345"/>
      <c r="Q127" s="345"/>
      <c r="R127" s="345"/>
      <c r="S127" s="345"/>
      <c r="T127" s="345"/>
      <c r="U127" s="345"/>
    </row>
    <row r="128" spans="7:21">
      <c r="G128" s="365"/>
      <c r="H128" s="365"/>
      <c r="I128" s="363"/>
      <c r="J128" s="345"/>
      <c r="K128" s="345"/>
      <c r="L128" s="345"/>
      <c r="M128" s="345"/>
      <c r="N128" s="345"/>
      <c r="O128" s="345"/>
      <c r="P128" s="345"/>
      <c r="Q128" s="345"/>
      <c r="R128" s="345"/>
      <c r="S128" s="345"/>
      <c r="T128" s="345"/>
      <c r="U128" s="345"/>
    </row>
    <row r="129" spans="7:21">
      <c r="G129" s="365"/>
      <c r="H129" s="365"/>
      <c r="I129" s="363"/>
      <c r="J129" s="345"/>
      <c r="K129" s="345"/>
      <c r="L129" s="345"/>
      <c r="M129" s="345"/>
      <c r="N129" s="345"/>
      <c r="O129" s="345"/>
      <c r="P129" s="345"/>
      <c r="Q129" s="345"/>
      <c r="R129" s="345"/>
      <c r="S129" s="345"/>
      <c r="T129" s="345"/>
      <c r="U129" s="345"/>
    </row>
    <row r="130" spans="7:21">
      <c r="G130" s="365"/>
      <c r="H130" s="365"/>
      <c r="I130" s="363"/>
      <c r="J130" s="345"/>
      <c r="K130" s="345"/>
      <c r="L130" s="345"/>
      <c r="M130" s="345"/>
      <c r="N130" s="345"/>
      <c r="O130" s="345"/>
      <c r="P130" s="345"/>
      <c r="Q130" s="345"/>
      <c r="R130" s="345"/>
      <c r="S130" s="345"/>
      <c r="T130" s="345"/>
      <c r="U130" s="345"/>
    </row>
    <row r="131" spans="7:21">
      <c r="G131" s="365"/>
      <c r="H131" s="365"/>
      <c r="I131" s="363"/>
      <c r="J131" s="345"/>
      <c r="K131" s="345"/>
      <c r="L131" s="345"/>
      <c r="M131" s="345"/>
      <c r="N131" s="345"/>
      <c r="O131" s="345"/>
      <c r="P131" s="345"/>
      <c r="Q131" s="345"/>
      <c r="R131" s="345"/>
      <c r="S131" s="345"/>
      <c r="T131" s="345"/>
      <c r="U131" s="345"/>
    </row>
    <row r="132" spans="7:21">
      <c r="G132" s="365"/>
      <c r="H132" s="365"/>
      <c r="I132" s="363"/>
      <c r="J132" s="345"/>
      <c r="K132" s="345"/>
      <c r="L132" s="345"/>
      <c r="M132" s="345"/>
      <c r="N132" s="345"/>
      <c r="O132" s="345"/>
      <c r="P132" s="345"/>
      <c r="Q132" s="345"/>
      <c r="R132" s="345"/>
      <c r="S132" s="345"/>
      <c r="T132" s="345"/>
      <c r="U132" s="345"/>
    </row>
    <row r="133" spans="7:21">
      <c r="G133" s="365"/>
      <c r="H133" s="365"/>
      <c r="I133" s="363"/>
      <c r="J133" s="345"/>
      <c r="K133" s="345"/>
      <c r="L133" s="345"/>
      <c r="M133" s="345"/>
      <c r="N133" s="345"/>
      <c r="O133" s="345"/>
      <c r="P133" s="345"/>
      <c r="Q133" s="345"/>
      <c r="R133" s="345"/>
      <c r="S133" s="345"/>
      <c r="T133" s="345"/>
      <c r="U133" s="345"/>
    </row>
    <row r="134" spans="7:21">
      <c r="G134" s="365"/>
      <c r="H134" s="365"/>
      <c r="I134" s="363"/>
      <c r="J134" s="345"/>
      <c r="K134" s="345"/>
      <c r="L134" s="345"/>
      <c r="M134" s="345"/>
      <c r="N134" s="345"/>
      <c r="O134" s="345"/>
      <c r="P134" s="345"/>
      <c r="Q134" s="345"/>
      <c r="R134" s="345"/>
      <c r="S134" s="345"/>
      <c r="T134" s="345"/>
      <c r="U134" s="345"/>
    </row>
    <row r="135" spans="7:21">
      <c r="G135" s="365"/>
      <c r="H135" s="365"/>
      <c r="I135" s="363"/>
      <c r="J135" s="345"/>
      <c r="K135" s="345"/>
      <c r="L135" s="345"/>
      <c r="M135" s="345"/>
      <c r="N135" s="345"/>
      <c r="O135" s="345"/>
      <c r="P135" s="345"/>
      <c r="Q135" s="345"/>
      <c r="R135" s="345"/>
      <c r="S135" s="345"/>
      <c r="T135" s="345"/>
      <c r="U135" s="345"/>
    </row>
    <row r="136" spans="7:21">
      <c r="G136" s="365"/>
      <c r="H136" s="365"/>
      <c r="I136" s="363"/>
      <c r="J136" s="345"/>
      <c r="K136" s="345"/>
      <c r="L136" s="345"/>
      <c r="M136" s="345"/>
      <c r="N136" s="345"/>
      <c r="O136" s="345"/>
      <c r="P136" s="345"/>
      <c r="Q136" s="345"/>
      <c r="R136" s="345"/>
      <c r="S136" s="345"/>
      <c r="T136" s="345"/>
      <c r="U136" s="345"/>
    </row>
    <row r="137" spans="7:21">
      <c r="G137" s="365"/>
      <c r="H137" s="365"/>
      <c r="I137" s="363"/>
    </row>
    <row r="138" spans="7:21">
      <c r="G138" s="365"/>
      <c r="H138" s="365"/>
      <c r="I138" s="363"/>
    </row>
    <row r="139" spans="7:21">
      <c r="G139" s="365"/>
      <c r="H139" s="365"/>
      <c r="I139" s="363"/>
    </row>
    <row r="140" spans="7:21">
      <c r="G140" s="365"/>
      <c r="H140" s="365"/>
      <c r="I140" s="363"/>
    </row>
    <row r="141" spans="7:21">
      <c r="G141" s="365"/>
      <c r="H141" s="365"/>
      <c r="I141" s="363"/>
    </row>
    <row r="142" spans="7:21">
      <c r="G142" s="365"/>
      <c r="H142" s="365"/>
      <c r="I142" s="363"/>
    </row>
    <row r="143" spans="7:21">
      <c r="G143" s="365"/>
      <c r="H143" s="365"/>
      <c r="I143" s="363"/>
    </row>
    <row r="144" spans="7:21">
      <c r="G144" s="365"/>
      <c r="H144" s="365"/>
      <c r="I144" s="363"/>
    </row>
    <row r="145" spans="7:9">
      <c r="G145" s="365"/>
      <c r="H145" s="365"/>
      <c r="I145" s="363"/>
    </row>
    <row r="146" spans="7:9">
      <c r="G146" s="365"/>
      <c r="H146" s="365"/>
      <c r="I146" s="363"/>
    </row>
    <row r="147" spans="7:9">
      <c r="G147" s="365"/>
      <c r="H147" s="365"/>
      <c r="I147" s="363"/>
    </row>
    <row r="148" spans="7:9">
      <c r="G148" s="365"/>
      <c r="H148" s="365"/>
      <c r="I148" s="363"/>
    </row>
    <row r="149" spans="7:9">
      <c r="G149" s="365"/>
      <c r="H149" s="365"/>
      <c r="I149" s="363"/>
    </row>
    <row r="150" spans="7:9">
      <c r="G150" s="365"/>
      <c r="H150" s="365"/>
      <c r="I150" s="363"/>
    </row>
    <row r="151" spans="7:9">
      <c r="G151" s="365"/>
      <c r="H151" s="365"/>
      <c r="I151" s="363"/>
    </row>
    <row r="152" spans="7:9">
      <c r="G152" s="365"/>
      <c r="H152" s="365"/>
      <c r="I152" s="363"/>
    </row>
    <row r="153" spans="7:9">
      <c r="G153" s="365"/>
      <c r="H153" s="365"/>
      <c r="I153" s="363"/>
    </row>
    <row r="154" spans="7:9">
      <c r="G154" s="365"/>
      <c r="H154" s="365"/>
      <c r="I154" s="363"/>
    </row>
    <row r="155" spans="7:9">
      <c r="G155" s="365"/>
      <c r="H155" s="365"/>
      <c r="I155" s="363"/>
    </row>
    <row r="156" spans="7:9">
      <c r="G156" s="365"/>
      <c r="H156" s="365"/>
      <c r="I156" s="363"/>
    </row>
    <row r="157" spans="7:9">
      <c r="G157" s="365"/>
      <c r="H157" s="365"/>
      <c r="I157" s="363"/>
    </row>
    <row r="158" spans="7:9">
      <c r="G158" s="365"/>
      <c r="H158" s="365"/>
      <c r="I158" s="363"/>
    </row>
    <row r="159" spans="7:9">
      <c r="G159" s="365"/>
      <c r="H159" s="365"/>
      <c r="I159" s="363"/>
    </row>
    <row r="160" spans="7:9">
      <c r="G160" s="365"/>
      <c r="H160" s="365"/>
      <c r="I160" s="363"/>
    </row>
    <row r="161" spans="7:9">
      <c r="G161" s="365"/>
      <c r="H161" s="365"/>
      <c r="I161" s="363"/>
    </row>
    <row r="162" spans="7:9">
      <c r="G162" s="365"/>
      <c r="H162" s="365"/>
      <c r="I162" s="363"/>
    </row>
    <row r="163" spans="7:9">
      <c r="G163" s="365"/>
      <c r="H163" s="365"/>
      <c r="I163" s="363"/>
    </row>
    <row r="164" spans="7:9">
      <c r="G164" s="365"/>
      <c r="H164" s="365"/>
      <c r="I164" s="363"/>
    </row>
    <row r="165" spans="7:9">
      <c r="G165" s="365"/>
      <c r="H165" s="365"/>
      <c r="I165" s="363"/>
    </row>
    <row r="166" spans="7:9">
      <c r="G166" s="365"/>
      <c r="H166" s="365"/>
      <c r="I166" s="363"/>
    </row>
    <row r="167" spans="7:9">
      <c r="G167" s="365"/>
      <c r="H167" s="365"/>
      <c r="I167" s="363"/>
    </row>
    <row r="168" spans="7:9">
      <c r="G168" s="365"/>
      <c r="H168" s="365"/>
      <c r="I168" s="363"/>
    </row>
    <row r="169" spans="7:9">
      <c r="G169" s="365"/>
      <c r="H169" s="365"/>
      <c r="I169" s="363"/>
    </row>
    <row r="170" spans="7:9">
      <c r="G170" s="365"/>
      <c r="H170" s="365"/>
      <c r="I170" s="363"/>
    </row>
    <row r="171" spans="7:9">
      <c r="G171" s="365"/>
      <c r="H171" s="365"/>
      <c r="I171" s="363"/>
    </row>
    <row r="172" spans="7:9">
      <c r="G172" s="365"/>
      <c r="H172" s="365"/>
      <c r="I172" s="363"/>
    </row>
    <row r="173" spans="7:9">
      <c r="G173" s="365"/>
      <c r="H173" s="365"/>
      <c r="I173" s="363"/>
    </row>
    <row r="174" spans="7:9">
      <c r="G174" s="365"/>
      <c r="H174" s="365"/>
      <c r="I174" s="363"/>
    </row>
    <row r="175" spans="7:9">
      <c r="G175" s="365"/>
      <c r="H175" s="365"/>
      <c r="I175" s="363"/>
    </row>
    <row r="176" spans="7:9">
      <c r="G176" s="365"/>
      <c r="H176" s="365"/>
      <c r="I176" s="363"/>
    </row>
    <row r="177" spans="7:9">
      <c r="G177" s="365"/>
      <c r="H177" s="365"/>
      <c r="I177" s="363"/>
    </row>
    <row r="178" spans="7:9">
      <c r="G178" s="365"/>
      <c r="H178" s="365"/>
      <c r="I178" s="363"/>
    </row>
    <row r="179" spans="7:9">
      <c r="G179" s="365"/>
      <c r="H179" s="365"/>
      <c r="I179" s="363"/>
    </row>
    <row r="180" spans="7:9">
      <c r="G180" s="365"/>
      <c r="H180" s="365"/>
      <c r="I180" s="363"/>
    </row>
    <row r="181" spans="7:9">
      <c r="G181" s="365"/>
      <c r="H181" s="365"/>
      <c r="I181" s="363"/>
    </row>
    <row r="182" spans="7:9">
      <c r="G182" s="365"/>
      <c r="H182" s="365"/>
      <c r="I182" s="363"/>
    </row>
    <row r="183" spans="7:9">
      <c r="G183" s="365"/>
      <c r="H183" s="365"/>
      <c r="I183" s="363"/>
    </row>
    <row r="184" spans="7:9">
      <c r="G184" s="365"/>
      <c r="H184" s="365"/>
      <c r="I184" s="363"/>
    </row>
    <row r="185" spans="7:9">
      <c r="G185" s="365"/>
      <c r="H185" s="365"/>
      <c r="I185" s="363"/>
    </row>
    <row r="186" spans="7:9">
      <c r="G186" s="365"/>
      <c r="H186" s="365"/>
      <c r="I186" s="363"/>
    </row>
    <row r="187" spans="7:9">
      <c r="G187" s="365"/>
      <c r="H187" s="365"/>
      <c r="I187" s="363"/>
    </row>
    <row r="188" spans="7:9">
      <c r="G188" s="365"/>
      <c r="H188" s="365"/>
      <c r="I188" s="363"/>
    </row>
    <row r="189" spans="7:9">
      <c r="G189" s="365"/>
      <c r="H189" s="365"/>
      <c r="I189" s="363"/>
    </row>
    <row r="190" spans="7:9">
      <c r="G190" s="365"/>
      <c r="H190" s="365"/>
      <c r="I190" s="363"/>
    </row>
    <row r="191" spans="7:9">
      <c r="G191" s="365"/>
      <c r="H191" s="365"/>
      <c r="I191" s="363"/>
    </row>
    <row r="192" spans="7:9">
      <c r="G192" s="365"/>
      <c r="H192" s="365"/>
      <c r="I192" s="363"/>
    </row>
    <row r="193" spans="7:9">
      <c r="G193" s="365"/>
      <c r="H193" s="365"/>
      <c r="I193" s="363"/>
    </row>
    <row r="194" spans="7:9">
      <c r="G194" s="365"/>
      <c r="H194" s="365"/>
      <c r="I194" s="363"/>
    </row>
    <row r="195" spans="7:9">
      <c r="G195" s="365"/>
      <c r="H195" s="365"/>
      <c r="I195" s="363"/>
    </row>
    <row r="196" spans="7:9">
      <c r="G196" s="365"/>
      <c r="H196" s="365"/>
      <c r="I196" s="363"/>
    </row>
    <row r="197" spans="7:9">
      <c r="G197" s="365"/>
      <c r="H197" s="365"/>
      <c r="I197" s="363"/>
    </row>
    <row r="198" spans="7:9">
      <c r="G198" s="365"/>
      <c r="H198" s="365"/>
      <c r="I198" s="363"/>
    </row>
    <row r="199" spans="7:9">
      <c r="G199" s="365"/>
      <c r="H199" s="365"/>
      <c r="I199" s="363"/>
    </row>
    <row r="200" spans="7:9">
      <c r="G200" s="365"/>
      <c r="H200" s="365"/>
      <c r="I200" s="363"/>
    </row>
    <row r="201" spans="7:9">
      <c r="G201" s="365"/>
      <c r="H201" s="365"/>
      <c r="I201" s="363"/>
    </row>
    <row r="202" spans="7:9">
      <c r="G202" s="365"/>
      <c r="H202" s="365"/>
      <c r="I202" s="363"/>
    </row>
    <row r="203" spans="7:9">
      <c r="G203" s="365"/>
      <c r="H203" s="365"/>
      <c r="I203" s="363"/>
    </row>
    <row r="204" spans="7:9">
      <c r="G204" s="365"/>
      <c r="H204" s="365"/>
      <c r="I204" s="363"/>
    </row>
    <row r="205" spans="7:9">
      <c r="G205" s="365"/>
      <c r="H205" s="365"/>
      <c r="I205" s="363"/>
    </row>
    <row r="206" spans="7:9">
      <c r="G206" s="365"/>
      <c r="H206" s="365"/>
      <c r="I206" s="363"/>
    </row>
    <row r="207" spans="7:9">
      <c r="G207" s="365"/>
      <c r="H207" s="365"/>
      <c r="I207" s="363"/>
    </row>
    <row r="208" spans="7:9">
      <c r="G208" s="365"/>
      <c r="H208" s="365"/>
      <c r="I208" s="363"/>
    </row>
    <row r="209" spans="7:9">
      <c r="G209" s="365"/>
      <c r="H209" s="365"/>
      <c r="I209" s="363"/>
    </row>
    <row r="210" spans="7:9">
      <c r="G210" s="365"/>
      <c r="H210" s="365"/>
      <c r="I210" s="363"/>
    </row>
    <row r="211" spans="7:9">
      <c r="G211" s="365"/>
      <c r="H211" s="365"/>
      <c r="I211" s="363"/>
    </row>
    <row r="212" spans="7:9">
      <c r="G212" s="365"/>
      <c r="H212" s="365"/>
      <c r="I212" s="363"/>
    </row>
    <row r="213" spans="7:9">
      <c r="G213" s="365"/>
      <c r="H213" s="365"/>
      <c r="I213" s="363"/>
    </row>
    <row r="214" spans="7:9">
      <c r="G214" s="365"/>
      <c r="H214" s="365"/>
      <c r="I214" s="363"/>
    </row>
    <row r="215" spans="7:9">
      <c r="G215" s="365"/>
      <c r="H215" s="365"/>
      <c r="I215" s="363"/>
    </row>
    <row r="216" spans="7:9">
      <c r="G216" s="365"/>
      <c r="H216" s="365"/>
      <c r="I216" s="363"/>
    </row>
    <row r="217" spans="7:9">
      <c r="G217" s="365"/>
      <c r="H217" s="365"/>
      <c r="I217" s="363"/>
    </row>
    <row r="218" spans="7:9">
      <c r="G218" s="365"/>
      <c r="H218" s="365"/>
      <c r="I218" s="363"/>
    </row>
    <row r="219" spans="7:9">
      <c r="G219" s="365"/>
      <c r="H219" s="365"/>
      <c r="I219" s="363"/>
    </row>
    <row r="220" spans="7:9">
      <c r="G220" s="365"/>
      <c r="H220" s="365"/>
      <c r="I220" s="363"/>
    </row>
    <row r="221" spans="7:9">
      <c r="G221" s="365"/>
      <c r="H221" s="365"/>
      <c r="I221" s="363"/>
    </row>
    <row r="222" spans="7:9">
      <c r="G222" s="365"/>
      <c r="H222" s="365"/>
      <c r="I222" s="363"/>
    </row>
    <row r="223" spans="7:9">
      <c r="G223" s="365"/>
      <c r="H223" s="365"/>
      <c r="I223" s="363"/>
    </row>
    <row r="224" spans="7:9">
      <c r="G224" s="365"/>
      <c r="H224" s="365"/>
      <c r="I224" s="363"/>
    </row>
    <row r="225" spans="7:9">
      <c r="G225" s="365"/>
      <c r="H225" s="365"/>
      <c r="I225" s="363"/>
    </row>
    <row r="226" spans="7:9">
      <c r="G226" s="365"/>
      <c r="H226" s="365"/>
      <c r="I226" s="363"/>
    </row>
    <row r="227" spans="7:9">
      <c r="G227" s="365"/>
      <c r="H227" s="365"/>
      <c r="I227" s="363"/>
    </row>
    <row r="228" spans="7:9">
      <c r="G228" s="365"/>
      <c r="H228" s="365"/>
      <c r="I228" s="363"/>
    </row>
    <row r="229" spans="7:9">
      <c r="G229" s="365"/>
      <c r="H229" s="365"/>
      <c r="I229" s="363"/>
    </row>
    <row r="230" spans="7:9">
      <c r="G230" s="365"/>
      <c r="H230" s="365"/>
      <c r="I230" s="363"/>
    </row>
    <row r="231" spans="7:9">
      <c r="G231" s="365"/>
      <c r="H231" s="365"/>
      <c r="I231" s="363"/>
    </row>
    <row r="232" spans="7:9">
      <c r="G232" s="365"/>
      <c r="H232" s="365"/>
      <c r="I232" s="363"/>
    </row>
    <row r="233" spans="7:9">
      <c r="G233" s="365"/>
      <c r="H233" s="365"/>
      <c r="I233" s="363"/>
    </row>
    <row r="234" spans="7:9">
      <c r="G234" s="365"/>
      <c r="H234" s="365"/>
      <c r="I234" s="363"/>
    </row>
    <row r="235" spans="7:9">
      <c r="G235" s="365"/>
      <c r="H235" s="365"/>
      <c r="I235" s="363"/>
    </row>
    <row r="236" spans="7:9">
      <c r="G236" s="365"/>
      <c r="H236" s="365"/>
      <c r="I236" s="363"/>
    </row>
    <row r="237" spans="7:9">
      <c r="G237" s="365"/>
      <c r="H237" s="365"/>
      <c r="I237" s="363"/>
    </row>
    <row r="238" spans="7:9">
      <c r="G238" s="365"/>
      <c r="H238" s="365"/>
      <c r="I238" s="363"/>
    </row>
    <row r="239" spans="7:9">
      <c r="G239" s="365"/>
      <c r="H239" s="365"/>
      <c r="I239" s="363"/>
    </row>
    <row r="240" spans="7:9">
      <c r="G240" s="365"/>
      <c r="H240" s="365"/>
      <c r="I240" s="363"/>
    </row>
    <row r="241" spans="7:9">
      <c r="G241" s="365"/>
      <c r="H241" s="365"/>
      <c r="I241" s="363"/>
    </row>
    <row r="242" spans="7:9">
      <c r="G242" s="365"/>
      <c r="H242" s="365"/>
      <c r="I242" s="363"/>
    </row>
    <row r="243" spans="7:9">
      <c r="G243" s="365"/>
      <c r="H243" s="365"/>
      <c r="I243" s="363"/>
    </row>
    <row r="244" spans="7:9">
      <c r="G244" s="365"/>
      <c r="H244" s="365"/>
      <c r="I244" s="363"/>
    </row>
    <row r="245" spans="7:9">
      <c r="G245" s="365"/>
      <c r="H245" s="365"/>
      <c r="I245" s="363"/>
    </row>
    <row r="246" spans="7:9">
      <c r="G246" s="365"/>
      <c r="H246" s="365"/>
      <c r="I246" s="363"/>
    </row>
    <row r="247" spans="7:9">
      <c r="G247" s="365"/>
      <c r="H247" s="365"/>
      <c r="I247" s="363"/>
    </row>
    <row r="248" spans="7:9">
      <c r="G248" s="365"/>
      <c r="H248" s="365"/>
      <c r="I248" s="363"/>
    </row>
    <row r="249" spans="7:9">
      <c r="G249" s="365"/>
      <c r="H249" s="365"/>
      <c r="I249" s="363"/>
    </row>
    <row r="250" spans="7:9">
      <c r="G250" s="365"/>
      <c r="H250" s="365"/>
      <c r="I250" s="363"/>
    </row>
    <row r="251" spans="7:9">
      <c r="G251" s="365"/>
      <c r="H251" s="365"/>
      <c r="I251" s="363"/>
    </row>
    <row r="252" spans="7:9">
      <c r="G252" s="365"/>
      <c r="H252" s="365"/>
      <c r="I252" s="363"/>
    </row>
    <row r="253" spans="7:9">
      <c r="G253" s="365"/>
      <c r="H253" s="365"/>
      <c r="I253" s="363"/>
    </row>
    <row r="254" spans="7:9">
      <c r="G254" s="365"/>
      <c r="H254" s="365"/>
      <c r="I254" s="363"/>
    </row>
    <row r="255" spans="7:9">
      <c r="G255" s="365"/>
      <c r="H255" s="365"/>
      <c r="I255" s="363"/>
    </row>
    <row r="256" spans="7:9">
      <c r="G256" s="365"/>
      <c r="H256" s="365"/>
      <c r="I256" s="363"/>
    </row>
    <row r="257" spans="7:9">
      <c r="G257" s="365"/>
      <c r="H257" s="365"/>
      <c r="I257" s="363"/>
    </row>
    <row r="258" spans="7:9">
      <c r="G258" s="365"/>
      <c r="H258" s="365"/>
      <c r="I258" s="363"/>
    </row>
    <row r="259" spans="7:9">
      <c r="G259" s="365"/>
      <c r="H259" s="365"/>
      <c r="I259" s="363"/>
    </row>
    <row r="260" spans="7:9">
      <c r="G260" s="365"/>
      <c r="H260" s="365"/>
      <c r="I260" s="363"/>
    </row>
    <row r="261" spans="7:9">
      <c r="G261" s="365"/>
      <c r="H261" s="365"/>
      <c r="I261" s="363"/>
    </row>
    <row r="262" spans="7:9">
      <c r="G262" s="365"/>
      <c r="H262" s="365"/>
      <c r="I262" s="363"/>
    </row>
    <row r="263" spans="7:9">
      <c r="G263" s="365"/>
      <c r="H263" s="365"/>
      <c r="I263" s="363"/>
    </row>
    <row r="264" spans="7:9">
      <c r="G264" s="365"/>
      <c r="H264" s="365"/>
      <c r="I264" s="363"/>
    </row>
    <row r="265" spans="7:9">
      <c r="G265" s="365"/>
      <c r="H265" s="365"/>
      <c r="I265" s="363"/>
    </row>
    <row r="266" spans="7:9">
      <c r="G266" s="365"/>
      <c r="H266" s="365"/>
      <c r="I266" s="363"/>
    </row>
    <row r="267" spans="7:9">
      <c r="G267" s="365"/>
      <c r="H267" s="365"/>
      <c r="I267" s="363"/>
    </row>
    <row r="268" spans="7:9">
      <c r="G268" s="365"/>
      <c r="H268" s="365"/>
      <c r="I268" s="363"/>
    </row>
    <row r="269" spans="7:9">
      <c r="G269" s="365"/>
      <c r="H269" s="365"/>
      <c r="I269" s="363"/>
    </row>
    <row r="270" spans="7:9">
      <c r="G270" s="365"/>
      <c r="H270" s="365"/>
      <c r="I270" s="363"/>
    </row>
    <row r="271" spans="7:9">
      <c r="G271" s="365"/>
      <c r="H271" s="365"/>
      <c r="I271" s="363"/>
    </row>
    <row r="272" spans="7:9">
      <c r="G272" s="365"/>
      <c r="H272" s="365"/>
      <c r="I272" s="363"/>
    </row>
    <row r="273" spans="7:9">
      <c r="G273" s="365"/>
      <c r="H273" s="365"/>
      <c r="I273" s="363"/>
    </row>
    <row r="274" spans="7:9">
      <c r="G274" s="365"/>
      <c r="H274" s="365"/>
      <c r="I274" s="363"/>
    </row>
    <row r="275" spans="7:9">
      <c r="G275" s="365"/>
      <c r="H275" s="365"/>
      <c r="I275" s="363"/>
    </row>
    <row r="276" spans="7:9">
      <c r="G276" s="365"/>
      <c r="H276" s="365"/>
      <c r="I276" s="363"/>
    </row>
    <row r="277" spans="7:9">
      <c r="G277" s="365"/>
      <c r="H277" s="365"/>
      <c r="I277" s="363"/>
    </row>
    <row r="278" spans="7:9">
      <c r="G278" s="365"/>
      <c r="H278" s="365"/>
      <c r="I278" s="363"/>
    </row>
    <row r="279" spans="7:9">
      <c r="G279" s="365"/>
      <c r="H279" s="365"/>
      <c r="I279" s="363"/>
    </row>
    <row r="280" spans="7:9">
      <c r="G280" s="365"/>
      <c r="H280" s="365"/>
      <c r="I280" s="363"/>
    </row>
    <row r="281" spans="7:9">
      <c r="G281" s="365"/>
      <c r="H281" s="365"/>
      <c r="I281" s="363"/>
    </row>
    <row r="282" spans="7:9">
      <c r="G282" s="365"/>
      <c r="H282" s="365"/>
      <c r="I282" s="363"/>
    </row>
    <row r="283" spans="7:9">
      <c r="G283" s="365"/>
      <c r="H283" s="365"/>
      <c r="I283" s="363"/>
    </row>
    <row r="284" spans="7:9">
      <c r="G284" s="365"/>
      <c r="H284" s="365"/>
      <c r="I284" s="363"/>
    </row>
    <row r="285" spans="7:9">
      <c r="G285" s="365"/>
      <c r="H285" s="365"/>
      <c r="I285" s="363"/>
    </row>
    <row r="286" spans="7:9">
      <c r="G286" s="365"/>
      <c r="H286" s="365"/>
      <c r="I286" s="363"/>
    </row>
    <row r="287" spans="7:9">
      <c r="G287" s="365"/>
      <c r="H287" s="365"/>
      <c r="I287" s="363"/>
    </row>
    <row r="288" spans="7:9">
      <c r="G288" s="365"/>
      <c r="H288" s="365"/>
      <c r="I288" s="363"/>
    </row>
    <row r="289" spans="7:9">
      <c r="G289" s="365"/>
      <c r="H289" s="365"/>
      <c r="I289" s="363"/>
    </row>
    <row r="290" spans="7:9">
      <c r="G290" s="365"/>
      <c r="H290" s="365"/>
      <c r="I290" s="363"/>
    </row>
    <row r="291" spans="7:9">
      <c r="G291" s="365"/>
      <c r="H291" s="365"/>
      <c r="I291" s="363"/>
    </row>
    <row r="292" spans="7:9">
      <c r="G292" s="365"/>
      <c r="H292" s="365"/>
      <c r="I292" s="363"/>
    </row>
    <row r="293" spans="7:9">
      <c r="G293" s="365"/>
      <c r="H293" s="365"/>
      <c r="I293" s="363"/>
    </row>
    <row r="294" spans="7:9">
      <c r="G294" s="365"/>
      <c r="H294" s="365"/>
      <c r="I294" s="363"/>
    </row>
    <row r="295" spans="7:9">
      <c r="G295" s="365"/>
      <c r="H295" s="365"/>
      <c r="I295" s="363"/>
    </row>
    <row r="296" spans="7:9">
      <c r="G296" s="365"/>
      <c r="H296" s="365"/>
      <c r="I296" s="363"/>
    </row>
    <row r="297" spans="7:9">
      <c r="G297" s="365"/>
      <c r="H297" s="365"/>
      <c r="I297" s="363"/>
    </row>
    <row r="298" spans="7:9">
      <c r="G298" s="365"/>
      <c r="H298" s="365"/>
      <c r="I298" s="363"/>
    </row>
    <row r="299" spans="7:9">
      <c r="G299" s="365"/>
      <c r="H299" s="365"/>
      <c r="I299" s="363"/>
    </row>
    <row r="300" spans="7:9">
      <c r="G300" s="365"/>
      <c r="H300" s="365"/>
      <c r="I300" s="363"/>
    </row>
    <row r="301" spans="7:9">
      <c r="G301" s="365"/>
      <c r="H301" s="365"/>
      <c r="I301" s="363"/>
    </row>
    <row r="302" spans="7:9">
      <c r="G302" s="365"/>
      <c r="H302" s="365"/>
      <c r="I302" s="363"/>
    </row>
    <row r="303" spans="7:9">
      <c r="G303" s="365"/>
      <c r="H303" s="365"/>
      <c r="I303" s="363"/>
    </row>
    <row r="304" spans="7:9">
      <c r="G304" s="365"/>
      <c r="H304" s="365"/>
      <c r="I304" s="363"/>
    </row>
    <row r="305" spans="7:9">
      <c r="G305" s="365"/>
      <c r="H305" s="365"/>
      <c r="I305" s="363"/>
    </row>
    <row r="306" spans="7:9">
      <c r="G306" s="365"/>
      <c r="H306" s="365"/>
      <c r="I306" s="363"/>
    </row>
    <row r="307" spans="7:9">
      <c r="G307" s="365"/>
      <c r="H307" s="365"/>
      <c r="I307" s="363"/>
    </row>
    <row r="308" spans="7:9">
      <c r="G308" s="365"/>
      <c r="H308" s="365"/>
      <c r="I308" s="363"/>
    </row>
    <row r="309" spans="7:9">
      <c r="G309" s="365"/>
      <c r="H309" s="365"/>
      <c r="I309" s="363"/>
    </row>
    <row r="310" spans="7:9">
      <c r="G310" s="365"/>
      <c r="H310" s="365"/>
      <c r="I310" s="363"/>
    </row>
    <row r="311" spans="7:9">
      <c r="G311" s="365"/>
      <c r="H311" s="365"/>
      <c r="I311" s="363"/>
    </row>
    <row r="312" spans="7:9">
      <c r="G312" s="365"/>
      <c r="H312" s="365"/>
      <c r="I312" s="363"/>
    </row>
    <row r="313" spans="7:9">
      <c r="G313" s="365"/>
      <c r="H313" s="365"/>
      <c r="I313" s="363"/>
    </row>
    <row r="314" spans="7:9">
      <c r="G314" s="365"/>
      <c r="H314" s="365"/>
      <c r="I314" s="363"/>
    </row>
    <row r="315" spans="7:9">
      <c r="G315" s="365"/>
      <c r="H315" s="365"/>
    </row>
    <row r="316" spans="7:9">
      <c r="G316" s="365"/>
      <c r="H316" s="365"/>
    </row>
    <row r="317" spans="7:9">
      <c r="G317" s="365"/>
      <c r="H317" s="365"/>
    </row>
    <row r="318" spans="7:9">
      <c r="G318" s="365"/>
      <c r="H318" s="365"/>
    </row>
    <row r="319" spans="7:9">
      <c r="G319" s="365"/>
      <c r="H319" s="365"/>
    </row>
    <row r="320" spans="7:9">
      <c r="G320" s="365"/>
      <c r="H320" s="365"/>
    </row>
    <row r="321" spans="7:8">
      <c r="G321" s="365"/>
      <c r="H321" s="365"/>
    </row>
    <row r="322" spans="7:8">
      <c r="G322" s="365"/>
      <c r="H322" s="365"/>
    </row>
    <row r="323" spans="7:8">
      <c r="G323" s="365"/>
      <c r="H323" s="365"/>
    </row>
    <row r="324" spans="7:8">
      <c r="G324" s="365"/>
      <c r="H324" s="365"/>
    </row>
    <row r="325" spans="7:8">
      <c r="G325" s="365"/>
      <c r="H325" s="365"/>
    </row>
    <row r="326" spans="7:8">
      <c r="G326" s="365"/>
      <c r="H326" s="365"/>
    </row>
    <row r="327" spans="7:8">
      <c r="G327" s="365"/>
      <c r="H327" s="365"/>
    </row>
    <row r="328" spans="7:8">
      <c r="G328" s="365"/>
      <c r="H328" s="365"/>
    </row>
    <row r="329" spans="7:8">
      <c r="G329" s="365"/>
      <c r="H329" s="365"/>
    </row>
    <row r="330" spans="7:8">
      <c r="G330" s="365"/>
      <c r="H330" s="365"/>
    </row>
    <row r="331" spans="7:8">
      <c r="G331" s="365"/>
      <c r="H331" s="365"/>
    </row>
    <row r="332" spans="7:8">
      <c r="G332" s="365"/>
      <c r="H332" s="365"/>
    </row>
    <row r="333" spans="7:8">
      <c r="G333" s="365"/>
      <c r="H333" s="365"/>
    </row>
    <row r="334" spans="7:8">
      <c r="G334" s="365"/>
      <c r="H334" s="365"/>
    </row>
    <row r="335" spans="7:8">
      <c r="G335" s="365"/>
      <c r="H335" s="365"/>
    </row>
    <row r="336" spans="7:8">
      <c r="G336" s="365"/>
      <c r="H336" s="365"/>
    </row>
    <row r="337" spans="7:8">
      <c r="G337" s="365"/>
      <c r="H337" s="365"/>
    </row>
    <row r="338" spans="7:8">
      <c r="G338" s="365"/>
      <c r="H338" s="365"/>
    </row>
    <row r="339" spans="7:8">
      <c r="G339" s="365"/>
      <c r="H339" s="365"/>
    </row>
    <row r="340" spans="7:8">
      <c r="G340" s="365"/>
      <c r="H340" s="365"/>
    </row>
    <row r="341" spans="7:8">
      <c r="G341" s="365"/>
      <c r="H341" s="365"/>
    </row>
    <row r="342" spans="7:8">
      <c r="G342" s="365"/>
      <c r="H342" s="365"/>
    </row>
    <row r="343" spans="7:8">
      <c r="G343" s="365"/>
      <c r="H343" s="365"/>
    </row>
    <row r="344" spans="7:8">
      <c r="G344" s="365"/>
      <c r="H344" s="365"/>
    </row>
    <row r="345" spans="7:8">
      <c r="G345" s="365"/>
      <c r="H345" s="365"/>
    </row>
    <row r="346" spans="7:8">
      <c r="G346" s="365"/>
      <c r="H346" s="365"/>
    </row>
    <row r="347" spans="7:8">
      <c r="G347" s="365"/>
      <c r="H347" s="365"/>
    </row>
    <row r="348" spans="7:8">
      <c r="G348" s="365"/>
      <c r="H348" s="365"/>
    </row>
  </sheetData>
  <mergeCells count="2">
    <mergeCell ref="A9:A10"/>
    <mergeCell ref="I9:I10"/>
  </mergeCells>
  <phoneticPr fontId="0" type="noConversion"/>
  <pageMargins left="0.64" right="0.15" top="0.5" bottom="0.16" header="0.5" footer="0.140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13"/>
  </sheetPr>
  <dimension ref="A1:AG1272"/>
  <sheetViews>
    <sheetView topLeftCell="A38" zoomScale="130" workbookViewId="0">
      <selection activeCell="A41" sqref="A41"/>
    </sheetView>
  </sheetViews>
  <sheetFormatPr defaultRowHeight="21"/>
  <cols>
    <col min="1" max="1" width="8.140625" style="13" customWidth="1"/>
    <col min="2" max="2" width="8.7109375" style="13" customWidth="1"/>
    <col min="3" max="3" width="8.7109375" style="43" customWidth="1"/>
    <col min="4" max="4" width="11.7109375" style="13" customWidth="1"/>
    <col min="5" max="5" width="9.28515625" style="13" customWidth="1"/>
    <col min="6" max="6" width="9.7109375" style="13" customWidth="1"/>
    <col min="7" max="7" width="11.140625" style="13" customWidth="1"/>
    <col min="8" max="8" width="10" style="13" customWidth="1"/>
    <col min="9" max="9" width="25.85546875" style="10" customWidth="1"/>
    <col min="10" max="10" width="7.5703125" style="13" customWidth="1"/>
    <col min="11" max="11" width="9.140625" style="13"/>
    <col min="12" max="12" width="10.7109375" style="13" customWidth="1"/>
    <col min="13" max="13" width="10.140625" style="13" customWidth="1"/>
    <col min="14" max="14" width="9.140625" style="13"/>
    <col min="15" max="15" width="10.140625" style="13" customWidth="1"/>
    <col min="16" max="16" width="9.7109375" style="13" customWidth="1"/>
    <col min="17" max="16384" width="9.140625" style="13"/>
  </cols>
  <sheetData>
    <row r="1" spans="1:33" s="6" customFormat="1" ht="23.1" customHeight="1">
      <c r="A1" s="1" t="s">
        <v>57</v>
      </c>
      <c r="B1" s="8"/>
      <c r="C1" s="127"/>
      <c r="D1" s="4"/>
      <c r="E1" s="56"/>
      <c r="F1" s="56"/>
      <c r="G1" s="56"/>
      <c r="I1" s="2" t="s">
        <v>0</v>
      </c>
      <c r="AA1" s="8"/>
      <c r="AB1" s="8"/>
    </row>
    <row r="2" spans="1:33" s="6" customFormat="1" ht="23.1" customHeight="1">
      <c r="A2" s="1" t="s">
        <v>1</v>
      </c>
      <c r="B2" s="8"/>
      <c r="C2" s="133"/>
      <c r="D2" s="4"/>
      <c r="E2" s="56"/>
      <c r="F2" s="56"/>
      <c r="G2" s="56"/>
      <c r="I2" s="2"/>
      <c r="AA2" s="8"/>
      <c r="AB2" s="8"/>
    </row>
    <row r="3" spans="1:33" s="59" customFormat="1" ht="15" customHeight="1">
      <c r="A3" s="9"/>
      <c r="B3" s="14"/>
      <c r="C3" s="134"/>
      <c r="D3" s="57"/>
      <c r="E3" s="58"/>
      <c r="F3" s="58"/>
      <c r="G3" s="58"/>
      <c r="I3" s="96"/>
      <c r="K3" s="13"/>
      <c r="L3" s="13"/>
      <c r="M3" s="13"/>
      <c r="N3" s="13"/>
      <c r="O3" s="13"/>
      <c r="P3" s="13"/>
      <c r="Q3" s="13"/>
      <c r="R3" s="13"/>
      <c r="S3" s="13"/>
      <c r="AA3" s="60"/>
      <c r="AB3" s="60"/>
    </row>
    <row r="4" spans="1:33" s="64" customFormat="1" ht="26.25" customHeight="1">
      <c r="A4" s="61"/>
      <c r="B4" s="31"/>
      <c r="C4" s="135" t="s">
        <v>2</v>
      </c>
      <c r="D4" s="62"/>
      <c r="E4" s="63"/>
      <c r="F4" s="63"/>
      <c r="G4" s="63"/>
      <c r="I4" s="95"/>
      <c r="K4" s="19"/>
      <c r="L4" s="19"/>
      <c r="M4" s="19"/>
      <c r="N4" s="19"/>
      <c r="O4" s="19"/>
      <c r="P4" s="19"/>
      <c r="Q4" s="19"/>
      <c r="R4" s="19"/>
      <c r="S4" s="19"/>
      <c r="AA4" s="65"/>
      <c r="AB4" s="65"/>
    </row>
    <row r="5" spans="1:33" s="59" customFormat="1" ht="5.0999999999999996" customHeight="1">
      <c r="A5" s="9"/>
      <c r="B5" s="14"/>
      <c r="C5" s="134"/>
      <c r="D5" s="57"/>
      <c r="E5" s="58"/>
      <c r="F5" s="58"/>
      <c r="G5" s="58"/>
      <c r="I5" s="96"/>
      <c r="K5" s="13"/>
      <c r="L5" s="13"/>
      <c r="M5" s="13"/>
      <c r="N5" s="13"/>
      <c r="O5" s="13"/>
      <c r="P5" s="13"/>
      <c r="Q5" s="13"/>
      <c r="R5" s="13"/>
      <c r="S5" s="13"/>
      <c r="AA5" s="60"/>
      <c r="AB5" s="60"/>
    </row>
    <row r="6" spans="1:33" s="51" customFormat="1" ht="23.1" customHeight="1">
      <c r="A6" s="47" t="s">
        <v>32</v>
      </c>
      <c r="B6" s="48"/>
      <c r="C6" s="136"/>
      <c r="D6" s="50" t="s">
        <v>141</v>
      </c>
      <c r="E6" s="48"/>
      <c r="F6" s="48"/>
      <c r="G6" s="50" t="s">
        <v>33</v>
      </c>
      <c r="H6" s="49"/>
      <c r="I6" s="48"/>
      <c r="K6" s="6"/>
      <c r="L6" s="6"/>
      <c r="M6" s="6"/>
      <c r="N6" s="6"/>
      <c r="O6" s="6"/>
      <c r="P6" s="6"/>
      <c r="Q6" s="6"/>
      <c r="R6" s="6"/>
      <c r="S6" s="6"/>
      <c r="AA6" s="53"/>
      <c r="AB6" s="53"/>
    </row>
    <row r="7" spans="1:33" s="51" customFormat="1" ht="23.1" customHeight="1">
      <c r="A7" s="47" t="s">
        <v>34</v>
      </c>
      <c r="B7" s="48"/>
      <c r="C7" s="136"/>
      <c r="D7" s="50" t="s">
        <v>35</v>
      </c>
      <c r="E7" s="48"/>
      <c r="F7" s="48"/>
      <c r="G7" s="50" t="s">
        <v>36</v>
      </c>
      <c r="H7" s="49"/>
      <c r="I7" s="48"/>
      <c r="K7" s="6"/>
      <c r="L7" s="6"/>
      <c r="M7" s="6"/>
      <c r="N7" s="6"/>
      <c r="O7" s="6"/>
      <c r="P7" s="6"/>
      <c r="Q7" s="6"/>
      <c r="R7" s="6"/>
      <c r="S7" s="6"/>
      <c r="AA7" s="53"/>
      <c r="AB7" s="53"/>
    </row>
    <row r="8" spans="1:33" s="51" customFormat="1" ht="23.1" customHeight="1">
      <c r="A8" s="47" t="s">
        <v>8</v>
      </c>
      <c r="B8" s="48"/>
      <c r="C8" s="52">
        <v>379.9</v>
      </c>
      <c r="D8" s="50" t="s">
        <v>18</v>
      </c>
      <c r="E8" s="53"/>
      <c r="F8" s="66"/>
      <c r="G8" s="257" t="s">
        <v>280</v>
      </c>
      <c r="H8" s="49"/>
      <c r="I8" s="48"/>
      <c r="K8" s="6"/>
      <c r="L8" s="6"/>
      <c r="M8" s="6"/>
      <c r="N8" s="6"/>
      <c r="O8" s="6"/>
      <c r="P8" s="6"/>
      <c r="Q8" s="6"/>
      <c r="R8" s="6"/>
      <c r="S8" s="6"/>
      <c r="AA8" s="53"/>
      <c r="AB8" s="53"/>
    </row>
    <row r="9" spans="1:33" s="6" customFormat="1" ht="23.1" customHeight="1">
      <c r="A9" s="423" t="s">
        <v>10</v>
      </c>
      <c r="B9" s="122" t="s">
        <v>11</v>
      </c>
      <c r="C9" s="131" t="s">
        <v>11</v>
      </c>
      <c r="D9" s="122" t="s">
        <v>12</v>
      </c>
      <c r="E9" s="122" t="s">
        <v>13</v>
      </c>
      <c r="F9" s="122" t="s">
        <v>14</v>
      </c>
      <c r="G9" s="122" t="s">
        <v>15</v>
      </c>
      <c r="H9" s="122" t="s">
        <v>16</v>
      </c>
      <c r="I9" s="423" t="s">
        <v>17</v>
      </c>
      <c r="X9" s="2" t="s">
        <v>31</v>
      </c>
      <c r="Y9" s="22">
        <f>+B14</f>
        <v>0.15</v>
      </c>
      <c r="Z9" s="22">
        <f>+F14</f>
        <v>24.99</v>
      </c>
      <c r="AA9" s="23">
        <f>+G14</f>
        <v>0.10964385754301723</v>
      </c>
    </row>
    <row r="10" spans="1:33" s="6" customFormat="1" ht="23.1" customHeight="1">
      <c r="A10" s="424"/>
      <c r="B10" s="123" t="s">
        <v>18</v>
      </c>
      <c r="C10" s="132" t="s">
        <v>9</v>
      </c>
      <c r="D10" s="124" t="s">
        <v>19</v>
      </c>
      <c r="E10" s="124" t="s">
        <v>20</v>
      </c>
      <c r="F10" s="124" t="s">
        <v>21</v>
      </c>
      <c r="G10" s="124" t="s">
        <v>22</v>
      </c>
      <c r="H10" s="124" t="s">
        <v>23</v>
      </c>
      <c r="I10" s="424"/>
      <c r="X10" s="2" t="s">
        <v>31</v>
      </c>
      <c r="Y10" s="22">
        <f>+B15</f>
        <v>0.18</v>
      </c>
      <c r="Z10" s="22">
        <f>+F15</f>
        <v>27.27</v>
      </c>
      <c r="AA10" s="23">
        <f>+G15</f>
        <v>0.14862486248624862</v>
      </c>
    </row>
    <row r="11" spans="1:33" s="28" customFormat="1" ht="21" customHeight="1">
      <c r="A11" s="264" t="s">
        <v>166</v>
      </c>
      <c r="B11" s="36">
        <v>0.36</v>
      </c>
      <c r="C11" s="37">
        <f>B11+C8</f>
        <v>380.26</v>
      </c>
      <c r="D11" s="36" t="s">
        <v>278</v>
      </c>
      <c r="E11" s="36">
        <v>34</v>
      </c>
      <c r="F11" s="36">
        <v>32.21</v>
      </c>
      <c r="G11" s="37">
        <f t="shared" ref="G11:G42" si="0">H11/F11</f>
        <v>3.2101831729276623E-2</v>
      </c>
      <c r="H11" s="37">
        <v>1.034</v>
      </c>
      <c r="I11" s="267" t="s">
        <v>56</v>
      </c>
      <c r="Y11" s="29"/>
      <c r="Z11" s="29"/>
      <c r="AA11" s="30"/>
    </row>
    <row r="12" spans="1:33" s="28" customFormat="1" ht="21" customHeight="1">
      <c r="A12" s="114" t="s">
        <v>275</v>
      </c>
      <c r="B12" s="26">
        <v>0.39</v>
      </c>
      <c r="C12" s="27">
        <f>B12+C8</f>
        <v>380.28999999999996</v>
      </c>
      <c r="D12" s="26" t="s">
        <v>279</v>
      </c>
      <c r="E12" s="26">
        <v>34</v>
      </c>
      <c r="F12" s="26">
        <v>32.71</v>
      </c>
      <c r="G12" s="27">
        <f t="shared" si="0"/>
        <v>4.1516355854478756E-2</v>
      </c>
      <c r="H12" s="27">
        <v>1.3580000000000001</v>
      </c>
      <c r="I12" s="267" t="s">
        <v>150</v>
      </c>
      <c r="Y12" s="29"/>
      <c r="Z12" s="29"/>
      <c r="AA12" s="30"/>
    </row>
    <row r="13" spans="1:33" s="28" customFormat="1" ht="21" customHeight="1">
      <c r="A13" s="114" t="s">
        <v>176</v>
      </c>
      <c r="B13" s="26">
        <v>0.31</v>
      </c>
      <c r="C13" s="27">
        <f>B13+C8</f>
        <v>380.21</v>
      </c>
      <c r="D13" s="26" t="s">
        <v>322</v>
      </c>
      <c r="E13" s="26">
        <v>35</v>
      </c>
      <c r="F13" s="26">
        <v>30.15</v>
      </c>
      <c r="G13" s="27">
        <f t="shared" si="0"/>
        <v>0.13028192371475955</v>
      </c>
      <c r="H13" s="27">
        <v>3.9279999999999999</v>
      </c>
      <c r="I13" s="267" t="s">
        <v>56</v>
      </c>
      <c r="Y13" s="29"/>
      <c r="Z13" s="29"/>
      <c r="AA13" s="30"/>
    </row>
    <row r="14" spans="1:33" s="32" customFormat="1" ht="21" customHeight="1">
      <c r="A14" s="114" t="s">
        <v>172</v>
      </c>
      <c r="B14" s="68">
        <v>0.15</v>
      </c>
      <c r="C14" s="27">
        <f>B14+C8</f>
        <v>380.04999999999995</v>
      </c>
      <c r="D14" s="114" t="s">
        <v>323</v>
      </c>
      <c r="E14" s="69">
        <v>34</v>
      </c>
      <c r="F14" s="26">
        <v>24.99</v>
      </c>
      <c r="G14" s="27">
        <f t="shared" si="0"/>
        <v>0.10964385754301723</v>
      </c>
      <c r="H14" s="27">
        <v>2.74</v>
      </c>
      <c r="I14" s="267" t="s">
        <v>150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31"/>
      <c r="AB14" s="31"/>
      <c r="AC14" s="28"/>
      <c r="AD14" s="28"/>
      <c r="AE14" s="28"/>
      <c r="AF14" s="28"/>
      <c r="AG14" s="28"/>
    </row>
    <row r="15" spans="1:33" s="32" customFormat="1" ht="21" customHeight="1">
      <c r="A15" s="114" t="s">
        <v>184</v>
      </c>
      <c r="B15" s="68">
        <v>0.18</v>
      </c>
      <c r="C15" s="27">
        <f>B15+C8</f>
        <v>380.08</v>
      </c>
      <c r="D15" s="114" t="s">
        <v>385</v>
      </c>
      <c r="E15" s="69">
        <v>35.700000000000003</v>
      </c>
      <c r="F15" s="26">
        <v>27.27</v>
      </c>
      <c r="G15" s="27">
        <f t="shared" si="0"/>
        <v>0.14862486248624862</v>
      </c>
      <c r="H15" s="27">
        <v>4.0529999999999999</v>
      </c>
      <c r="I15" s="267" t="s">
        <v>150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31"/>
      <c r="AB15" s="31"/>
      <c r="AC15" s="28"/>
      <c r="AD15" s="28"/>
      <c r="AE15" s="28"/>
      <c r="AF15" s="28"/>
      <c r="AG15" s="28"/>
    </row>
    <row r="16" spans="1:33" s="32" customFormat="1" ht="21" customHeight="1">
      <c r="A16" s="114" t="s">
        <v>186</v>
      </c>
      <c r="B16" s="69">
        <v>0.28000000000000003</v>
      </c>
      <c r="C16" s="27">
        <f>B16+C8</f>
        <v>380.17999999999995</v>
      </c>
      <c r="D16" s="114" t="s">
        <v>386</v>
      </c>
      <c r="E16" s="69">
        <v>36.700000000000003</v>
      </c>
      <c r="F16" s="26">
        <v>31.47</v>
      </c>
      <c r="G16" s="27">
        <f t="shared" si="0"/>
        <v>0.20762631077216398</v>
      </c>
      <c r="H16" s="27">
        <v>6.5339999999999998</v>
      </c>
      <c r="I16" s="267" t="s">
        <v>56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31"/>
      <c r="AB16" s="31"/>
      <c r="AC16" s="28"/>
      <c r="AD16" s="28"/>
      <c r="AE16" s="28"/>
      <c r="AF16" s="28"/>
      <c r="AG16" s="28"/>
    </row>
    <row r="17" spans="1:33" s="32" customFormat="1" ht="21" customHeight="1">
      <c r="A17" s="114" t="s">
        <v>376</v>
      </c>
      <c r="B17" s="26">
        <v>0.22</v>
      </c>
      <c r="C17" s="27">
        <f>B17+C8</f>
        <v>380.12</v>
      </c>
      <c r="D17" s="114" t="s">
        <v>387</v>
      </c>
      <c r="E17" s="26">
        <v>36.049999999999997</v>
      </c>
      <c r="F17" s="26">
        <v>30.09</v>
      </c>
      <c r="G17" s="27">
        <f t="shared" si="0"/>
        <v>0.18135593220338983</v>
      </c>
      <c r="H17" s="27">
        <v>5.4569999999999999</v>
      </c>
      <c r="I17" s="267" t="s">
        <v>150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1"/>
      <c r="AB17" s="31"/>
      <c r="AC17" s="28"/>
      <c r="AD17" s="28"/>
      <c r="AE17" s="28"/>
      <c r="AF17" s="28"/>
      <c r="AG17" s="28"/>
    </row>
    <row r="18" spans="1:33" s="32" customFormat="1" ht="21" customHeight="1">
      <c r="A18" s="114" t="s">
        <v>198</v>
      </c>
      <c r="B18" s="26">
        <v>0.18</v>
      </c>
      <c r="C18" s="27">
        <f>B18+C8</f>
        <v>380.08</v>
      </c>
      <c r="D18" s="114" t="s">
        <v>468</v>
      </c>
      <c r="E18" s="26">
        <v>35.700000000000003</v>
      </c>
      <c r="F18" s="26">
        <v>28.18</v>
      </c>
      <c r="G18" s="27">
        <f t="shared" si="0"/>
        <v>0.15631653655074523</v>
      </c>
      <c r="H18" s="27">
        <v>4.4050000000000002</v>
      </c>
      <c r="I18" s="267" t="s">
        <v>56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31"/>
      <c r="AB18" s="31"/>
      <c r="AC18" s="28"/>
      <c r="AD18" s="28"/>
      <c r="AE18" s="28"/>
      <c r="AF18" s="28"/>
      <c r="AG18" s="28"/>
    </row>
    <row r="19" spans="1:33" s="32" customFormat="1" ht="21" customHeight="1">
      <c r="A19" s="114" t="s">
        <v>192</v>
      </c>
      <c r="B19" s="26">
        <v>0.34</v>
      </c>
      <c r="C19" s="27">
        <f>B19+C8</f>
        <v>380.23999999999995</v>
      </c>
      <c r="D19" s="114" t="s">
        <v>469</v>
      </c>
      <c r="E19" s="26">
        <v>36.5</v>
      </c>
      <c r="F19" s="26">
        <v>39.630000000000003</v>
      </c>
      <c r="G19" s="27">
        <f t="shared" si="0"/>
        <v>0.28882159979813271</v>
      </c>
      <c r="H19" s="27">
        <v>11.446</v>
      </c>
      <c r="I19" s="267" t="s">
        <v>150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31"/>
      <c r="AB19" s="31"/>
      <c r="AC19" s="28"/>
      <c r="AD19" s="28"/>
      <c r="AE19" s="28"/>
      <c r="AF19" s="28"/>
      <c r="AG19" s="28"/>
    </row>
    <row r="20" spans="1:33" s="32" customFormat="1" ht="21" customHeight="1">
      <c r="A20" s="114" t="s">
        <v>195</v>
      </c>
      <c r="B20" s="26">
        <v>0.3</v>
      </c>
      <c r="C20" s="27">
        <f>B20+C8</f>
        <v>380.2</v>
      </c>
      <c r="D20" s="114" t="s">
        <v>470</v>
      </c>
      <c r="E20" s="26">
        <v>36.299999999999997</v>
      </c>
      <c r="F20" s="26">
        <v>38.03</v>
      </c>
      <c r="G20" s="27">
        <f t="shared" si="0"/>
        <v>0.27012884564817247</v>
      </c>
      <c r="H20" s="27">
        <v>10.273</v>
      </c>
      <c r="I20" s="267" t="s">
        <v>150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31"/>
      <c r="AB20" s="31"/>
      <c r="AC20" s="28"/>
      <c r="AD20" s="28"/>
      <c r="AE20" s="28"/>
      <c r="AF20" s="28"/>
      <c r="AG20" s="28"/>
    </row>
    <row r="21" spans="1:33" s="32" customFormat="1" ht="21" customHeight="1">
      <c r="A21" s="114" t="s">
        <v>213</v>
      </c>
      <c r="B21" s="26">
        <v>0.4</v>
      </c>
      <c r="C21" s="27">
        <f>B21+C8</f>
        <v>380.29999999999995</v>
      </c>
      <c r="D21" s="114" t="s">
        <v>542</v>
      </c>
      <c r="E21" s="26">
        <v>36.6</v>
      </c>
      <c r="F21" s="26">
        <v>39.42</v>
      </c>
      <c r="G21" s="27">
        <f t="shared" si="0"/>
        <v>0.43272450532724505</v>
      </c>
      <c r="H21" s="27">
        <v>17.058</v>
      </c>
      <c r="I21" s="267" t="s">
        <v>56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31"/>
      <c r="AB21" s="31"/>
      <c r="AC21" s="28"/>
      <c r="AD21" s="28"/>
      <c r="AE21" s="28"/>
      <c r="AF21" s="28"/>
      <c r="AG21" s="28"/>
    </row>
    <row r="22" spans="1:33" s="32" customFormat="1" ht="21" customHeight="1">
      <c r="A22" s="114" t="s">
        <v>210</v>
      </c>
      <c r="B22" s="26">
        <v>0.86</v>
      </c>
      <c r="C22" s="27">
        <f>B22+C8</f>
        <v>380.76</v>
      </c>
      <c r="D22" s="114" t="s">
        <v>543</v>
      </c>
      <c r="E22" s="26">
        <v>37.5</v>
      </c>
      <c r="F22" s="26">
        <v>55.77</v>
      </c>
      <c r="G22" s="27">
        <f t="shared" si="0"/>
        <v>1.1974896897973821</v>
      </c>
      <c r="H22" s="27">
        <v>66.784000000000006</v>
      </c>
      <c r="I22" s="267" t="s">
        <v>150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31"/>
      <c r="AB22" s="31"/>
      <c r="AC22" s="28"/>
      <c r="AD22" s="28"/>
      <c r="AE22" s="28"/>
      <c r="AF22" s="28"/>
      <c r="AG22" s="28"/>
    </row>
    <row r="23" spans="1:33" s="32" customFormat="1" ht="21" customHeight="1">
      <c r="A23" s="114" t="s">
        <v>209</v>
      </c>
      <c r="B23" s="26">
        <v>0.92</v>
      </c>
      <c r="C23" s="27">
        <f>B23+C8</f>
        <v>380.82</v>
      </c>
      <c r="D23" s="114" t="s">
        <v>544</v>
      </c>
      <c r="E23" s="26">
        <v>37.6</v>
      </c>
      <c r="F23" s="26">
        <v>56.48</v>
      </c>
      <c r="G23" s="27">
        <f t="shared" si="0"/>
        <v>1.2080205382436262</v>
      </c>
      <c r="H23" s="27">
        <v>68.228999999999999</v>
      </c>
      <c r="I23" s="267" t="s">
        <v>150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31"/>
      <c r="AB23" s="31"/>
      <c r="AC23" s="28"/>
      <c r="AD23" s="28"/>
      <c r="AE23" s="28"/>
      <c r="AF23" s="28"/>
      <c r="AG23" s="28"/>
    </row>
    <row r="24" spans="1:33" s="32" customFormat="1" ht="21" customHeight="1">
      <c r="A24" s="114" t="s">
        <v>618</v>
      </c>
      <c r="B24" s="26">
        <v>0.83</v>
      </c>
      <c r="C24" s="27">
        <f>B24+C8</f>
        <v>380.72999999999996</v>
      </c>
      <c r="D24" s="114" t="s">
        <v>620</v>
      </c>
      <c r="E24" s="26">
        <v>37.450000000000003</v>
      </c>
      <c r="F24" s="26">
        <v>53.84</v>
      </c>
      <c r="G24" s="27">
        <f t="shared" si="0"/>
        <v>1.17425705794948</v>
      </c>
      <c r="H24" s="27">
        <v>63.222000000000001</v>
      </c>
      <c r="I24" s="267" t="s">
        <v>56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31"/>
      <c r="AB24" s="31"/>
      <c r="AC24" s="28"/>
      <c r="AD24" s="28"/>
      <c r="AE24" s="28"/>
      <c r="AF24" s="28"/>
      <c r="AG24" s="28"/>
    </row>
    <row r="25" spans="1:33" s="32" customFormat="1" ht="21" customHeight="1">
      <c r="A25" s="114" t="s">
        <v>222</v>
      </c>
      <c r="B25" s="26">
        <v>0.43</v>
      </c>
      <c r="C25" s="27">
        <f>B25+C8</f>
        <v>380.33</v>
      </c>
      <c r="D25" s="114" t="s">
        <v>621</v>
      </c>
      <c r="E25" s="26">
        <v>37</v>
      </c>
      <c r="F25" s="26">
        <v>39.74</v>
      </c>
      <c r="G25" s="27">
        <f t="shared" si="0"/>
        <v>0.49499245093105182</v>
      </c>
      <c r="H25" s="27">
        <v>19.670999999999999</v>
      </c>
      <c r="I25" s="267" t="s">
        <v>150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1"/>
      <c r="AB25" s="31"/>
      <c r="AC25" s="28"/>
      <c r="AD25" s="28"/>
      <c r="AE25" s="28"/>
      <c r="AF25" s="28"/>
      <c r="AG25" s="28"/>
    </row>
    <row r="26" spans="1:33" s="32" customFormat="1" ht="21" customHeight="1">
      <c r="A26" s="114" t="s">
        <v>619</v>
      </c>
      <c r="B26" s="26">
        <v>0.57999999999999996</v>
      </c>
      <c r="C26" s="27">
        <f>B26+C8</f>
        <v>380.47999999999996</v>
      </c>
      <c r="D26" s="114" t="s">
        <v>622</v>
      </c>
      <c r="E26" s="26">
        <v>37</v>
      </c>
      <c r="F26" s="26">
        <v>50.05</v>
      </c>
      <c r="G26" s="27">
        <f t="shared" si="0"/>
        <v>0.66803196803196807</v>
      </c>
      <c r="H26" s="27">
        <v>33.435000000000002</v>
      </c>
      <c r="I26" s="267" t="s">
        <v>150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1"/>
      <c r="AB26" s="31"/>
      <c r="AC26" s="28"/>
      <c r="AD26" s="28"/>
      <c r="AE26" s="28"/>
      <c r="AF26" s="28"/>
      <c r="AG26" s="28"/>
    </row>
    <row r="27" spans="1:33" s="32" customFormat="1" ht="21" customHeight="1">
      <c r="A27" s="114" t="s">
        <v>694</v>
      </c>
      <c r="B27" s="26">
        <v>0.31</v>
      </c>
      <c r="C27" s="27">
        <f>B27+C8</f>
        <v>380.21</v>
      </c>
      <c r="D27" s="114" t="s">
        <v>707</v>
      </c>
      <c r="E27" s="26">
        <v>36.799999999999997</v>
      </c>
      <c r="F27" s="26">
        <v>36.39</v>
      </c>
      <c r="G27" s="27">
        <f t="shared" si="0"/>
        <v>0.44737565265182744</v>
      </c>
      <c r="H27" s="27">
        <v>16.28</v>
      </c>
      <c r="I27" s="267" t="s">
        <v>56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1"/>
      <c r="AB27" s="31"/>
      <c r="AC27" s="28"/>
      <c r="AD27" s="28"/>
      <c r="AE27" s="28"/>
      <c r="AF27" s="28"/>
      <c r="AG27" s="28"/>
    </row>
    <row r="28" spans="1:33" s="32" customFormat="1" ht="21" customHeight="1">
      <c r="A28" s="114" t="s">
        <v>230</v>
      </c>
      <c r="B28" s="26">
        <v>0.28999999999999998</v>
      </c>
      <c r="C28" s="27">
        <f>B28+C8</f>
        <v>380.19</v>
      </c>
      <c r="D28" s="114" t="s">
        <v>708</v>
      </c>
      <c r="E28" s="26">
        <v>36.799999999999997</v>
      </c>
      <c r="F28" s="26">
        <v>35.869999999999997</v>
      </c>
      <c r="G28" s="27">
        <f t="shared" si="0"/>
        <v>0.4344856425982716</v>
      </c>
      <c r="H28" s="27">
        <v>15.585000000000001</v>
      </c>
      <c r="I28" s="267" t="s">
        <v>150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1"/>
      <c r="AB28" s="31"/>
      <c r="AC28" s="28"/>
      <c r="AD28" s="28"/>
      <c r="AE28" s="28"/>
      <c r="AF28" s="28"/>
      <c r="AG28" s="28"/>
    </row>
    <row r="29" spans="1:33" s="32" customFormat="1" ht="21" customHeight="1">
      <c r="A29" s="114" t="s">
        <v>695</v>
      </c>
      <c r="B29" s="26">
        <v>0.2</v>
      </c>
      <c r="C29" s="27">
        <f>B29+C8</f>
        <v>380.09999999999997</v>
      </c>
      <c r="D29" s="114" t="s">
        <v>709</v>
      </c>
      <c r="E29" s="26">
        <v>36.5</v>
      </c>
      <c r="F29" s="26">
        <v>33.79</v>
      </c>
      <c r="G29" s="27">
        <f t="shared" si="0"/>
        <v>0.33154779520568217</v>
      </c>
      <c r="H29" s="27">
        <v>11.202999999999999</v>
      </c>
      <c r="I29" s="267" t="s">
        <v>150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1"/>
      <c r="AB29" s="31"/>
      <c r="AC29" s="28"/>
      <c r="AD29" s="28"/>
      <c r="AE29" s="28"/>
      <c r="AF29" s="28"/>
      <c r="AG29" s="28"/>
    </row>
    <row r="30" spans="1:33" s="32" customFormat="1" ht="21" customHeight="1">
      <c r="A30" s="114" t="s">
        <v>783</v>
      </c>
      <c r="B30" s="26">
        <v>0.32</v>
      </c>
      <c r="C30" s="27">
        <f>B30+C8</f>
        <v>380.21999999999997</v>
      </c>
      <c r="D30" s="114" t="s">
        <v>784</v>
      </c>
      <c r="E30" s="26">
        <v>36.799999999999997</v>
      </c>
      <c r="F30" s="26">
        <v>37.28</v>
      </c>
      <c r="G30" s="27">
        <f t="shared" si="0"/>
        <v>0.4691523605150214</v>
      </c>
      <c r="H30" s="27">
        <v>17.489999999999998</v>
      </c>
      <c r="I30" s="267" t="s">
        <v>56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31"/>
      <c r="AB30" s="31"/>
      <c r="AC30" s="28"/>
      <c r="AD30" s="28"/>
      <c r="AE30" s="28"/>
      <c r="AF30" s="28"/>
      <c r="AG30" s="28"/>
    </row>
    <row r="31" spans="1:33" s="32" customFormat="1" ht="21" customHeight="1">
      <c r="A31" s="114" t="s">
        <v>768</v>
      </c>
      <c r="B31" s="26">
        <v>0.21</v>
      </c>
      <c r="C31" s="27">
        <f>B31+C8</f>
        <v>380.10999999999996</v>
      </c>
      <c r="D31" s="114" t="s">
        <v>785</v>
      </c>
      <c r="E31" s="26">
        <v>36.5</v>
      </c>
      <c r="F31" s="26">
        <v>34.4</v>
      </c>
      <c r="G31" s="27">
        <f t="shared" si="0"/>
        <v>0.33988372093023256</v>
      </c>
      <c r="H31" s="27">
        <v>11.692</v>
      </c>
      <c r="I31" s="267" t="s">
        <v>150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s="32" customFormat="1" ht="21" customHeight="1">
      <c r="A32" s="114" t="s">
        <v>769</v>
      </c>
      <c r="B32" s="26">
        <v>0.18</v>
      </c>
      <c r="C32" s="27">
        <f>B32+C8</f>
        <v>380.08</v>
      </c>
      <c r="D32" s="114" t="s">
        <v>786</v>
      </c>
      <c r="E32" s="26">
        <v>36.1</v>
      </c>
      <c r="F32" s="26">
        <v>29.2</v>
      </c>
      <c r="G32" s="27">
        <f t="shared" si="0"/>
        <v>0.25287671232876713</v>
      </c>
      <c r="H32" s="27">
        <v>7.3840000000000003</v>
      </c>
      <c r="I32" s="267" t="s">
        <v>150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s="32" customFormat="1" ht="21" customHeight="1">
      <c r="A33" s="114" t="s">
        <v>247</v>
      </c>
      <c r="B33" s="26">
        <v>0.13</v>
      </c>
      <c r="C33" s="27">
        <f>B33+C8</f>
        <v>380.03</v>
      </c>
      <c r="D33" s="114" t="s">
        <v>856</v>
      </c>
      <c r="E33" s="26">
        <v>35.799999999999997</v>
      </c>
      <c r="F33" s="26">
        <v>27.48</v>
      </c>
      <c r="G33" s="27">
        <f t="shared" si="0"/>
        <v>0.22667394468704513</v>
      </c>
      <c r="H33" s="27">
        <v>6.2290000000000001</v>
      </c>
      <c r="I33" s="267" t="s">
        <v>56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s="32" customFormat="1" ht="21" customHeight="1">
      <c r="A34" s="114" t="s">
        <v>844</v>
      </c>
      <c r="B34" s="143">
        <v>0.1</v>
      </c>
      <c r="C34" s="27">
        <f>B34+C8</f>
        <v>380</v>
      </c>
      <c r="D34" s="142" t="s">
        <v>857</v>
      </c>
      <c r="E34" s="143">
        <v>35.799999999999997</v>
      </c>
      <c r="F34" s="143">
        <v>26.95</v>
      </c>
      <c r="G34" s="144">
        <f t="shared" si="0"/>
        <v>0.20233766233766234</v>
      </c>
      <c r="H34" s="144">
        <v>5.4530000000000003</v>
      </c>
      <c r="I34" s="267" t="s">
        <v>150</v>
      </c>
      <c r="J34" s="14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s="32" customFormat="1" ht="21" customHeight="1">
      <c r="A35" s="114" t="s">
        <v>845</v>
      </c>
      <c r="B35" s="143">
        <v>0.1</v>
      </c>
      <c r="C35" s="27">
        <f>B35+C8</f>
        <v>380</v>
      </c>
      <c r="D35" s="142" t="s">
        <v>681</v>
      </c>
      <c r="E35" s="143">
        <v>35.799999999999997</v>
      </c>
      <c r="F35" s="143">
        <v>26.8</v>
      </c>
      <c r="G35" s="144">
        <f t="shared" si="0"/>
        <v>0.20249999999999999</v>
      </c>
      <c r="H35" s="144">
        <v>5.4269999999999996</v>
      </c>
      <c r="I35" s="267" t="s">
        <v>150</v>
      </c>
      <c r="J35" s="14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s="32" customFormat="1" ht="21" customHeight="1">
      <c r="A36" s="114" t="s">
        <v>252</v>
      </c>
      <c r="B36" s="143">
        <v>0.1</v>
      </c>
      <c r="C36" s="27">
        <f>B36+C8</f>
        <v>380</v>
      </c>
      <c r="D36" s="142" t="s">
        <v>920</v>
      </c>
      <c r="E36" s="143">
        <v>35.799999999999997</v>
      </c>
      <c r="F36" s="143">
        <v>26.66</v>
      </c>
      <c r="G36" s="144">
        <f t="shared" si="0"/>
        <v>0.20341335333833457</v>
      </c>
      <c r="H36" s="144">
        <v>5.423</v>
      </c>
      <c r="I36" s="267" t="s">
        <v>56</v>
      </c>
      <c r="J36" s="14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s="32" customFormat="1" ht="21" customHeight="1">
      <c r="A37" s="114" t="s">
        <v>258</v>
      </c>
      <c r="B37" s="143">
        <v>0.09</v>
      </c>
      <c r="C37" s="27">
        <f>B37+C8</f>
        <v>379.98999999999995</v>
      </c>
      <c r="D37" s="142" t="s">
        <v>921</v>
      </c>
      <c r="E37" s="143">
        <v>35.700000000000003</v>
      </c>
      <c r="F37" s="143">
        <v>25.26</v>
      </c>
      <c r="G37" s="144">
        <f t="shared" si="0"/>
        <v>0.16520190023752968</v>
      </c>
      <c r="H37" s="144">
        <v>4.173</v>
      </c>
      <c r="I37" s="267" t="s">
        <v>150</v>
      </c>
      <c r="J37" s="14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s="32" customFormat="1" ht="21" customHeight="1">
      <c r="A38" s="120" t="s">
        <v>259</v>
      </c>
      <c r="B38" s="26">
        <v>0.06</v>
      </c>
      <c r="C38" s="27">
        <f>B38+C8</f>
        <v>379.96</v>
      </c>
      <c r="D38" s="114" t="s">
        <v>922</v>
      </c>
      <c r="E38" s="26">
        <v>35.700000000000003</v>
      </c>
      <c r="F38" s="26">
        <v>25.71</v>
      </c>
      <c r="G38" s="27">
        <f t="shared" si="0"/>
        <v>0.13663943990665109</v>
      </c>
      <c r="H38" s="27">
        <v>3.5129999999999999</v>
      </c>
      <c r="I38" s="267" t="s">
        <v>150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s="32" customFormat="1" ht="21" customHeight="1">
      <c r="A39" s="70" t="s">
        <v>260</v>
      </c>
      <c r="B39" s="34">
        <v>0.04</v>
      </c>
      <c r="C39" s="35">
        <f>B39+C8</f>
        <v>379.94</v>
      </c>
      <c r="D39" s="152" t="s">
        <v>981</v>
      </c>
      <c r="E39" s="34">
        <v>35.700000000000003</v>
      </c>
      <c r="F39" s="34">
        <v>25.17</v>
      </c>
      <c r="G39" s="35">
        <f t="shared" si="0"/>
        <v>0.1315057608263806</v>
      </c>
      <c r="H39" s="35">
        <v>3.31</v>
      </c>
      <c r="I39" s="269" t="s">
        <v>56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s="32" customFormat="1" ht="21" customHeight="1">
      <c r="A40" s="120" t="s">
        <v>265</v>
      </c>
      <c r="B40" s="67">
        <v>0.02</v>
      </c>
      <c r="C40" s="113">
        <f>B40+C8</f>
        <v>379.91999999999996</v>
      </c>
      <c r="D40" s="120" t="s">
        <v>982</v>
      </c>
      <c r="E40" s="67">
        <v>35.700000000000003</v>
      </c>
      <c r="F40" s="67">
        <v>24.67</v>
      </c>
      <c r="G40" s="113">
        <f t="shared" si="0"/>
        <v>0.12886096473449532</v>
      </c>
      <c r="H40" s="113">
        <v>3.1789999999999998</v>
      </c>
      <c r="I40" s="268" t="s">
        <v>150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s="32" customFormat="1" ht="21" customHeight="1">
      <c r="A41" s="120" t="s">
        <v>266</v>
      </c>
      <c r="B41" s="26">
        <v>0.02</v>
      </c>
      <c r="C41" s="27">
        <f>B41+C8</f>
        <v>379.91999999999996</v>
      </c>
      <c r="D41" s="114" t="s">
        <v>963</v>
      </c>
      <c r="E41" s="26">
        <v>35.700000000000003</v>
      </c>
      <c r="F41" s="26">
        <v>24.53</v>
      </c>
      <c r="G41" s="27">
        <f t="shared" si="0"/>
        <v>9.359967386873215E-2</v>
      </c>
      <c r="H41" s="27">
        <v>2.2959999999999998</v>
      </c>
      <c r="I41" s="267" t="s">
        <v>56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s="32" customFormat="1" ht="21" customHeight="1">
      <c r="A42" s="70" t="s">
        <v>270</v>
      </c>
      <c r="B42" s="34">
        <v>-0.05</v>
      </c>
      <c r="C42" s="35">
        <f>B42+C8</f>
        <v>379.84999999999997</v>
      </c>
      <c r="D42" s="70" t="s">
        <v>1021</v>
      </c>
      <c r="E42" s="34">
        <v>35.5</v>
      </c>
      <c r="F42" s="34">
        <v>22.4</v>
      </c>
      <c r="G42" s="35">
        <f t="shared" si="0"/>
        <v>8.1205357142857149E-2</v>
      </c>
      <c r="H42" s="35">
        <v>1.819</v>
      </c>
      <c r="I42" s="269" t="s">
        <v>150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s="32" customFormat="1" ht="21" customHeight="1">
      <c r="D43" s="115"/>
      <c r="E43" s="29"/>
      <c r="F43" s="29"/>
      <c r="G43" s="30"/>
      <c r="H43" s="30"/>
      <c r="I43" s="296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s="32" customFormat="1" ht="21" customHeight="1">
      <c r="A44" s="115"/>
      <c r="B44" s="29"/>
      <c r="C44" s="30"/>
      <c r="D44" s="115"/>
      <c r="E44" s="29"/>
      <c r="F44" s="29"/>
      <c r="G44" s="30"/>
      <c r="H44" s="30"/>
      <c r="I44" s="296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s="32" customFormat="1" ht="21" customHeight="1">
      <c r="A45" s="115"/>
      <c r="B45" s="29"/>
      <c r="C45" s="30"/>
      <c r="D45" s="115"/>
      <c r="E45" s="29"/>
      <c r="F45" s="29"/>
      <c r="G45" s="30"/>
      <c r="H45" s="30"/>
      <c r="I45" s="296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s="32" customFormat="1" ht="21" customHeight="1">
      <c r="A46" s="115"/>
      <c r="B46" s="29"/>
      <c r="C46" s="30"/>
      <c r="D46" s="115"/>
      <c r="E46" s="29"/>
      <c r="F46" s="29"/>
      <c r="G46" s="30"/>
      <c r="H46" s="30"/>
      <c r="I46" s="296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s="32" customFormat="1" ht="21" customHeight="1">
      <c r="A47" s="115"/>
      <c r="B47" s="29"/>
      <c r="C47" s="30"/>
      <c r="D47" s="115"/>
      <c r="E47" s="29"/>
      <c r="F47" s="29"/>
      <c r="G47" s="30"/>
      <c r="H47" s="30"/>
      <c r="I47" s="296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s="32" customFormat="1" ht="21" customHeight="1">
      <c r="A48" s="115"/>
      <c r="B48" s="29"/>
      <c r="C48" s="30"/>
      <c r="D48" s="115"/>
      <c r="E48" s="29"/>
      <c r="F48" s="29"/>
      <c r="G48" s="30"/>
      <c r="H48" s="30"/>
      <c r="I48" s="296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s="32" customFormat="1" ht="21" customHeight="1">
      <c r="A49" s="78"/>
      <c r="B49" s="29"/>
      <c r="C49" s="30"/>
      <c r="D49" s="115"/>
      <c r="E49" s="29"/>
      <c r="F49" s="29"/>
      <c r="G49" s="30"/>
      <c r="H49" s="30"/>
      <c r="I49" s="296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s="32" customFormat="1" ht="21" customHeight="1">
      <c r="A50" s="78"/>
      <c r="B50" s="29"/>
      <c r="C50" s="30"/>
      <c r="D50" s="115"/>
      <c r="E50" s="29"/>
      <c r="F50" s="29"/>
      <c r="G50" s="30"/>
      <c r="H50" s="30"/>
      <c r="I50" s="296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s="32" customFormat="1" ht="21" customHeight="1">
      <c r="A51" s="78"/>
      <c r="B51" s="29"/>
      <c r="C51" s="30"/>
      <c r="D51" s="115"/>
      <c r="E51" s="29"/>
      <c r="F51" s="29"/>
      <c r="G51" s="30"/>
      <c r="H51" s="30"/>
      <c r="I51" s="296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s="32" customFormat="1" ht="21" customHeight="1">
      <c r="A52" s="78"/>
      <c r="B52" s="29"/>
      <c r="C52" s="30"/>
      <c r="D52" s="115"/>
      <c r="E52" s="29"/>
      <c r="F52" s="29"/>
      <c r="G52" s="30"/>
      <c r="H52" s="30"/>
      <c r="I52" s="296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s="32" customFormat="1" ht="21" customHeight="1">
      <c r="A53" s="78"/>
      <c r="B53" s="29"/>
      <c r="C53" s="30"/>
      <c r="D53" s="115"/>
      <c r="E53" s="29"/>
      <c r="F53" s="29"/>
      <c r="G53" s="30"/>
      <c r="H53" s="30"/>
      <c r="I53" s="296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s="32" customFormat="1" ht="21" customHeight="1">
      <c r="A54" s="78"/>
      <c r="B54" s="29"/>
      <c r="C54" s="30"/>
      <c r="D54" s="115"/>
      <c r="E54" s="29"/>
      <c r="F54" s="29"/>
      <c r="G54" s="30"/>
      <c r="H54" s="30"/>
      <c r="I54" s="296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s="32" customFormat="1" ht="21" customHeight="1">
      <c r="A55" s="78"/>
      <c r="B55" s="29"/>
      <c r="C55" s="30"/>
      <c r="D55" s="115"/>
      <c r="E55" s="29"/>
      <c r="F55" s="29"/>
      <c r="G55" s="30"/>
      <c r="H55" s="30"/>
      <c r="I55" s="296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s="32" customFormat="1" ht="21" customHeight="1">
      <c r="A56" s="78"/>
      <c r="B56" s="29"/>
      <c r="C56" s="30"/>
      <c r="D56" s="115"/>
      <c r="E56" s="29"/>
      <c r="F56" s="29"/>
      <c r="G56" s="30"/>
      <c r="H56" s="30"/>
      <c r="I56" s="296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s="32" customFormat="1" ht="21" customHeight="1">
      <c r="A57" s="78"/>
      <c r="B57" s="29"/>
      <c r="C57" s="30"/>
      <c r="D57" s="115"/>
      <c r="E57" s="29"/>
      <c r="F57" s="29"/>
      <c r="G57" s="30"/>
      <c r="H57" s="30"/>
      <c r="I57" s="296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s="32" customFormat="1" ht="21" customHeight="1">
      <c r="A58" s="78"/>
      <c r="B58" s="29"/>
      <c r="C58" s="30"/>
      <c r="D58" s="115"/>
      <c r="E58" s="29"/>
      <c r="F58" s="29"/>
      <c r="G58" s="30"/>
      <c r="H58" s="30"/>
      <c r="I58" s="296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s="32" customFormat="1" ht="21" customHeight="1">
      <c r="A59" s="332" t="s">
        <v>159</v>
      </c>
      <c r="B59" s="29"/>
      <c r="C59" s="29"/>
      <c r="D59" s="115"/>
      <c r="E59" s="29"/>
      <c r="F59" s="29"/>
      <c r="G59" s="30"/>
      <c r="H59" s="30"/>
      <c r="I59" s="296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s="32" customFormat="1" ht="21" customHeight="1">
      <c r="A60" s="115" t="s">
        <v>160</v>
      </c>
      <c r="B60" s="333">
        <f>+COUNT(B11:B46)</f>
        <v>32</v>
      </c>
      <c r="C60" s="29" t="s">
        <v>158</v>
      </c>
      <c r="D60" s="115"/>
      <c r="E60" s="29"/>
      <c r="F60" s="29"/>
      <c r="G60" s="30"/>
      <c r="H60" s="30"/>
      <c r="I60" s="296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s="32" customFormat="1" ht="21" customHeight="1">
      <c r="A61" s="78"/>
      <c r="B61" s="29"/>
      <c r="C61" s="30"/>
      <c r="D61" s="115"/>
      <c r="E61" s="29"/>
      <c r="F61" s="29"/>
      <c r="G61" s="30"/>
      <c r="H61" s="30"/>
      <c r="I61" s="296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s="32" customFormat="1" ht="21" customHeight="1">
      <c r="A62" s="78"/>
      <c r="B62" s="29"/>
      <c r="C62" s="30"/>
      <c r="D62" s="115"/>
      <c r="E62" s="29"/>
      <c r="F62" s="29"/>
      <c r="G62" s="30"/>
      <c r="H62" s="30"/>
      <c r="I62" s="296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s="32" customFormat="1" ht="21" customHeight="1">
      <c r="A63" s="78"/>
      <c r="B63" s="29"/>
      <c r="C63" s="30"/>
      <c r="D63" s="115"/>
      <c r="E63" s="29"/>
      <c r="F63" s="29"/>
      <c r="G63" s="30"/>
      <c r="H63" s="30"/>
      <c r="I63" s="89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s="32" customFormat="1" ht="21" customHeight="1">
      <c r="A64" s="78"/>
      <c r="B64" s="29"/>
      <c r="C64" s="30"/>
      <c r="D64" s="115"/>
      <c r="E64" s="29"/>
      <c r="F64" s="29"/>
      <c r="G64" s="30"/>
      <c r="H64" s="30"/>
      <c r="I64" s="89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s="32" customFormat="1" ht="21" customHeight="1">
      <c r="A65" s="78"/>
      <c r="B65" s="29"/>
      <c r="C65" s="30"/>
      <c r="D65" s="115"/>
      <c r="E65" s="29"/>
      <c r="F65" s="29"/>
      <c r="G65" s="30"/>
      <c r="H65" s="30"/>
      <c r="I65" s="89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s="32" customFormat="1" ht="21" customHeight="1">
      <c r="A66" s="78"/>
      <c r="B66" s="29"/>
      <c r="C66" s="30"/>
      <c r="D66" s="115"/>
      <c r="E66" s="29"/>
      <c r="F66" s="29"/>
      <c r="G66" s="30"/>
      <c r="H66" s="30"/>
      <c r="I66" s="89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s="32" customFormat="1" ht="21" customHeight="1">
      <c r="A67" s="78"/>
      <c r="B67" s="29"/>
      <c r="C67" s="30"/>
      <c r="D67" s="115"/>
      <c r="E67" s="29"/>
      <c r="F67" s="29"/>
      <c r="G67" s="30"/>
      <c r="H67" s="30"/>
      <c r="I67" s="89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s="32" customFormat="1" ht="21" customHeight="1">
      <c r="A68" s="78"/>
      <c r="B68" s="29"/>
      <c r="C68" s="30"/>
      <c r="D68" s="115"/>
      <c r="E68" s="29"/>
      <c r="F68" s="29"/>
      <c r="G68" s="30"/>
      <c r="H68" s="30"/>
      <c r="I68" s="89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s="32" customFormat="1" ht="21" customHeight="1">
      <c r="A69" s="78"/>
      <c r="B69" s="29"/>
      <c r="C69" s="30"/>
      <c r="D69" s="115"/>
      <c r="E69" s="29"/>
      <c r="F69" s="29"/>
      <c r="G69" s="30"/>
      <c r="H69" s="30"/>
      <c r="I69" s="89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s="32" customFormat="1" ht="21" customHeight="1">
      <c r="A70" s="78"/>
      <c r="B70" s="29"/>
      <c r="C70" s="30"/>
      <c r="D70" s="115"/>
      <c r="E70" s="29"/>
      <c r="F70" s="29"/>
      <c r="G70" s="30"/>
      <c r="H70" s="30"/>
      <c r="I70" s="89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s="32" customFormat="1" ht="21" customHeight="1">
      <c r="A71" s="78"/>
      <c r="B71" s="29"/>
      <c r="C71" s="30"/>
      <c r="D71" s="115"/>
      <c r="E71" s="29"/>
      <c r="F71" s="29"/>
      <c r="G71" s="30"/>
      <c r="H71" s="30"/>
      <c r="I71" s="89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s="32" customFormat="1" ht="21" customHeight="1">
      <c r="A72" s="78"/>
      <c r="B72" s="29"/>
      <c r="C72" s="30"/>
      <c r="D72" s="115"/>
      <c r="E72" s="29"/>
      <c r="F72" s="29"/>
      <c r="G72" s="30"/>
      <c r="H72" s="30"/>
      <c r="I72" s="89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s="32" customFormat="1" ht="21" customHeight="1">
      <c r="A73" s="13"/>
      <c r="B73" s="75"/>
      <c r="C73" s="43"/>
      <c r="D73" s="116"/>
      <c r="E73" s="75"/>
      <c r="F73" s="75"/>
      <c r="G73" s="43"/>
      <c r="H73" s="43"/>
      <c r="I73" s="10"/>
      <c r="J73" s="28"/>
      <c r="K73" s="28"/>
      <c r="L73" s="28"/>
      <c r="M73" s="28"/>
      <c r="N73" s="28"/>
      <c r="O73" s="28"/>
      <c r="P73" s="28"/>
      <c r="Q73" s="28"/>
      <c r="R73" s="28" t="s">
        <v>24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s="14" customFormat="1">
      <c r="A74" s="13"/>
      <c r="B74" s="75"/>
      <c r="C74" s="43"/>
      <c r="D74" s="116"/>
      <c r="E74" s="75"/>
      <c r="F74" s="75"/>
      <c r="G74" s="43"/>
      <c r="H74" s="43"/>
      <c r="I74" s="10"/>
      <c r="K74" s="28"/>
      <c r="L74" s="28"/>
      <c r="M74" s="28"/>
      <c r="N74" s="28"/>
      <c r="O74" s="28"/>
      <c r="P74" s="28"/>
      <c r="Q74" s="28"/>
      <c r="R74" s="28"/>
      <c r="S74" s="28"/>
    </row>
    <row r="75" spans="1:33" s="14" customFormat="1">
      <c r="B75" s="71"/>
      <c r="C75" s="73"/>
      <c r="D75" s="72"/>
      <c r="E75" s="71"/>
      <c r="F75" s="71"/>
      <c r="G75" s="73"/>
      <c r="H75" s="73"/>
      <c r="I75" s="87"/>
      <c r="K75" s="28"/>
      <c r="L75" s="28"/>
      <c r="M75" s="28"/>
      <c r="N75" s="28"/>
      <c r="O75" s="28"/>
      <c r="P75" s="28"/>
      <c r="Q75" s="28"/>
      <c r="R75" s="28"/>
      <c r="S75" s="28"/>
    </row>
    <row r="76" spans="1:33" s="14" customFormat="1">
      <c r="B76" s="71"/>
      <c r="C76" s="73"/>
      <c r="D76" s="72"/>
      <c r="E76" s="71"/>
      <c r="F76" s="71"/>
      <c r="G76" s="73"/>
      <c r="H76" s="73"/>
      <c r="I76" s="87"/>
      <c r="K76" s="28"/>
      <c r="L76" s="28"/>
      <c r="M76" s="28"/>
      <c r="N76" s="28"/>
      <c r="O76" s="28"/>
      <c r="P76" s="28"/>
      <c r="Q76" s="28"/>
      <c r="R76" s="28"/>
      <c r="S76" s="28"/>
    </row>
    <row r="77" spans="1:33" s="14" customFormat="1">
      <c r="B77" s="71"/>
      <c r="C77" s="73"/>
      <c r="D77" s="72"/>
      <c r="E77" s="71"/>
      <c r="F77" s="71"/>
      <c r="G77" s="73"/>
      <c r="H77" s="73"/>
      <c r="I77" s="87"/>
      <c r="K77" s="28"/>
      <c r="L77" s="28"/>
      <c r="M77" s="28"/>
      <c r="N77" s="28"/>
      <c r="O77" s="28"/>
      <c r="P77" s="28"/>
      <c r="Q77" s="28"/>
      <c r="R77" s="28"/>
      <c r="S77" s="28"/>
    </row>
    <row r="78" spans="1:33" s="14" customFormat="1">
      <c r="B78" s="71"/>
      <c r="C78" s="73"/>
      <c r="D78" s="72"/>
      <c r="E78" s="71"/>
      <c r="F78" s="71"/>
      <c r="G78" s="73"/>
      <c r="H78" s="73"/>
      <c r="I78" s="87"/>
      <c r="K78" s="28"/>
      <c r="L78" s="28"/>
      <c r="M78" s="28"/>
      <c r="N78" s="28"/>
      <c r="O78" s="28"/>
      <c r="P78" s="28"/>
      <c r="Q78" s="28"/>
      <c r="R78" s="28"/>
      <c r="S78" s="28"/>
    </row>
    <row r="79" spans="1:33" s="14" customFormat="1">
      <c r="B79" s="71"/>
      <c r="C79" s="73"/>
      <c r="D79" s="72"/>
      <c r="E79" s="71"/>
      <c r="F79" s="71"/>
      <c r="G79" s="73"/>
      <c r="H79" s="73"/>
      <c r="I79" s="87"/>
      <c r="K79" s="28"/>
      <c r="L79" s="28"/>
      <c r="M79" s="28"/>
      <c r="N79" s="28"/>
      <c r="O79" s="28"/>
      <c r="P79" s="28"/>
      <c r="Q79" s="28"/>
      <c r="R79" s="28"/>
      <c r="S79" s="28"/>
    </row>
    <row r="80" spans="1:33" s="14" customFormat="1">
      <c r="B80" s="71"/>
      <c r="C80" s="73"/>
      <c r="D80" s="72"/>
      <c r="E80" s="71"/>
      <c r="F80" s="71"/>
      <c r="G80" s="73"/>
      <c r="H80" s="73"/>
      <c r="I80" s="87"/>
      <c r="K80" s="28"/>
      <c r="L80" s="28"/>
      <c r="M80" s="28"/>
      <c r="N80" s="28"/>
      <c r="O80" s="28"/>
      <c r="P80" s="28"/>
      <c r="Q80" s="28"/>
      <c r="R80" s="28"/>
      <c r="S80" s="28"/>
    </row>
    <row r="81" spans="2:19" s="14" customFormat="1">
      <c r="B81" s="71"/>
      <c r="C81" s="73"/>
      <c r="D81" s="72"/>
      <c r="E81" s="71"/>
      <c r="F81" s="71"/>
      <c r="G81" s="73"/>
      <c r="H81" s="73"/>
      <c r="I81" s="87"/>
      <c r="K81" s="28"/>
      <c r="L81" s="28"/>
      <c r="M81" s="28"/>
      <c r="N81" s="28"/>
      <c r="O81" s="28"/>
      <c r="P81" s="28"/>
      <c r="Q81" s="28"/>
      <c r="R81" s="28"/>
      <c r="S81" s="28"/>
    </row>
    <row r="82" spans="2:19" s="14" customFormat="1">
      <c r="B82" s="71"/>
      <c r="C82" s="73"/>
      <c r="D82" s="72"/>
      <c r="E82" s="71"/>
      <c r="F82" s="71"/>
      <c r="G82" s="73"/>
      <c r="H82" s="73"/>
      <c r="I82" s="87"/>
      <c r="K82" s="28"/>
      <c r="L82" s="28"/>
      <c r="M82" s="28"/>
      <c r="N82" s="28"/>
      <c r="O82" s="28"/>
      <c r="P82" s="28"/>
      <c r="Q82" s="28"/>
      <c r="R82" s="28"/>
      <c r="S82" s="28"/>
    </row>
    <row r="83" spans="2:19" s="14" customFormat="1">
      <c r="B83" s="71"/>
      <c r="C83" s="73"/>
      <c r="D83" s="72"/>
      <c r="E83" s="71"/>
      <c r="F83" s="71"/>
      <c r="G83" s="73"/>
      <c r="H83" s="73"/>
      <c r="I83" s="87"/>
      <c r="K83" s="28"/>
      <c r="L83" s="28"/>
      <c r="M83" s="28"/>
      <c r="N83" s="28"/>
      <c r="O83" s="28"/>
      <c r="P83" s="28"/>
      <c r="Q83" s="28"/>
      <c r="R83" s="28"/>
      <c r="S83" s="28"/>
    </row>
    <row r="84" spans="2:19" s="14" customFormat="1">
      <c r="B84" s="71"/>
      <c r="C84" s="73"/>
      <c r="D84" s="72"/>
      <c r="E84" s="71"/>
      <c r="F84" s="71"/>
      <c r="G84" s="73"/>
      <c r="H84" s="73"/>
      <c r="I84" s="87"/>
      <c r="K84" s="28"/>
      <c r="L84" s="28"/>
      <c r="M84" s="28"/>
      <c r="N84" s="28"/>
      <c r="O84" s="28"/>
      <c r="P84" s="28"/>
      <c r="Q84" s="28"/>
      <c r="R84" s="28"/>
      <c r="S84" s="28"/>
    </row>
    <row r="85" spans="2:19" s="14" customFormat="1">
      <c r="B85" s="71"/>
      <c r="C85" s="73"/>
      <c r="D85" s="72"/>
      <c r="E85" s="71"/>
      <c r="F85" s="71"/>
      <c r="G85" s="73"/>
      <c r="H85" s="73"/>
      <c r="I85" s="87"/>
      <c r="K85" s="28"/>
      <c r="L85" s="28"/>
      <c r="M85" s="28"/>
      <c r="N85" s="28"/>
      <c r="O85" s="28"/>
      <c r="P85" s="28"/>
      <c r="Q85" s="28"/>
      <c r="R85" s="28"/>
      <c r="S85" s="28"/>
    </row>
    <row r="86" spans="2:19" s="14" customFormat="1">
      <c r="B86" s="71"/>
      <c r="C86" s="73"/>
      <c r="D86" s="72"/>
      <c r="E86" s="71"/>
      <c r="F86" s="71"/>
      <c r="G86" s="73"/>
      <c r="H86" s="73"/>
      <c r="I86" s="87"/>
      <c r="K86" s="28"/>
      <c r="L86" s="28"/>
      <c r="M86" s="28"/>
      <c r="N86" s="28"/>
      <c r="O86" s="28"/>
      <c r="P86" s="28"/>
      <c r="Q86" s="28"/>
      <c r="R86" s="28"/>
      <c r="S86" s="28"/>
    </row>
    <row r="87" spans="2:19" s="14" customFormat="1">
      <c r="B87" s="71"/>
      <c r="C87" s="73"/>
      <c r="D87" s="72"/>
      <c r="E87" s="71"/>
      <c r="F87" s="71"/>
      <c r="G87" s="73"/>
      <c r="H87" s="73"/>
      <c r="I87" s="87"/>
      <c r="K87" s="28"/>
      <c r="L87" s="28"/>
      <c r="M87" s="28"/>
      <c r="N87" s="28"/>
      <c r="O87" s="28"/>
      <c r="P87" s="28"/>
      <c r="Q87" s="28"/>
      <c r="R87" s="28"/>
      <c r="S87" s="28"/>
    </row>
    <row r="88" spans="2:19" s="14" customFormat="1">
      <c r="B88" s="71"/>
      <c r="C88" s="73"/>
      <c r="D88" s="72"/>
      <c r="E88" s="71"/>
      <c r="F88" s="71"/>
      <c r="G88" s="73"/>
      <c r="H88" s="73"/>
      <c r="I88" s="87"/>
      <c r="K88" s="28"/>
      <c r="L88" s="28"/>
      <c r="M88" s="28"/>
      <c r="N88" s="28"/>
      <c r="O88" s="28"/>
      <c r="P88" s="28"/>
      <c r="Q88" s="28"/>
      <c r="R88" s="28"/>
      <c r="S88" s="28"/>
    </row>
    <row r="89" spans="2:19" s="14" customFormat="1">
      <c r="B89" s="71"/>
      <c r="C89" s="73"/>
      <c r="D89" s="72"/>
      <c r="E89" s="71"/>
      <c r="F89" s="71"/>
      <c r="G89" s="73"/>
      <c r="H89" s="73"/>
      <c r="I89" s="87"/>
      <c r="K89" s="28"/>
      <c r="L89" s="28"/>
      <c r="M89" s="28"/>
      <c r="N89" s="28"/>
      <c r="O89" s="28"/>
      <c r="P89" s="28"/>
      <c r="Q89" s="28"/>
      <c r="R89" s="28"/>
      <c r="S89" s="28"/>
    </row>
    <row r="90" spans="2:19" s="14" customFormat="1">
      <c r="B90" s="71"/>
      <c r="C90" s="73"/>
      <c r="D90" s="72"/>
      <c r="E90" s="71"/>
      <c r="F90" s="71"/>
      <c r="G90" s="73"/>
      <c r="H90" s="73"/>
      <c r="I90" s="87"/>
      <c r="K90" s="28"/>
      <c r="L90" s="28"/>
      <c r="M90" s="28"/>
      <c r="N90" s="28"/>
      <c r="O90" s="28"/>
      <c r="P90" s="28"/>
      <c r="Q90" s="28"/>
      <c r="R90" s="28"/>
      <c r="S90" s="28"/>
    </row>
    <row r="91" spans="2:19" s="14" customFormat="1">
      <c r="B91" s="71"/>
      <c r="C91" s="73"/>
      <c r="D91" s="72"/>
      <c r="E91" s="71"/>
      <c r="F91" s="71"/>
      <c r="G91" s="73"/>
      <c r="H91" s="73"/>
      <c r="I91" s="87"/>
      <c r="K91" s="32"/>
      <c r="L91" s="32"/>
      <c r="M91" s="32"/>
      <c r="N91" s="32"/>
      <c r="O91" s="32"/>
      <c r="P91" s="32"/>
      <c r="Q91" s="32"/>
      <c r="R91" s="32"/>
      <c r="S91" s="32"/>
    </row>
    <row r="92" spans="2:19" s="14" customFormat="1">
      <c r="B92" s="71"/>
      <c r="C92" s="73"/>
      <c r="D92" s="72"/>
      <c r="E92" s="71"/>
      <c r="F92" s="71"/>
      <c r="G92" s="73"/>
      <c r="H92" s="73"/>
      <c r="I92" s="87"/>
      <c r="K92" s="32"/>
      <c r="L92" s="32"/>
      <c r="M92" s="32"/>
      <c r="N92" s="32"/>
      <c r="O92" s="32"/>
      <c r="P92" s="32"/>
      <c r="Q92" s="32"/>
      <c r="R92" s="32"/>
      <c r="S92" s="32"/>
    </row>
    <row r="93" spans="2:19" s="14" customFormat="1" ht="21.75">
      <c r="B93" s="71"/>
      <c r="C93" s="73"/>
      <c r="D93" s="72"/>
      <c r="E93" s="71"/>
      <c r="F93" s="71"/>
      <c r="G93" s="73"/>
      <c r="H93" s="73"/>
      <c r="I93" s="87"/>
      <c r="K93"/>
      <c r="L93"/>
      <c r="M93"/>
      <c r="N93"/>
      <c r="O93"/>
      <c r="P93"/>
      <c r="Q93"/>
      <c r="R93"/>
      <c r="S93"/>
    </row>
    <row r="94" spans="2:19" s="14" customFormat="1" ht="21.75">
      <c r="B94" s="71"/>
      <c r="C94" s="73"/>
      <c r="D94" s="72"/>
      <c r="E94" s="71"/>
      <c r="F94" s="71"/>
      <c r="G94" s="73"/>
      <c r="H94" s="73"/>
      <c r="I94" s="87"/>
      <c r="K94"/>
      <c r="L94"/>
      <c r="M94"/>
      <c r="N94"/>
      <c r="O94"/>
      <c r="P94"/>
      <c r="Q94"/>
      <c r="R94"/>
      <c r="S94"/>
    </row>
    <row r="95" spans="2:19" s="14" customFormat="1" ht="21.75">
      <c r="B95" s="71"/>
      <c r="C95" s="73"/>
      <c r="D95" s="72"/>
      <c r="E95" s="71"/>
      <c r="F95" s="71"/>
      <c r="G95" s="73"/>
      <c r="H95" s="73"/>
      <c r="I95" s="87"/>
      <c r="K95"/>
      <c r="L95"/>
      <c r="M95"/>
      <c r="N95"/>
      <c r="O95"/>
      <c r="P95"/>
      <c r="Q95"/>
      <c r="R95"/>
      <c r="S95"/>
    </row>
    <row r="96" spans="2:19" s="14" customFormat="1" ht="21.75">
      <c r="B96" s="71"/>
      <c r="C96" s="73"/>
      <c r="D96" s="72"/>
      <c r="E96" s="71"/>
      <c r="F96" s="71"/>
      <c r="G96" s="73"/>
      <c r="H96" s="73"/>
      <c r="I96" s="87"/>
      <c r="K96"/>
      <c r="L96"/>
      <c r="M96"/>
      <c r="N96"/>
      <c r="O96"/>
      <c r="P96"/>
      <c r="Q96"/>
      <c r="R96"/>
      <c r="S96"/>
    </row>
    <row r="97" spans="2:19" s="14" customFormat="1" ht="21.75">
      <c r="B97" s="71"/>
      <c r="C97" s="73"/>
      <c r="D97" s="72"/>
      <c r="E97" s="71"/>
      <c r="F97" s="71"/>
      <c r="G97" s="73"/>
      <c r="H97" s="73"/>
      <c r="I97" s="87"/>
      <c r="K97"/>
      <c r="L97"/>
      <c r="M97"/>
      <c r="N97"/>
      <c r="O97"/>
      <c r="P97"/>
      <c r="Q97"/>
      <c r="R97"/>
      <c r="S97"/>
    </row>
    <row r="98" spans="2:19" s="14" customFormat="1" ht="21.75">
      <c r="B98" s="71"/>
      <c r="C98" s="73"/>
      <c r="D98" s="72"/>
      <c r="E98" s="71"/>
      <c r="F98" s="71"/>
      <c r="G98" s="73"/>
      <c r="H98" s="73"/>
      <c r="I98" s="87"/>
      <c r="K98"/>
      <c r="L98"/>
      <c r="M98"/>
      <c r="N98"/>
      <c r="O98"/>
      <c r="P98"/>
      <c r="Q98"/>
      <c r="R98"/>
      <c r="S98"/>
    </row>
    <row r="99" spans="2:19" s="14" customFormat="1" ht="21.75">
      <c r="B99" s="71"/>
      <c r="C99" s="73"/>
      <c r="D99" s="72"/>
      <c r="E99" s="71"/>
      <c r="F99" s="71"/>
      <c r="G99" s="73"/>
      <c r="H99" s="73"/>
      <c r="I99" s="87"/>
      <c r="K99"/>
      <c r="L99"/>
      <c r="M99"/>
      <c r="N99"/>
      <c r="O99"/>
      <c r="P99"/>
      <c r="Q99"/>
      <c r="R99"/>
      <c r="S99"/>
    </row>
    <row r="100" spans="2:19" s="14" customFormat="1" ht="21.75">
      <c r="B100" s="71"/>
      <c r="C100" s="73"/>
      <c r="D100" s="72"/>
      <c r="E100" s="71"/>
      <c r="F100" s="71"/>
      <c r="G100" s="73"/>
      <c r="H100" s="73"/>
      <c r="I100" s="87"/>
      <c r="K100"/>
      <c r="L100"/>
      <c r="M100"/>
      <c r="N100"/>
      <c r="O100"/>
      <c r="P100"/>
      <c r="Q100"/>
      <c r="R100"/>
      <c r="S100"/>
    </row>
    <row r="101" spans="2:19" s="14" customFormat="1" ht="21.75">
      <c r="B101" s="71"/>
      <c r="C101" s="73"/>
      <c r="D101" s="72"/>
      <c r="E101" s="71"/>
      <c r="F101" s="71"/>
      <c r="G101" s="73"/>
      <c r="H101" s="73"/>
      <c r="I101" s="87"/>
      <c r="K101"/>
      <c r="L101"/>
      <c r="M101"/>
      <c r="N101"/>
      <c r="O101"/>
      <c r="P101"/>
      <c r="Q101"/>
      <c r="R101"/>
      <c r="S101"/>
    </row>
    <row r="102" spans="2:19" s="14" customFormat="1" ht="21.75">
      <c r="B102" s="71"/>
      <c r="C102" s="73"/>
      <c r="D102" s="71"/>
      <c r="E102" s="71"/>
      <c r="F102" s="71"/>
      <c r="G102" s="73"/>
      <c r="H102" s="73"/>
      <c r="I102" s="87"/>
      <c r="K102"/>
      <c r="L102"/>
      <c r="M102"/>
      <c r="N102"/>
      <c r="O102"/>
      <c r="P102"/>
      <c r="Q102"/>
      <c r="R102"/>
      <c r="S102"/>
    </row>
    <row r="103" spans="2:19" s="14" customFormat="1" ht="21.75">
      <c r="B103" s="71"/>
      <c r="C103" s="73"/>
      <c r="D103" s="71"/>
      <c r="E103" s="71"/>
      <c r="F103" s="71"/>
      <c r="G103" s="73"/>
      <c r="H103" s="73"/>
      <c r="I103" s="87"/>
      <c r="K103"/>
      <c r="L103"/>
      <c r="M103"/>
      <c r="N103"/>
      <c r="O103"/>
      <c r="P103"/>
      <c r="Q103"/>
      <c r="R103"/>
      <c r="S103"/>
    </row>
    <row r="104" spans="2:19" s="14" customFormat="1" ht="21.75">
      <c r="B104" s="71"/>
      <c r="C104" s="73"/>
      <c r="D104" s="71"/>
      <c r="E104" s="71"/>
      <c r="F104" s="71"/>
      <c r="G104" s="73"/>
      <c r="H104" s="73"/>
      <c r="I104" s="87"/>
      <c r="K104"/>
      <c r="L104"/>
      <c r="M104"/>
      <c r="N104"/>
      <c r="O104"/>
      <c r="P104"/>
      <c r="Q104"/>
      <c r="R104"/>
      <c r="S104"/>
    </row>
    <row r="105" spans="2:19" s="14" customFormat="1" ht="21.75">
      <c r="B105" s="71"/>
      <c r="C105" s="73"/>
      <c r="D105" s="71"/>
      <c r="E105" s="71"/>
      <c r="F105" s="71"/>
      <c r="G105" s="73"/>
      <c r="H105" s="73"/>
      <c r="I105" s="87"/>
      <c r="K105"/>
      <c r="L105"/>
      <c r="M105"/>
      <c r="N105"/>
      <c r="O105"/>
      <c r="P105"/>
      <c r="Q105"/>
      <c r="R105"/>
      <c r="S105"/>
    </row>
    <row r="106" spans="2:19" s="14" customFormat="1" ht="21.75">
      <c r="B106" s="71"/>
      <c r="C106" s="73"/>
      <c r="D106" s="71"/>
      <c r="E106" s="71"/>
      <c r="F106" s="71"/>
      <c r="G106" s="73"/>
      <c r="H106" s="73"/>
      <c r="I106" s="87"/>
      <c r="K106"/>
      <c r="L106"/>
      <c r="M106"/>
      <c r="N106"/>
      <c r="O106"/>
      <c r="P106"/>
      <c r="Q106"/>
      <c r="R106"/>
      <c r="S106"/>
    </row>
    <row r="107" spans="2:19" s="14" customFormat="1" ht="21.75">
      <c r="B107" s="71"/>
      <c r="C107" s="73"/>
      <c r="D107" s="71"/>
      <c r="E107" s="71"/>
      <c r="F107" s="71"/>
      <c r="G107" s="73"/>
      <c r="H107" s="73"/>
      <c r="I107" s="87"/>
      <c r="K107"/>
      <c r="L107"/>
      <c r="M107"/>
      <c r="N107"/>
      <c r="O107"/>
      <c r="P107"/>
      <c r="Q107"/>
      <c r="R107"/>
      <c r="S107"/>
    </row>
    <row r="108" spans="2:19" s="14" customFormat="1" ht="21.75">
      <c r="B108" s="71"/>
      <c r="C108" s="73"/>
      <c r="D108" s="71"/>
      <c r="E108" s="71"/>
      <c r="F108" s="71"/>
      <c r="G108" s="73"/>
      <c r="H108" s="73"/>
      <c r="I108" s="87"/>
      <c r="K108"/>
      <c r="L108"/>
      <c r="M108"/>
      <c r="N108"/>
      <c r="O108"/>
      <c r="P108"/>
      <c r="Q108"/>
      <c r="R108"/>
      <c r="S108"/>
    </row>
    <row r="109" spans="2:19" s="14" customFormat="1" ht="21.75">
      <c r="B109" s="71"/>
      <c r="C109" s="73"/>
      <c r="D109" s="71"/>
      <c r="E109" s="71"/>
      <c r="F109" s="71"/>
      <c r="G109" s="73"/>
      <c r="H109" s="73"/>
      <c r="I109" s="87"/>
      <c r="K109"/>
      <c r="L109"/>
      <c r="M109"/>
      <c r="N109"/>
      <c r="O109"/>
      <c r="P109"/>
      <c r="Q109"/>
      <c r="R109"/>
      <c r="S109"/>
    </row>
    <row r="110" spans="2:19" s="14" customFormat="1" ht="21.75">
      <c r="B110" s="71"/>
      <c r="C110" s="73"/>
      <c r="D110" s="71"/>
      <c r="E110" s="71"/>
      <c r="F110" s="71"/>
      <c r="G110" s="73"/>
      <c r="H110" s="73"/>
      <c r="I110" s="87"/>
      <c r="K110"/>
      <c r="L110"/>
      <c r="M110"/>
      <c r="N110"/>
      <c r="O110"/>
      <c r="P110"/>
      <c r="Q110"/>
      <c r="R110"/>
      <c r="S110"/>
    </row>
    <row r="111" spans="2:19" s="14" customFormat="1" ht="21.75">
      <c r="B111" s="71"/>
      <c r="C111" s="73"/>
      <c r="D111" s="71"/>
      <c r="E111" s="71"/>
      <c r="F111" s="71"/>
      <c r="G111" s="73"/>
      <c r="H111" s="73"/>
      <c r="I111" s="87"/>
      <c r="K111"/>
      <c r="L111"/>
      <c r="M111"/>
      <c r="N111"/>
      <c r="O111"/>
      <c r="P111"/>
      <c r="Q111"/>
      <c r="R111"/>
      <c r="S111"/>
    </row>
    <row r="112" spans="2:19" s="14" customFormat="1" ht="21.75">
      <c r="B112" s="71"/>
      <c r="C112" s="73"/>
      <c r="D112" s="71"/>
      <c r="E112" s="71"/>
      <c r="F112" s="71"/>
      <c r="G112" s="73"/>
      <c r="H112" s="73"/>
      <c r="I112" s="87"/>
      <c r="K112"/>
      <c r="L112"/>
      <c r="M112"/>
      <c r="N112"/>
      <c r="O112"/>
      <c r="P112"/>
      <c r="Q112"/>
      <c r="R112"/>
      <c r="S112"/>
    </row>
    <row r="113" spans="1:33" s="14" customFormat="1" ht="21.75">
      <c r="B113" s="71"/>
      <c r="C113" s="73"/>
      <c r="D113" s="71"/>
      <c r="E113" s="71"/>
      <c r="F113" s="71"/>
      <c r="G113" s="73"/>
      <c r="H113" s="73"/>
      <c r="I113" s="87"/>
      <c r="K113"/>
      <c r="L113"/>
      <c r="M113"/>
      <c r="N113"/>
      <c r="O113"/>
      <c r="P113"/>
      <c r="Q113"/>
      <c r="R113"/>
      <c r="S113"/>
    </row>
    <row r="114" spans="1:33" s="14" customFormat="1" ht="21.75">
      <c r="B114" s="71"/>
      <c r="C114" s="73"/>
      <c r="D114" s="71"/>
      <c r="E114" s="71"/>
      <c r="F114" s="71"/>
      <c r="G114" s="73"/>
      <c r="H114" s="73"/>
      <c r="I114" s="87"/>
      <c r="K114"/>
      <c r="L114"/>
      <c r="M114"/>
      <c r="N114"/>
      <c r="O114"/>
      <c r="P114"/>
      <c r="Q114"/>
      <c r="R114"/>
      <c r="S114"/>
    </row>
    <row r="115" spans="1:33" s="14" customFormat="1" ht="21.75">
      <c r="B115" s="71"/>
      <c r="C115" s="73"/>
      <c r="D115" s="71"/>
      <c r="E115" s="71"/>
      <c r="F115" s="71"/>
      <c r="G115" s="73"/>
      <c r="H115" s="73"/>
      <c r="I115" s="87"/>
      <c r="K115"/>
      <c r="L115"/>
      <c r="M115"/>
      <c r="N115"/>
      <c r="O115"/>
      <c r="P115"/>
      <c r="Q115"/>
      <c r="R115"/>
      <c r="S115"/>
    </row>
    <row r="116" spans="1:33" s="14" customFormat="1" ht="21.75">
      <c r="B116" s="71"/>
      <c r="C116" s="73"/>
      <c r="D116" s="71"/>
      <c r="E116" s="71"/>
      <c r="F116" s="71"/>
      <c r="G116" s="73"/>
      <c r="H116" s="73"/>
      <c r="I116" s="87"/>
      <c r="K116"/>
      <c r="L116"/>
      <c r="M116"/>
      <c r="N116"/>
      <c r="O116"/>
      <c r="P116"/>
      <c r="Q116"/>
      <c r="R116"/>
      <c r="S116"/>
    </row>
    <row r="117" spans="1:33" s="14" customFormat="1" ht="21.75">
      <c r="B117" s="71"/>
      <c r="C117" s="73"/>
      <c r="D117" s="71"/>
      <c r="E117" s="71"/>
      <c r="F117" s="71"/>
      <c r="G117" s="73"/>
      <c r="H117" s="73"/>
      <c r="I117" s="87"/>
      <c r="K117"/>
      <c r="L117"/>
      <c r="M117"/>
      <c r="N117"/>
      <c r="O117"/>
      <c r="P117"/>
      <c r="Q117"/>
      <c r="R117"/>
      <c r="S117"/>
    </row>
    <row r="118" spans="1:33" s="14" customFormat="1" ht="21.75">
      <c r="B118" s="71"/>
      <c r="C118" s="73"/>
      <c r="D118" s="71"/>
      <c r="E118" s="71"/>
      <c r="F118" s="71"/>
      <c r="G118" s="73"/>
      <c r="H118" s="73"/>
      <c r="I118" s="87"/>
      <c r="K118"/>
      <c r="L118"/>
      <c r="M118"/>
      <c r="N118"/>
      <c r="O118"/>
      <c r="P118"/>
      <c r="Q118"/>
      <c r="R118"/>
      <c r="S118"/>
    </row>
    <row r="119" spans="1:33" s="14" customFormat="1" ht="21.75">
      <c r="B119" s="71"/>
      <c r="C119" s="73"/>
      <c r="D119" s="71"/>
      <c r="E119" s="71"/>
      <c r="F119" s="71"/>
      <c r="G119" s="73"/>
      <c r="H119" s="73"/>
      <c r="I119" s="87"/>
      <c r="K119"/>
      <c r="L119"/>
      <c r="M119"/>
      <c r="N119"/>
      <c r="O119"/>
      <c r="P119"/>
      <c r="Q119"/>
      <c r="R119"/>
      <c r="S119"/>
    </row>
    <row r="120" spans="1:33" s="14" customFormat="1" ht="21.75">
      <c r="B120" s="71"/>
      <c r="C120" s="73"/>
      <c r="D120" s="71"/>
      <c r="E120" s="71"/>
      <c r="F120" s="29"/>
      <c r="G120" s="73"/>
      <c r="H120" s="73"/>
      <c r="I120" s="87"/>
      <c r="K120"/>
      <c r="L120"/>
      <c r="M120"/>
      <c r="N120"/>
      <c r="O120"/>
      <c r="P120"/>
      <c r="Q120"/>
      <c r="R120"/>
      <c r="S120"/>
    </row>
    <row r="121" spans="1:33" s="14" customFormat="1" ht="21.75">
      <c r="A121" s="74"/>
      <c r="B121" s="29"/>
      <c r="C121" s="30"/>
      <c r="D121" s="39"/>
      <c r="E121" s="39"/>
      <c r="F121" s="29"/>
      <c r="G121" s="40"/>
      <c r="H121" s="40"/>
      <c r="I121" s="28"/>
      <c r="K121"/>
      <c r="L121"/>
      <c r="M121"/>
      <c r="N121"/>
      <c r="O121"/>
      <c r="P121"/>
      <c r="Q121"/>
      <c r="R121"/>
      <c r="S121"/>
    </row>
    <row r="122" spans="1:33" s="32" customFormat="1" ht="15" customHeight="1">
      <c r="A122" s="74"/>
      <c r="B122" s="29"/>
      <c r="C122" s="30"/>
      <c r="D122" s="39"/>
      <c r="E122" s="39"/>
      <c r="F122" s="29"/>
      <c r="G122" s="40"/>
      <c r="H122" s="40"/>
      <c r="I122" s="28"/>
      <c r="K122"/>
      <c r="L122"/>
      <c r="M122"/>
      <c r="N122"/>
      <c r="O122"/>
      <c r="P122"/>
      <c r="Q122"/>
      <c r="R122"/>
      <c r="S122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</row>
    <row r="123" spans="1:33" s="32" customFormat="1" ht="15" customHeight="1">
      <c r="A123" s="74"/>
      <c r="B123" s="29"/>
      <c r="C123" s="30"/>
      <c r="D123" s="39"/>
      <c r="E123" s="39"/>
      <c r="F123" s="29"/>
      <c r="G123" s="40"/>
      <c r="H123" s="40"/>
      <c r="I123" s="28"/>
      <c r="K123"/>
      <c r="L123"/>
      <c r="M123"/>
      <c r="N123"/>
      <c r="O123"/>
      <c r="P123"/>
      <c r="Q123"/>
      <c r="R123"/>
      <c r="S123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</row>
    <row r="124" spans="1:33" s="32" customFormat="1" ht="15" customHeight="1">
      <c r="A124" s="74"/>
      <c r="B124" s="29"/>
      <c r="C124" s="30"/>
      <c r="D124" s="39"/>
      <c r="E124" s="39"/>
      <c r="F124" s="29"/>
      <c r="G124" s="40"/>
      <c r="H124" s="40"/>
      <c r="I124" s="28"/>
      <c r="K124"/>
      <c r="L124"/>
      <c r="M124"/>
      <c r="N124"/>
      <c r="O124"/>
      <c r="P124"/>
      <c r="Q124"/>
      <c r="R124"/>
      <c r="S124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</row>
    <row r="125" spans="1:33" s="32" customFormat="1" ht="15" customHeight="1">
      <c r="A125" s="74"/>
      <c r="B125" s="29"/>
      <c r="C125" s="30"/>
      <c r="D125" s="39"/>
      <c r="E125" s="39"/>
      <c r="F125" s="29"/>
      <c r="G125" s="40"/>
      <c r="H125" s="40"/>
      <c r="I125" s="28"/>
      <c r="K125"/>
      <c r="L125"/>
      <c r="M125"/>
      <c r="N125"/>
      <c r="O125"/>
      <c r="P125"/>
      <c r="Q125"/>
      <c r="R125"/>
      <c r="S125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</row>
    <row r="126" spans="1:33" s="32" customFormat="1" ht="15" customHeight="1">
      <c r="A126" s="74"/>
      <c r="B126" s="29"/>
      <c r="C126" s="30"/>
      <c r="D126" s="39"/>
      <c r="E126" s="39"/>
      <c r="F126" s="29"/>
      <c r="G126" s="40"/>
      <c r="H126" s="40"/>
      <c r="I126" s="28"/>
      <c r="K126"/>
      <c r="L126"/>
      <c r="M126"/>
      <c r="N126"/>
      <c r="O126"/>
      <c r="P126"/>
      <c r="Q126"/>
      <c r="R126"/>
      <c r="S126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</row>
    <row r="127" spans="1:33" s="32" customFormat="1" ht="15" customHeight="1">
      <c r="A127" s="74"/>
      <c r="B127" s="29"/>
      <c r="C127" s="30"/>
      <c r="D127" s="39"/>
      <c r="E127" s="39"/>
      <c r="F127" s="29"/>
      <c r="G127" s="40"/>
      <c r="H127" s="40"/>
      <c r="I127" s="28"/>
      <c r="K127"/>
      <c r="L127"/>
      <c r="M127"/>
      <c r="N127"/>
      <c r="O127"/>
      <c r="P127"/>
      <c r="Q127"/>
      <c r="R127"/>
      <c r="S127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</row>
    <row r="128" spans="1:33" s="32" customFormat="1" ht="15" customHeight="1">
      <c r="B128" s="29"/>
      <c r="C128" s="30"/>
      <c r="D128" s="39"/>
      <c r="E128" s="39"/>
      <c r="F128" s="29"/>
      <c r="G128" s="40"/>
      <c r="H128" s="40"/>
      <c r="I128" s="28"/>
      <c r="K128"/>
      <c r="L128"/>
      <c r="M128"/>
      <c r="N128"/>
      <c r="O128"/>
      <c r="P128"/>
      <c r="Q128"/>
      <c r="R128"/>
      <c r="S1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</row>
    <row r="129" spans="2:33" s="32" customFormat="1" ht="15" customHeight="1">
      <c r="B129" s="29"/>
      <c r="C129" s="30"/>
      <c r="D129" s="39"/>
      <c r="E129" s="39"/>
      <c r="F129" s="29"/>
      <c r="G129" s="40"/>
      <c r="H129" s="40"/>
      <c r="I129" s="28"/>
      <c r="K129"/>
      <c r="L129"/>
      <c r="M129"/>
      <c r="N129"/>
      <c r="O129"/>
      <c r="P129"/>
      <c r="Q129"/>
      <c r="R129"/>
      <c r="S129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</row>
    <row r="130" spans="2:33" s="32" customFormat="1" ht="15" customHeight="1">
      <c r="B130" s="29"/>
      <c r="C130" s="30"/>
      <c r="D130" s="39"/>
      <c r="E130" s="39"/>
      <c r="F130" s="39"/>
      <c r="G130" s="40"/>
      <c r="H130" s="40"/>
      <c r="I130" s="28"/>
      <c r="K130"/>
      <c r="L130"/>
      <c r="M130"/>
      <c r="N130"/>
      <c r="O130"/>
      <c r="P130"/>
      <c r="Q130"/>
      <c r="R130"/>
      <c r="S130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</row>
    <row r="131" spans="2:33" s="32" customFormat="1" ht="15" customHeight="1">
      <c r="B131" s="29"/>
      <c r="C131" s="30"/>
      <c r="D131" s="39"/>
      <c r="E131" s="39"/>
      <c r="F131" s="39"/>
      <c r="G131" s="40"/>
      <c r="H131" s="40"/>
      <c r="I131" s="28"/>
      <c r="K131"/>
      <c r="L131"/>
      <c r="M131"/>
      <c r="N131"/>
      <c r="O131"/>
      <c r="P131"/>
      <c r="Q131"/>
      <c r="R131"/>
      <c r="S131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</row>
    <row r="132" spans="2:33" s="32" customFormat="1" ht="15" customHeight="1">
      <c r="B132" s="29"/>
      <c r="C132" s="30"/>
      <c r="D132" s="39"/>
      <c r="E132" s="39"/>
      <c r="F132" s="39"/>
      <c r="G132" s="40"/>
      <c r="H132" s="40"/>
      <c r="I132" s="28"/>
      <c r="K132"/>
      <c r="L132"/>
      <c r="M132"/>
      <c r="N132"/>
      <c r="O132"/>
      <c r="P132"/>
      <c r="Q132"/>
      <c r="R132"/>
      <c r="S132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</row>
    <row r="133" spans="2:33" s="32" customFormat="1" ht="15" customHeight="1">
      <c r="B133" s="29"/>
      <c r="C133" s="30"/>
      <c r="D133" s="39"/>
      <c r="E133" s="39"/>
      <c r="F133" s="39"/>
      <c r="G133" s="40"/>
      <c r="H133" s="40"/>
      <c r="I133" s="28"/>
      <c r="K133"/>
      <c r="L133"/>
      <c r="M133"/>
      <c r="N133"/>
      <c r="O133"/>
      <c r="P133"/>
      <c r="Q133"/>
      <c r="R133"/>
      <c r="S133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</row>
    <row r="134" spans="2:33" s="32" customFormat="1" ht="15" customHeight="1">
      <c r="B134" s="29"/>
      <c r="C134" s="30"/>
      <c r="D134" s="39"/>
      <c r="E134" s="39"/>
      <c r="F134" s="39"/>
      <c r="G134" s="40"/>
      <c r="H134" s="40"/>
      <c r="I134" s="28"/>
      <c r="K134"/>
      <c r="L134"/>
      <c r="M134"/>
      <c r="N134"/>
      <c r="O134"/>
      <c r="P134"/>
      <c r="Q134"/>
      <c r="R134"/>
      <c r="S134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</row>
    <row r="135" spans="2:33" s="32" customFormat="1" ht="15" customHeight="1">
      <c r="B135" s="29"/>
      <c r="C135" s="30"/>
      <c r="D135" s="39"/>
      <c r="E135" s="39"/>
      <c r="F135" s="39"/>
      <c r="G135" s="40"/>
      <c r="H135" s="40"/>
      <c r="I135" s="28"/>
      <c r="K135"/>
      <c r="L135"/>
      <c r="M135"/>
      <c r="N135"/>
      <c r="O135"/>
      <c r="P135"/>
      <c r="Q135"/>
      <c r="R135"/>
      <c r="S135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</row>
    <row r="136" spans="2:33" s="32" customFormat="1" ht="15" customHeight="1">
      <c r="B136" s="29"/>
      <c r="C136" s="30"/>
      <c r="D136" s="39"/>
      <c r="E136" s="39"/>
      <c r="F136" s="39"/>
      <c r="G136" s="40"/>
      <c r="H136" s="40"/>
      <c r="I136" s="28"/>
      <c r="K136"/>
      <c r="L136"/>
      <c r="M136"/>
      <c r="N136"/>
      <c r="O136"/>
      <c r="P136"/>
      <c r="Q136"/>
      <c r="R136"/>
      <c r="S136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</row>
    <row r="137" spans="2:33" s="32" customFormat="1" ht="15" customHeight="1">
      <c r="B137" s="29"/>
      <c r="C137" s="30"/>
      <c r="D137" s="39"/>
      <c r="E137" s="39"/>
      <c r="F137" s="39"/>
      <c r="G137" s="40"/>
      <c r="H137" s="40"/>
      <c r="I137" s="28"/>
      <c r="K137"/>
      <c r="L137"/>
      <c r="M137"/>
      <c r="N137"/>
      <c r="O137"/>
      <c r="P137"/>
      <c r="Q137"/>
      <c r="R137"/>
      <c r="S137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</row>
    <row r="138" spans="2:33" s="32" customFormat="1" ht="15" customHeight="1">
      <c r="B138" s="29"/>
      <c r="C138" s="30"/>
      <c r="D138" s="39"/>
      <c r="E138" s="39"/>
      <c r="F138" s="39"/>
      <c r="G138" s="40"/>
      <c r="H138" s="40"/>
      <c r="I138" s="28"/>
      <c r="K138"/>
      <c r="L138"/>
      <c r="M138"/>
      <c r="N138"/>
      <c r="O138"/>
      <c r="P138"/>
      <c r="Q138"/>
      <c r="R138"/>
      <c r="S13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</row>
    <row r="139" spans="2:33" s="32" customFormat="1" ht="15" customHeight="1">
      <c r="B139" s="29"/>
      <c r="C139" s="30"/>
      <c r="D139" s="39"/>
      <c r="E139" s="39"/>
      <c r="F139" s="39"/>
      <c r="G139" s="40"/>
      <c r="H139" s="40"/>
      <c r="I139" s="28"/>
      <c r="K139"/>
      <c r="L139"/>
      <c r="M139"/>
      <c r="N139"/>
      <c r="O139"/>
      <c r="P139"/>
      <c r="Q139"/>
      <c r="R139"/>
      <c r="S139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</row>
    <row r="140" spans="2:33" s="32" customFormat="1" ht="15" customHeight="1">
      <c r="B140" s="29"/>
      <c r="C140" s="30"/>
      <c r="D140" s="39"/>
      <c r="E140" s="39"/>
      <c r="F140" s="39"/>
      <c r="G140" s="40"/>
      <c r="H140" s="40"/>
      <c r="I140" s="28"/>
      <c r="K140"/>
      <c r="L140"/>
      <c r="M140"/>
      <c r="N140"/>
      <c r="O140"/>
      <c r="P140"/>
      <c r="Q140"/>
      <c r="R140"/>
      <c r="S140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</row>
    <row r="141" spans="2:33" s="32" customFormat="1" ht="15" customHeight="1">
      <c r="B141" s="29"/>
      <c r="C141" s="30"/>
      <c r="D141" s="39"/>
      <c r="E141" s="39"/>
      <c r="F141" s="39"/>
      <c r="G141" s="40"/>
      <c r="H141" s="40"/>
      <c r="I141" s="28"/>
      <c r="K141"/>
      <c r="L141"/>
      <c r="M141"/>
      <c r="N141"/>
      <c r="O141"/>
      <c r="P141"/>
      <c r="Q141"/>
      <c r="R141"/>
      <c r="S141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</row>
    <row r="142" spans="2:33" s="32" customFormat="1" ht="15" customHeight="1">
      <c r="B142" s="29"/>
      <c r="C142" s="30"/>
      <c r="D142" s="39"/>
      <c r="E142" s="39"/>
      <c r="F142" s="39"/>
      <c r="G142" s="40"/>
      <c r="H142" s="40"/>
      <c r="I142" s="28"/>
      <c r="K142"/>
      <c r="L142"/>
      <c r="M142"/>
      <c r="N142"/>
      <c r="O142"/>
      <c r="P142"/>
      <c r="Q142"/>
      <c r="R142"/>
      <c r="S142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</row>
    <row r="143" spans="2:33" s="32" customFormat="1" ht="15" customHeight="1">
      <c r="B143" s="29"/>
      <c r="C143" s="30"/>
      <c r="D143" s="39"/>
      <c r="E143" s="39"/>
      <c r="F143" s="39"/>
      <c r="G143" s="40"/>
      <c r="H143" s="40"/>
      <c r="I143" s="28"/>
      <c r="K143"/>
      <c r="L143"/>
      <c r="M143"/>
      <c r="N143"/>
      <c r="O143"/>
      <c r="P143"/>
      <c r="Q143"/>
      <c r="R143"/>
      <c r="S143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</row>
    <row r="144" spans="2:33" s="32" customFormat="1" ht="15" customHeight="1">
      <c r="B144" s="39"/>
      <c r="C144" s="30"/>
      <c r="D144" s="39"/>
      <c r="E144" s="39"/>
      <c r="F144" s="39"/>
      <c r="G144" s="40"/>
      <c r="H144" s="40"/>
      <c r="I144" s="28"/>
      <c r="K144"/>
      <c r="L144"/>
      <c r="M144"/>
      <c r="N144"/>
      <c r="O144"/>
      <c r="P144"/>
      <c r="Q144"/>
      <c r="R144"/>
      <c r="S144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</row>
    <row r="145" spans="2:33" s="32" customFormat="1" ht="15" customHeight="1">
      <c r="B145" s="39"/>
      <c r="C145" s="30"/>
      <c r="D145" s="39"/>
      <c r="E145" s="39"/>
      <c r="F145" s="39"/>
      <c r="G145" s="40"/>
      <c r="H145" s="40"/>
      <c r="I145" s="28"/>
      <c r="K145"/>
      <c r="L145"/>
      <c r="M145"/>
      <c r="N145"/>
      <c r="O145"/>
      <c r="P145"/>
      <c r="Q145"/>
      <c r="R145"/>
      <c r="S145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</row>
    <row r="146" spans="2:33" s="32" customFormat="1" ht="15" customHeight="1">
      <c r="B146" s="39"/>
      <c r="C146" s="30"/>
      <c r="D146" s="39"/>
      <c r="E146" s="39"/>
      <c r="F146" s="39"/>
      <c r="G146" s="40"/>
      <c r="H146" s="40"/>
      <c r="I146" s="28"/>
      <c r="K146"/>
      <c r="L146"/>
      <c r="M146"/>
      <c r="N146"/>
      <c r="O146"/>
      <c r="P146"/>
      <c r="Q146"/>
      <c r="R146"/>
      <c r="S146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</row>
    <row r="147" spans="2:33" s="32" customFormat="1" ht="15" customHeight="1">
      <c r="B147" s="39"/>
      <c r="C147" s="30"/>
      <c r="D147" s="39"/>
      <c r="E147" s="39"/>
      <c r="F147" s="39"/>
      <c r="G147" s="40"/>
      <c r="H147" s="40"/>
      <c r="I147" s="28"/>
      <c r="K147"/>
      <c r="L147"/>
      <c r="M147"/>
      <c r="N147"/>
      <c r="O147"/>
      <c r="P147"/>
      <c r="Q147"/>
      <c r="R147"/>
      <c r="S147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</row>
    <row r="148" spans="2:33" s="32" customFormat="1" ht="15" customHeight="1">
      <c r="B148" s="39"/>
      <c r="C148" s="30"/>
      <c r="D148" s="39"/>
      <c r="E148" s="39"/>
      <c r="F148" s="39"/>
      <c r="G148" s="40"/>
      <c r="H148" s="40"/>
      <c r="I148" s="28"/>
      <c r="K148"/>
      <c r="L148"/>
      <c r="M148"/>
      <c r="N148"/>
      <c r="O148"/>
      <c r="P148"/>
      <c r="Q148"/>
      <c r="R148"/>
      <c r="S14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</row>
    <row r="149" spans="2:33" s="32" customFormat="1" ht="15" customHeight="1">
      <c r="B149" s="39"/>
      <c r="C149" s="30"/>
      <c r="D149" s="39"/>
      <c r="E149" s="39"/>
      <c r="F149" s="39"/>
      <c r="G149" s="40"/>
      <c r="H149" s="40"/>
      <c r="I149" s="28"/>
      <c r="K149"/>
      <c r="L149"/>
      <c r="M149"/>
      <c r="N149"/>
      <c r="O149"/>
      <c r="P149"/>
      <c r="Q149"/>
      <c r="R149"/>
      <c r="S149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</row>
    <row r="150" spans="2:33" s="32" customFormat="1" ht="15" customHeight="1">
      <c r="B150" s="39"/>
      <c r="C150" s="30"/>
      <c r="D150" s="39"/>
      <c r="E150" s="39"/>
      <c r="F150" s="39"/>
      <c r="G150" s="40"/>
      <c r="H150" s="40"/>
      <c r="I150" s="28"/>
      <c r="K150"/>
      <c r="L150"/>
      <c r="M150"/>
      <c r="N150"/>
      <c r="O150"/>
      <c r="P150"/>
      <c r="Q150"/>
      <c r="R150"/>
      <c r="S150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</row>
    <row r="151" spans="2:33" s="32" customFormat="1" ht="15" customHeight="1">
      <c r="B151" s="39"/>
      <c r="C151" s="30"/>
      <c r="D151" s="39"/>
      <c r="E151" s="39"/>
      <c r="F151" s="39"/>
      <c r="G151" s="40"/>
      <c r="H151" s="40"/>
      <c r="I151" s="28"/>
      <c r="K151"/>
      <c r="L151"/>
      <c r="M151"/>
      <c r="N151"/>
      <c r="O151"/>
      <c r="P151"/>
      <c r="Q151"/>
      <c r="R151"/>
      <c r="S151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</row>
    <row r="152" spans="2:33" s="32" customFormat="1" ht="15" customHeight="1">
      <c r="B152" s="39"/>
      <c r="C152" s="30"/>
      <c r="D152" s="39"/>
      <c r="E152" s="39"/>
      <c r="F152" s="39"/>
      <c r="G152" s="40"/>
      <c r="H152" s="40"/>
      <c r="I152" s="28"/>
      <c r="K152"/>
      <c r="L152"/>
      <c r="M152"/>
      <c r="N152"/>
      <c r="O152"/>
      <c r="P152"/>
      <c r="Q152"/>
      <c r="R152"/>
      <c r="S152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</row>
    <row r="153" spans="2:33" s="32" customFormat="1" ht="15" customHeight="1">
      <c r="B153" s="39"/>
      <c r="C153" s="30"/>
      <c r="D153" s="39"/>
      <c r="E153" s="39"/>
      <c r="F153" s="39"/>
      <c r="G153" s="40"/>
      <c r="H153" s="40"/>
      <c r="I153" s="28"/>
      <c r="K153"/>
      <c r="L153"/>
      <c r="M153"/>
      <c r="N153"/>
      <c r="O153"/>
      <c r="P153"/>
      <c r="Q153"/>
      <c r="R153"/>
      <c r="S153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</row>
    <row r="154" spans="2:33" s="32" customFormat="1" ht="15" customHeight="1">
      <c r="B154" s="39"/>
      <c r="C154" s="30"/>
      <c r="D154" s="39"/>
      <c r="E154" s="39"/>
      <c r="F154" s="39"/>
      <c r="G154" s="40"/>
      <c r="H154" s="40"/>
      <c r="I154" s="28"/>
      <c r="K154"/>
      <c r="L154"/>
      <c r="M154"/>
      <c r="N154"/>
      <c r="O154"/>
      <c r="P154"/>
      <c r="Q154"/>
      <c r="R154"/>
      <c r="S154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</row>
    <row r="155" spans="2:33" s="32" customFormat="1" ht="15" customHeight="1">
      <c r="B155" s="39"/>
      <c r="C155" s="30"/>
      <c r="D155" s="39"/>
      <c r="E155" s="39"/>
      <c r="F155" s="39"/>
      <c r="G155" s="40"/>
      <c r="H155" s="40"/>
      <c r="I155" s="28"/>
      <c r="K155"/>
      <c r="L155"/>
      <c r="M155"/>
      <c r="N155"/>
      <c r="O155"/>
      <c r="P155"/>
      <c r="Q155"/>
      <c r="R155"/>
      <c r="S155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</row>
    <row r="156" spans="2:33" s="32" customFormat="1" ht="15" customHeight="1">
      <c r="B156" s="39"/>
      <c r="C156" s="30"/>
      <c r="D156" s="39"/>
      <c r="E156" s="39"/>
      <c r="F156" s="39"/>
      <c r="G156" s="40"/>
      <c r="H156" s="40"/>
      <c r="I156" s="28"/>
      <c r="K156"/>
      <c r="L156"/>
      <c r="M156"/>
      <c r="N156"/>
      <c r="O156"/>
      <c r="P156"/>
      <c r="Q156"/>
      <c r="R156"/>
      <c r="S156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</row>
    <row r="157" spans="2:33" s="32" customFormat="1" ht="15" customHeight="1">
      <c r="B157" s="39"/>
      <c r="C157" s="30"/>
      <c r="D157" s="39"/>
      <c r="E157" s="39"/>
      <c r="F157" s="39"/>
      <c r="G157" s="40"/>
      <c r="H157" s="40"/>
      <c r="I157" s="28"/>
      <c r="K157"/>
      <c r="L157"/>
      <c r="M157"/>
      <c r="N157"/>
      <c r="O157"/>
      <c r="P157"/>
      <c r="Q157"/>
      <c r="R157"/>
      <c r="S157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</row>
    <row r="158" spans="2:33" s="32" customFormat="1" ht="15" customHeight="1">
      <c r="B158" s="39"/>
      <c r="C158" s="30"/>
      <c r="D158" s="39"/>
      <c r="E158" s="39"/>
      <c r="F158" s="39"/>
      <c r="G158" s="40"/>
      <c r="H158" s="40"/>
      <c r="I158" s="28"/>
      <c r="K158"/>
      <c r="L158"/>
      <c r="M158"/>
      <c r="N158"/>
      <c r="O158"/>
      <c r="P158"/>
      <c r="Q158"/>
      <c r="R158"/>
      <c r="S15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</row>
    <row r="159" spans="2:33" s="32" customFormat="1" ht="15" customHeight="1">
      <c r="B159" s="39"/>
      <c r="C159" s="30"/>
      <c r="D159" s="39"/>
      <c r="E159" s="39"/>
      <c r="F159" s="39"/>
      <c r="G159" s="40"/>
      <c r="H159" s="40"/>
      <c r="I159" s="28"/>
      <c r="K159"/>
      <c r="L159"/>
      <c r="M159"/>
      <c r="N159"/>
      <c r="O159"/>
      <c r="P159"/>
      <c r="Q159"/>
      <c r="R159"/>
      <c r="S159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</row>
    <row r="160" spans="2:33" s="32" customFormat="1" ht="15" customHeight="1">
      <c r="B160" s="39"/>
      <c r="C160" s="30"/>
      <c r="D160" s="39"/>
      <c r="E160" s="39"/>
      <c r="F160" s="39"/>
      <c r="G160" s="40"/>
      <c r="H160" s="40"/>
      <c r="I160" s="28"/>
      <c r="K160"/>
      <c r="L160"/>
      <c r="M160"/>
      <c r="N160"/>
      <c r="O160"/>
      <c r="P160"/>
      <c r="Q160"/>
      <c r="R160"/>
      <c r="S160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</row>
    <row r="161" spans="2:33" s="32" customFormat="1" ht="15" customHeight="1">
      <c r="B161" s="39"/>
      <c r="C161" s="30"/>
      <c r="D161" s="39"/>
      <c r="E161" s="39"/>
      <c r="F161" s="39"/>
      <c r="G161" s="40"/>
      <c r="H161" s="40"/>
      <c r="I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</row>
    <row r="162" spans="2:33" s="32" customFormat="1" ht="15" customHeight="1">
      <c r="B162" s="39"/>
      <c r="C162" s="30"/>
      <c r="D162" s="39"/>
      <c r="E162" s="39"/>
      <c r="F162" s="39"/>
      <c r="G162" s="40"/>
      <c r="H162" s="40"/>
      <c r="I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</row>
    <row r="163" spans="2:33" s="32" customFormat="1" ht="15" customHeight="1">
      <c r="B163" s="39"/>
      <c r="C163" s="30"/>
      <c r="D163" s="39"/>
      <c r="E163" s="39"/>
      <c r="F163" s="39"/>
      <c r="G163" s="40"/>
      <c r="H163" s="40"/>
      <c r="I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</row>
    <row r="164" spans="2:33" s="32" customFormat="1" ht="15" customHeight="1">
      <c r="B164" s="39"/>
      <c r="C164" s="30"/>
      <c r="D164" s="39"/>
      <c r="E164" s="39"/>
      <c r="F164" s="39"/>
      <c r="G164" s="40"/>
      <c r="H164" s="40"/>
      <c r="I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</row>
    <row r="165" spans="2:33" s="32" customFormat="1" ht="15" customHeight="1">
      <c r="B165" s="39"/>
      <c r="C165" s="30"/>
      <c r="D165" s="39"/>
      <c r="E165" s="39"/>
      <c r="F165" s="39"/>
      <c r="G165" s="40"/>
      <c r="H165" s="40"/>
      <c r="I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</row>
    <row r="166" spans="2:33" s="32" customFormat="1" ht="15" customHeight="1">
      <c r="B166" s="39"/>
      <c r="C166" s="30"/>
      <c r="D166" s="39"/>
      <c r="E166" s="39"/>
      <c r="F166" s="39"/>
      <c r="G166" s="40"/>
      <c r="H166" s="40"/>
      <c r="I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</row>
    <row r="167" spans="2:33" s="32" customFormat="1" ht="15" customHeight="1">
      <c r="B167" s="39"/>
      <c r="C167" s="30"/>
      <c r="D167" s="39"/>
      <c r="E167" s="39"/>
      <c r="F167" s="39"/>
      <c r="G167" s="40"/>
      <c r="H167" s="40"/>
      <c r="I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</row>
    <row r="168" spans="2:33" s="32" customFormat="1" ht="15" customHeight="1">
      <c r="B168" s="39"/>
      <c r="C168" s="30"/>
      <c r="D168" s="39"/>
      <c r="E168" s="39"/>
      <c r="F168" s="39"/>
      <c r="G168" s="40"/>
      <c r="H168" s="40"/>
      <c r="I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</row>
    <row r="169" spans="2:33" s="32" customFormat="1" ht="15" customHeight="1">
      <c r="B169" s="39"/>
      <c r="C169" s="30"/>
      <c r="D169" s="39"/>
      <c r="E169" s="39"/>
      <c r="F169" s="39"/>
      <c r="G169" s="40"/>
      <c r="H169" s="40"/>
      <c r="I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</row>
    <row r="170" spans="2:33" s="32" customFormat="1" ht="15" customHeight="1">
      <c r="B170" s="39"/>
      <c r="C170" s="30"/>
      <c r="D170" s="39"/>
      <c r="E170" s="39"/>
      <c r="F170" s="39"/>
      <c r="G170" s="40"/>
      <c r="H170" s="40"/>
      <c r="I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</row>
    <row r="171" spans="2:33" s="32" customFormat="1" ht="15" customHeight="1">
      <c r="B171" s="39"/>
      <c r="C171" s="30"/>
      <c r="D171" s="39"/>
      <c r="E171" s="39"/>
      <c r="F171" s="39"/>
      <c r="G171" s="40"/>
      <c r="H171" s="40"/>
      <c r="I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</row>
    <row r="172" spans="2:33" s="32" customFormat="1" ht="15" customHeight="1">
      <c r="B172" s="39"/>
      <c r="C172" s="30"/>
      <c r="D172" s="39"/>
      <c r="E172" s="39"/>
      <c r="F172" s="39"/>
      <c r="G172" s="40"/>
      <c r="H172" s="40"/>
      <c r="I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</row>
    <row r="173" spans="2:33" s="32" customFormat="1" ht="15" customHeight="1">
      <c r="B173" s="39"/>
      <c r="C173" s="30"/>
      <c r="D173" s="39"/>
      <c r="E173" s="39"/>
      <c r="F173" s="39"/>
      <c r="G173" s="40"/>
      <c r="H173" s="40"/>
      <c r="I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</row>
    <row r="174" spans="2:33" s="32" customFormat="1" ht="15" customHeight="1">
      <c r="B174" s="39"/>
      <c r="C174" s="30"/>
      <c r="D174" s="39"/>
      <c r="E174" s="39"/>
      <c r="F174" s="39"/>
      <c r="G174" s="40"/>
      <c r="H174" s="40"/>
      <c r="I174" s="28"/>
      <c r="K174" s="13"/>
      <c r="L174" s="13"/>
      <c r="M174" s="13"/>
      <c r="N174" s="13"/>
      <c r="O174" s="13"/>
      <c r="P174" s="13"/>
      <c r="Q174" s="13"/>
      <c r="R174" s="13"/>
      <c r="S174" s="13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</row>
    <row r="175" spans="2:33" s="32" customFormat="1" ht="15" customHeight="1">
      <c r="B175" s="39"/>
      <c r="C175" s="30"/>
      <c r="D175" s="39"/>
      <c r="E175" s="39"/>
      <c r="F175" s="39"/>
      <c r="G175" s="40"/>
      <c r="H175" s="40"/>
      <c r="I175" s="28"/>
      <c r="K175" s="13"/>
      <c r="L175" s="13"/>
      <c r="M175" s="13"/>
      <c r="N175" s="13"/>
      <c r="O175" s="13"/>
      <c r="P175" s="13"/>
      <c r="Q175" s="13"/>
      <c r="R175" s="13"/>
      <c r="S175" s="13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</row>
    <row r="176" spans="2:33" s="32" customFormat="1" ht="15" customHeight="1">
      <c r="B176" s="39"/>
      <c r="C176" s="30"/>
      <c r="D176" s="39"/>
      <c r="E176" s="39"/>
      <c r="F176" s="39"/>
      <c r="G176" s="40"/>
      <c r="H176" s="40"/>
      <c r="I176" s="28"/>
      <c r="K176" s="13"/>
      <c r="L176" s="13"/>
      <c r="M176" s="13"/>
      <c r="N176" s="13"/>
      <c r="O176" s="13"/>
      <c r="P176" s="13"/>
      <c r="Q176" s="13"/>
      <c r="R176" s="13"/>
      <c r="S176" s="13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</row>
    <row r="177" spans="1:33" s="32" customFormat="1" ht="15" customHeight="1">
      <c r="B177" s="39"/>
      <c r="C177" s="30"/>
      <c r="D177" s="39"/>
      <c r="E177" s="39"/>
      <c r="F177" s="39"/>
      <c r="G177" s="40"/>
      <c r="H177" s="40"/>
      <c r="I177" s="28"/>
      <c r="K177" s="13"/>
      <c r="L177" s="13"/>
      <c r="M177" s="13"/>
      <c r="N177" s="13"/>
      <c r="O177" s="13"/>
      <c r="P177" s="13"/>
      <c r="Q177" s="13"/>
      <c r="R177" s="13"/>
      <c r="S177" s="13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</row>
    <row r="178" spans="1:33" s="32" customFormat="1" ht="15" customHeight="1">
      <c r="B178" s="39"/>
      <c r="C178" s="30"/>
      <c r="D178" s="39"/>
      <c r="E178" s="39"/>
      <c r="F178" s="39"/>
      <c r="G178" s="40"/>
      <c r="H178" s="40"/>
      <c r="I178" s="28"/>
      <c r="K178" s="13"/>
      <c r="L178" s="13"/>
      <c r="M178" s="13"/>
      <c r="N178" s="13"/>
      <c r="O178" s="13"/>
      <c r="P178" s="13"/>
      <c r="Q178" s="13"/>
      <c r="R178" s="13"/>
      <c r="S178" s="13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</row>
    <row r="179" spans="1:33" s="32" customFormat="1" ht="15" customHeight="1">
      <c r="B179" s="39"/>
      <c r="C179" s="40"/>
      <c r="D179" s="39"/>
      <c r="E179" s="39"/>
      <c r="F179" s="39"/>
      <c r="G179" s="40"/>
      <c r="H179" s="40"/>
      <c r="I179" s="28"/>
      <c r="K179" s="13"/>
      <c r="L179" s="13"/>
      <c r="M179" s="13"/>
      <c r="N179" s="13"/>
      <c r="O179" s="13"/>
      <c r="P179" s="13"/>
      <c r="Q179" s="13"/>
      <c r="R179" s="13"/>
      <c r="S179" s="13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</row>
    <row r="180" spans="1:33" s="32" customFormat="1" ht="15" customHeight="1">
      <c r="B180" s="39"/>
      <c r="C180" s="40"/>
      <c r="D180" s="39"/>
      <c r="E180" s="39"/>
      <c r="F180" s="39"/>
      <c r="G180" s="40"/>
      <c r="H180" s="40"/>
      <c r="I180" s="28"/>
      <c r="K180" s="13"/>
      <c r="L180" s="13"/>
      <c r="M180" s="13"/>
      <c r="N180" s="13"/>
      <c r="O180" s="13"/>
      <c r="P180" s="13"/>
      <c r="Q180" s="13"/>
      <c r="R180" s="13"/>
      <c r="S180" s="13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</row>
    <row r="181" spans="1:33" s="32" customFormat="1" ht="15" customHeight="1">
      <c r="B181" s="39"/>
      <c r="C181" s="40"/>
      <c r="D181" s="39"/>
      <c r="E181" s="39"/>
      <c r="F181" s="75"/>
      <c r="G181" s="40"/>
      <c r="H181" s="40"/>
      <c r="I181" s="28"/>
      <c r="K181" s="13"/>
      <c r="L181" s="13"/>
      <c r="M181" s="13"/>
      <c r="N181" s="13"/>
      <c r="O181" s="13"/>
      <c r="P181" s="13"/>
      <c r="Q181" s="13"/>
      <c r="R181" s="13"/>
      <c r="S181" s="13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</row>
    <row r="182" spans="1:33" s="32" customFormat="1" ht="15" customHeight="1">
      <c r="A182" s="13"/>
      <c r="B182" s="75"/>
      <c r="C182" s="43"/>
      <c r="D182" s="75"/>
      <c r="E182" s="75"/>
      <c r="F182" s="75"/>
      <c r="G182" s="43"/>
      <c r="H182" s="43"/>
      <c r="I182" s="10"/>
      <c r="K182" s="13"/>
      <c r="L182" s="13"/>
      <c r="M182" s="13"/>
      <c r="N182" s="13"/>
      <c r="O182" s="13"/>
      <c r="P182" s="13"/>
      <c r="Q182" s="13"/>
      <c r="R182" s="13"/>
      <c r="S182" s="13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</row>
    <row r="183" spans="1:33">
      <c r="B183" s="75"/>
      <c r="D183" s="75"/>
      <c r="E183" s="75"/>
      <c r="F183" s="75"/>
      <c r="G183" s="43"/>
      <c r="H183" s="43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</row>
    <row r="184" spans="1:33">
      <c r="B184" s="75"/>
      <c r="D184" s="75"/>
      <c r="E184" s="75"/>
      <c r="F184" s="75"/>
      <c r="G184" s="43"/>
      <c r="H184" s="43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</row>
    <row r="185" spans="1:33">
      <c r="B185" s="75"/>
      <c r="D185" s="75"/>
      <c r="E185" s="75"/>
      <c r="F185" s="75"/>
      <c r="G185" s="43"/>
      <c r="H185" s="43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</row>
    <row r="186" spans="1:33">
      <c r="B186" s="75"/>
      <c r="D186" s="75"/>
      <c r="E186" s="75"/>
      <c r="F186" s="75"/>
      <c r="G186" s="43"/>
      <c r="H186" s="43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</row>
    <row r="187" spans="1:33">
      <c r="B187" s="75"/>
      <c r="D187" s="75"/>
      <c r="E187" s="75"/>
      <c r="F187" s="75"/>
      <c r="G187" s="43"/>
      <c r="H187" s="43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</row>
    <row r="188" spans="1:33">
      <c r="B188" s="75"/>
      <c r="D188" s="75"/>
      <c r="E188" s="75"/>
      <c r="F188" s="75"/>
      <c r="G188" s="43"/>
      <c r="H188" s="43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</row>
    <row r="189" spans="1:33">
      <c r="B189" s="75"/>
      <c r="D189" s="75"/>
      <c r="E189" s="75"/>
      <c r="F189" s="75"/>
      <c r="G189" s="43"/>
      <c r="H189" s="43"/>
    </row>
    <row r="190" spans="1:33">
      <c r="B190" s="75"/>
      <c r="D190" s="75"/>
      <c r="E190" s="75"/>
      <c r="F190" s="75"/>
      <c r="G190" s="43"/>
      <c r="H190" s="43"/>
    </row>
    <row r="191" spans="1:33">
      <c r="B191" s="75"/>
      <c r="D191" s="75"/>
      <c r="E191" s="75"/>
      <c r="F191" s="75"/>
      <c r="G191" s="43"/>
      <c r="H191" s="43"/>
    </row>
    <row r="192" spans="1:33">
      <c r="B192" s="75"/>
      <c r="D192" s="75"/>
      <c r="E192" s="75"/>
      <c r="F192" s="75"/>
      <c r="G192" s="43"/>
      <c r="H192" s="43"/>
    </row>
    <row r="193" spans="2:8">
      <c r="B193" s="75"/>
      <c r="D193" s="75"/>
      <c r="E193" s="75"/>
      <c r="F193" s="75"/>
      <c r="G193" s="43"/>
      <c r="H193" s="43"/>
    </row>
    <row r="194" spans="2:8">
      <c r="B194" s="75"/>
      <c r="D194" s="75"/>
      <c r="E194" s="75"/>
      <c r="F194" s="75"/>
      <c r="G194" s="43"/>
      <c r="H194" s="43"/>
    </row>
    <row r="195" spans="2:8">
      <c r="B195" s="75"/>
      <c r="D195" s="75"/>
      <c r="E195" s="75"/>
      <c r="F195" s="75"/>
      <c r="G195" s="43"/>
      <c r="H195" s="43"/>
    </row>
    <row r="196" spans="2:8">
      <c r="B196" s="75"/>
      <c r="D196" s="75"/>
      <c r="E196" s="75"/>
      <c r="F196" s="75"/>
      <c r="G196" s="43"/>
      <c r="H196" s="43"/>
    </row>
    <row r="197" spans="2:8">
      <c r="B197" s="75"/>
      <c r="D197" s="75"/>
      <c r="E197" s="75"/>
      <c r="F197" s="75"/>
      <c r="G197" s="43"/>
      <c r="H197" s="43"/>
    </row>
    <row r="198" spans="2:8">
      <c r="B198" s="75"/>
      <c r="D198" s="75"/>
      <c r="E198" s="75"/>
      <c r="F198" s="75"/>
      <c r="G198" s="43"/>
      <c r="H198" s="43"/>
    </row>
    <row r="199" spans="2:8">
      <c r="B199" s="75"/>
      <c r="D199" s="75"/>
      <c r="E199" s="75"/>
      <c r="F199" s="75"/>
      <c r="G199" s="43"/>
      <c r="H199" s="43"/>
    </row>
    <row r="200" spans="2:8">
      <c r="B200" s="75"/>
      <c r="D200" s="75"/>
      <c r="E200" s="75"/>
      <c r="F200" s="75"/>
      <c r="G200" s="43"/>
      <c r="H200" s="43"/>
    </row>
    <row r="201" spans="2:8">
      <c r="B201" s="75"/>
      <c r="D201" s="75"/>
      <c r="E201" s="75"/>
      <c r="F201" s="75"/>
      <c r="G201" s="43"/>
      <c r="H201" s="43"/>
    </row>
    <row r="202" spans="2:8">
      <c r="B202" s="75"/>
      <c r="D202" s="75"/>
      <c r="E202" s="75"/>
      <c r="F202" s="75"/>
      <c r="G202" s="43"/>
      <c r="H202" s="43"/>
    </row>
    <row r="203" spans="2:8">
      <c r="B203" s="75"/>
      <c r="D203" s="75"/>
      <c r="E203" s="75"/>
      <c r="F203" s="75"/>
      <c r="G203" s="43"/>
      <c r="H203" s="43"/>
    </row>
    <row r="204" spans="2:8">
      <c r="B204" s="75"/>
      <c r="D204" s="75"/>
      <c r="E204" s="75"/>
      <c r="F204" s="75"/>
      <c r="G204" s="43"/>
      <c r="H204" s="43"/>
    </row>
    <row r="205" spans="2:8">
      <c r="B205" s="75"/>
      <c r="D205" s="75"/>
      <c r="E205" s="75"/>
      <c r="F205" s="75"/>
      <c r="G205" s="43"/>
      <c r="H205" s="43"/>
    </row>
    <row r="206" spans="2:8">
      <c r="B206" s="75"/>
      <c r="D206" s="75"/>
      <c r="E206" s="75"/>
      <c r="F206" s="75"/>
      <c r="G206" s="43"/>
      <c r="H206" s="43"/>
    </row>
    <row r="207" spans="2:8">
      <c r="B207" s="75"/>
      <c r="D207" s="75"/>
      <c r="E207" s="75"/>
      <c r="F207" s="75"/>
      <c r="G207" s="43"/>
      <c r="H207" s="43"/>
    </row>
    <row r="208" spans="2:8">
      <c r="B208" s="75"/>
      <c r="D208" s="75"/>
      <c r="E208" s="75"/>
      <c r="F208" s="75"/>
      <c r="G208" s="43"/>
      <c r="H208" s="43"/>
    </row>
    <row r="209" spans="2:8">
      <c r="B209" s="75"/>
      <c r="D209" s="75"/>
      <c r="E209" s="75"/>
      <c r="F209" s="75"/>
      <c r="G209" s="43"/>
      <c r="H209" s="43"/>
    </row>
    <row r="210" spans="2:8">
      <c r="B210" s="75"/>
      <c r="D210" s="75"/>
      <c r="E210" s="75"/>
      <c r="F210" s="75"/>
      <c r="G210" s="43"/>
      <c r="H210" s="43"/>
    </row>
    <row r="211" spans="2:8">
      <c r="B211" s="75"/>
      <c r="D211" s="75"/>
      <c r="E211" s="75"/>
      <c r="F211" s="75"/>
      <c r="G211" s="43"/>
      <c r="H211" s="43"/>
    </row>
    <row r="212" spans="2:8">
      <c r="B212" s="75"/>
      <c r="D212" s="75"/>
      <c r="E212" s="75"/>
      <c r="F212" s="75"/>
      <c r="G212" s="43"/>
      <c r="H212" s="43"/>
    </row>
    <row r="213" spans="2:8">
      <c r="B213" s="75"/>
      <c r="D213" s="75"/>
      <c r="E213" s="75"/>
      <c r="F213" s="75"/>
      <c r="G213" s="43"/>
      <c r="H213" s="43"/>
    </row>
    <row r="214" spans="2:8">
      <c r="B214" s="75"/>
      <c r="D214" s="75"/>
      <c r="E214" s="75"/>
      <c r="F214" s="75"/>
      <c r="G214" s="43"/>
      <c r="H214" s="43"/>
    </row>
    <row r="215" spans="2:8">
      <c r="B215" s="75"/>
      <c r="D215" s="75"/>
      <c r="E215" s="75"/>
      <c r="F215" s="75"/>
      <c r="G215" s="43"/>
      <c r="H215" s="43"/>
    </row>
    <row r="216" spans="2:8">
      <c r="B216" s="75"/>
      <c r="D216" s="75"/>
      <c r="E216" s="75"/>
      <c r="F216" s="75"/>
      <c r="G216" s="43"/>
      <c r="H216" s="43"/>
    </row>
    <row r="217" spans="2:8">
      <c r="B217" s="75"/>
      <c r="D217" s="75"/>
      <c r="E217" s="75"/>
      <c r="F217" s="75"/>
      <c r="G217" s="43"/>
      <c r="H217" s="43"/>
    </row>
    <row r="218" spans="2:8">
      <c r="B218" s="75"/>
      <c r="D218" s="75"/>
      <c r="E218" s="75"/>
      <c r="F218" s="75"/>
      <c r="G218" s="43"/>
      <c r="H218" s="43"/>
    </row>
    <row r="219" spans="2:8">
      <c r="B219" s="75"/>
      <c r="D219" s="75"/>
      <c r="E219" s="75"/>
      <c r="F219" s="75"/>
      <c r="G219" s="43"/>
      <c r="H219" s="43"/>
    </row>
    <row r="220" spans="2:8">
      <c r="B220" s="75"/>
      <c r="D220" s="75"/>
      <c r="E220" s="75"/>
      <c r="F220" s="75"/>
      <c r="G220" s="43"/>
      <c r="H220" s="43"/>
    </row>
    <row r="221" spans="2:8">
      <c r="B221" s="75"/>
      <c r="D221" s="75"/>
      <c r="E221" s="75"/>
      <c r="F221" s="75"/>
      <c r="G221" s="43"/>
      <c r="H221" s="43"/>
    </row>
    <row r="222" spans="2:8">
      <c r="B222" s="75"/>
      <c r="D222" s="75"/>
      <c r="E222" s="75"/>
      <c r="F222" s="75"/>
      <c r="G222" s="43"/>
      <c r="H222" s="43"/>
    </row>
    <row r="223" spans="2:8">
      <c r="B223" s="75"/>
      <c r="D223" s="75"/>
      <c r="E223" s="75"/>
      <c r="F223" s="75"/>
      <c r="G223" s="43"/>
      <c r="H223" s="43"/>
    </row>
    <row r="224" spans="2:8">
      <c r="B224" s="75"/>
      <c r="D224" s="75"/>
      <c r="E224" s="75"/>
      <c r="F224" s="75"/>
      <c r="G224" s="43"/>
      <c r="H224" s="43"/>
    </row>
    <row r="225" spans="2:8">
      <c r="B225" s="75"/>
      <c r="D225" s="75"/>
      <c r="E225" s="75"/>
      <c r="F225" s="75"/>
      <c r="G225" s="43"/>
      <c r="H225" s="43"/>
    </row>
    <row r="226" spans="2:8">
      <c r="B226" s="75"/>
      <c r="D226" s="75"/>
      <c r="E226" s="75"/>
      <c r="F226" s="75"/>
      <c r="G226" s="43"/>
      <c r="H226" s="43"/>
    </row>
    <row r="227" spans="2:8">
      <c r="B227" s="75"/>
      <c r="D227" s="75"/>
      <c r="E227" s="75"/>
      <c r="F227" s="75"/>
      <c r="G227" s="43"/>
      <c r="H227" s="43"/>
    </row>
    <row r="228" spans="2:8">
      <c r="B228" s="75"/>
      <c r="D228" s="75"/>
      <c r="E228" s="75"/>
      <c r="F228" s="75"/>
      <c r="G228" s="43"/>
      <c r="H228" s="43"/>
    </row>
    <row r="229" spans="2:8">
      <c r="B229" s="75"/>
      <c r="D229" s="75"/>
      <c r="E229" s="75"/>
      <c r="F229" s="75"/>
      <c r="G229" s="43"/>
      <c r="H229" s="43"/>
    </row>
    <row r="230" spans="2:8">
      <c r="B230" s="75"/>
      <c r="D230" s="75"/>
      <c r="E230" s="75"/>
      <c r="F230" s="75"/>
      <c r="G230" s="43"/>
      <c r="H230" s="43"/>
    </row>
    <row r="231" spans="2:8">
      <c r="B231" s="75"/>
      <c r="D231" s="75"/>
      <c r="E231" s="75"/>
      <c r="F231" s="75"/>
      <c r="G231" s="43"/>
      <c r="H231" s="43"/>
    </row>
    <row r="232" spans="2:8">
      <c r="B232" s="75"/>
      <c r="D232" s="75"/>
      <c r="E232" s="75"/>
      <c r="F232" s="75"/>
      <c r="G232" s="43"/>
      <c r="H232" s="43"/>
    </row>
    <row r="233" spans="2:8">
      <c r="B233" s="75"/>
      <c r="D233" s="75"/>
      <c r="E233" s="75"/>
      <c r="F233" s="75"/>
      <c r="G233" s="43"/>
      <c r="H233" s="43"/>
    </row>
    <row r="234" spans="2:8">
      <c r="B234" s="75"/>
      <c r="D234" s="75"/>
      <c r="E234" s="75"/>
      <c r="F234" s="75"/>
      <c r="G234" s="43"/>
      <c r="H234" s="43"/>
    </row>
    <row r="235" spans="2:8">
      <c r="B235" s="75"/>
      <c r="D235" s="75"/>
      <c r="E235" s="75"/>
      <c r="F235" s="75"/>
      <c r="G235" s="43"/>
      <c r="H235" s="43"/>
    </row>
    <row r="236" spans="2:8">
      <c r="B236" s="75"/>
      <c r="D236" s="75"/>
      <c r="E236" s="75"/>
      <c r="F236" s="75"/>
      <c r="G236" s="43"/>
      <c r="H236" s="43"/>
    </row>
    <row r="237" spans="2:8">
      <c r="B237" s="75"/>
      <c r="D237" s="75"/>
      <c r="E237" s="75"/>
      <c r="F237" s="75"/>
      <c r="G237" s="43"/>
      <c r="H237" s="43"/>
    </row>
    <row r="238" spans="2:8">
      <c r="B238" s="75"/>
      <c r="D238" s="75"/>
      <c r="E238" s="75"/>
      <c r="F238" s="75"/>
      <c r="G238" s="43"/>
      <c r="H238" s="43"/>
    </row>
    <row r="239" spans="2:8">
      <c r="B239" s="75"/>
      <c r="D239" s="75"/>
      <c r="E239" s="75"/>
      <c r="F239" s="75"/>
      <c r="G239" s="43"/>
      <c r="H239" s="43"/>
    </row>
    <row r="240" spans="2:8">
      <c r="B240" s="75"/>
      <c r="D240" s="75"/>
      <c r="E240" s="75"/>
      <c r="F240" s="75"/>
      <c r="G240" s="43"/>
      <c r="H240" s="43"/>
    </row>
    <row r="241" spans="2:8">
      <c r="B241" s="75"/>
      <c r="D241" s="75"/>
      <c r="E241" s="75"/>
      <c r="F241" s="75"/>
      <c r="G241" s="43"/>
      <c r="H241" s="43"/>
    </row>
    <row r="242" spans="2:8">
      <c r="B242" s="75"/>
      <c r="D242" s="75"/>
      <c r="E242" s="75"/>
      <c r="F242" s="75"/>
      <c r="G242" s="43"/>
      <c r="H242" s="43"/>
    </row>
    <row r="243" spans="2:8">
      <c r="B243" s="75"/>
      <c r="D243" s="75"/>
      <c r="E243" s="75"/>
      <c r="F243" s="75"/>
      <c r="G243" s="43"/>
      <c r="H243" s="43"/>
    </row>
    <row r="244" spans="2:8">
      <c r="B244" s="75"/>
      <c r="D244" s="75"/>
      <c r="E244" s="75"/>
      <c r="F244" s="75"/>
      <c r="G244" s="43"/>
      <c r="H244" s="43"/>
    </row>
    <row r="245" spans="2:8">
      <c r="B245" s="75"/>
      <c r="D245" s="75"/>
      <c r="E245" s="75"/>
      <c r="F245" s="75"/>
      <c r="G245" s="43"/>
      <c r="H245" s="43"/>
    </row>
    <row r="246" spans="2:8">
      <c r="B246" s="75"/>
      <c r="D246" s="75"/>
      <c r="E246" s="75"/>
      <c r="F246" s="75"/>
      <c r="G246" s="43"/>
      <c r="H246" s="43"/>
    </row>
    <row r="247" spans="2:8">
      <c r="B247" s="75"/>
      <c r="D247" s="75"/>
      <c r="E247" s="75"/>
      <c r="F247" s="75"/>
      <c r="G247" s="43"/>
      <c r="H247" s="43"/>
    </row>
    <row r="248" spans="2:8">
      <c r="B248" s="75"/>
      <c r="D248" s="75"/>
      <c r="E248" s="75"/>
      <c r="F248" s="75"/>
      <c r="G248" s="43"/>
      <c r="H248" s="43"/>
    </row>
    <row r="249" spans="2:8">
      <c r="B249" s="75"/>
      <c r="D249" s="75"/>
      <c r="E249" s="75"/>
      <c r="F249" s="75"/>
      <c r="G249" s="43"/>
      <c r="H249" s="43"/>
    </row>
    <row r="250" spans="2:8">
      <c r="B250" s="75"/>
      <c r="D250" s="75"/>
      <c r="E250" s="75"/>
      <c r="F250" s="75"/>
      <c r="G250" s="43"/>
      <c r="H250" s="43"/>
    </row>
    <row r="251" spans="2:8">
      <c r="B251" s="75"/>
      <c r="D251" s="75"/>
      <c r="E251" s="75"/>
      <c r="F251" s="75"/>
      <c r="G251" s="43"/>
      <c r="H251" s="43"/>
    </row>
    <row r="252" spans="2:8">
      <c r="B252" s="75"/>
      <c r="D252" s="75"/>
      <c r="E252" s="75"/>
      <c r="F252" s="75"/>
      <c r="G252" s="43"/>
      <c r="H252" s="43"/>
    </row>
    <row r="253" spans="2:8">
      <c r="B253" s="75"/>
      <c r="D253" s="75"/>
      <c r="E253" s="75"/>
      <c r="F253" s="75"/>
      <c r="G253" s="43"/>
      <c r="H253" s="43"/>
    </row>
    <row r="254" spans="2:8">
      <c r="B254" s="75"/>
      <c r="D254" s="75"/>
      <c r="E254" s="75"/>
      <c r="F254" s="75"/>
      <c r="G254" s="43"/>
      <c r="H254" s="43"/>
    </row>
    <row r="255" spans="2:8">
      <c r="B255" s="75"/>
      <c r="D255" s="75"/>
      <c r="E255" s="75"/>
      <c r="F255" s="75"/>
      <c r="G255" s="43"/>
      <c r="H255" s="43"/>
    </row>
    <row r="256" spans="2:8">
      <c r="B256" s="75"/>
      <c r="D256" s="75"/>
      <c r="E256" s="75"/>
      <c r="F256" s="75"/>
      <c r="G256" s="43"/>
      <c r="H256" s="43"/>
    </row>
    <row r="257" spans="2:8">
      <c r="B257" s="75"/>
      <c r="D257" s="75"/>
      <c r="E257" s="75"/>
      <c r="F257" s="75"/>
      <c r="G257" s="43"/>
      <c r="H257" s="43"/>
    </row>
    <row r="258" spans="2:8">
      <c r="B258" s="75"/>
      <c r="D258" s="75"/>
      <c r="E258" s="75"/>
      <c r="F258" s="75"/>
      <c r="G258" s="43"/>
      <c r="H258" s="43"/>
    </row>
    <row r="259" spans="2:8">
      <c r="B259" s="75"/>
      <c r="D259" s="75"/>
      <c r="E259" s="75"/>
      <c r="F259" s="75"/>
      <c r="G259" s="43"/>
      <c r="H259" s="43"/>
    </row>
    <row r="260" spans="2:8">
      <c r="B260" s="75"/>
      <c r="D260" s="75"/>
      <c r="E260" s="75"/>
      <c r="F260" s="75"/>
      <c r="G260" s="43"/>
      <c r="H260" s="43"/>
    </row>
    <row r="261" spans="2:8">
      <c r="B261" s="75"/>
      <c r="D261" s="75"/>
      <c r="E261" s="75"/>
      <c r="F261" s="75"/>
      <c r="G261" s="43"/>
      <c r="H261" s="43"/>
    </row>
    <row r="262" spans="2:8">
      <c r="B262" s="75"/>
      <c r="D262" s="75"/>
      <c r="E262" s="75"/>
      <c r="F262" s="75"/>
      <c r="G262" s="43"/>
      <c r="H262" s="43"/>
    </row>
    <row r="263" spans="2:8">
      <c r="B263" s="75"/>
      <c r="D263" s="75"/>
      <c r="E263" s="75"/>
      <c r="F263" s="75"/>
      <c r="G263" s="43"/>
      <c r="H263" s="43"/>
    </row>
    <row r="264" spans="2:8">
      <c r="B264" s="75"/>
      <c r="D264" s="75"/>
      <c r="E264" s="75"/>
      <c r="F264" s="75"/>
      <c r="G264" s="43"/>
      <c r="H264" s="43"/>
    </row>
    <row r="265" spans="2:8">
      <c r="B265" s="75"/>
      <c r="D265" s="75"/>
      <c r="E265" s="75"/>
      <c r="F265" s="75"/>
      <c r="G265" s="43"/>
      <c r="H265" s="43"/>
    </row>
    <row r="266" spans="2:8">
      <c r="B266" s="75"/>
      <c r="D266" s="75"/>
      <c r="E266" s="75"/>
      <c r="F266" s="75"/>
      <c r="G266" s="43"/>
      <c r="H266" s="43"/>
    </row>
    <row r="267" spans="2:8">
      <c r="B267" s="75"/>
      <c r="D267" s="75"/>
      <c r="E267" s="75"/>
      <c r="F267" s="75"/>
      <c r="G267" s="43"/>
      <c r="H267" s="43"/>
    </row>
    <row r="268" spans="2:8">
      <c r="B268" s="75"/>
      <c r="D268" s="75"/>
      <c r="E268" s="75"/>
      <c r="F268" s="75"/>
      <c r="G268" s="43"/>
      <c r="H268" s="43"/>
    </row>
    <row r="269" spans="2:8">
      <c r="B269" s="75"/>
      <c r="D269" s="75"/>
      <c r="E269" s="75"/>
      <c r="F269" s="75"/>
      <c r="G269" s="43"/>
      <c r="H269" s="43"/>
    </row>
    <row r="270" spans="2:8">
      <c r="B270" s="75"/>
      <c r="D270" s="75"/>
      <c r="E270" s="75"/>
      <c r="F270" s="75"/>
      <c r="G270" s="43"/>
      <c r="H270" s="43"/>
    </row>
    <row r="271" spans="2:8">
      <c r="B271" s="75"/>
      <c r="D271" s="75"/>
      <c r="E271" s="75"/>
      <c r="F271" s="75"/>
      <c r="G271" s="43"/>
      <c r="H271" s="43"/>
    </row>
    <row r="272" spans="2:8">
      <c r="B272" s="75"/>
      <c r="D272" s="75"/>
      <c r="E272" s="75"/>
      <c r="F272" s="75"/>
      <c r="G272" s="43"/>
      <c r="H272" s="43"/>
    </row>
    <row r="273" spans="2:8">
      <c r="B273" s="75"/>
      <c r="D273" s="75"/>
      <c r="E273" s="75"/>
      <c r="F273" s="75"/>
      <c r="G273" s="43"/>
      <c r="H273" s="43"/>
    </row>
    <row r="274" spans="2:8">
      <c r="B274" s="75"/>
      <c r="D274" s="75"/>
      <c r="E274" s="75"/>
      <c r="F274" s="75"/>
      <c r="G274" s="43"/>
      <c r="H274" s="43"/>
    </row>
    <row r="275" spans="2:8">
      <c r="B275" s="75"/>
      <c r="D275" s="75"/>
      <c r="E275" s="75"/>
      <c r="F275" s="75"/>
      <c r="G275" s="43"/>
      <c r="H275" s="43"/>
    </row>
    <row r="276" spans="2:8">
      <c r="B276" s="75"/>
      <c r="D276" s="75"/>
      <c r="E276" s="75"/>
      <c r="F276" s="75"/>
      <c r="G276" s="43"/>
      <c r="H276" s="43"/>
    </row>
    <row r="277" spans="2:8">
      <c r="B277" s="75"/>
      <c r="D277" s="75"/>
      <c r="E277" s="75"/>
      <c r="F277" s="75"/>
      <c r="G277" s="43"/>
      <c r="H277" s="43"/>
    </row>
    <row r="278" spans="2:8">
      <c r="B278" s="75"/>
      <c r="D278" s="75"/>
      <c r="E278" s="75"/>
      <c r="F278" s="75"/>
      <c r="G278" s="43"/>
      <c r="H278" s="43"/>
    </row>
    <row r="279" spans="2:8">
      <c r="B279" s="75"/>
      <c r="D279" s="75"/>
      <c r="E279" s="75"/>
      <c r="F279" s="75"/>
      <c r="G279" s="43"/>
      <c r="H279" s="43"/>
    </row>
    <row r="280" spans="2:8">
      <c r="B280" s="75"/>
      <c r="D280" s="75"/>
      <c r="E280" s="75"/>
      <c r="F280" s="75"/>
      <c r="G280" s="43"/>
      <c r="H280" s="43"/>
    </row>
    <row r="281" spans="2:8">
      <c r="B281" s="75"/>
      <c r="D281" s="75"/>
      <c r="E281" s="75"/>
      <c r="F281" s="75"/>
      <c r="G281" s="43"/>
      <c r="H281" s="43"/>
    </row>
    <row r="282" spans="2:8">
      <c r="B282" s="75"/>
      <c r="D282" s="75"/>
      <c r="E282" s="75"/>
      <c r="F282" s="75"/>
      <c r="G282" s="43"/>
      <c r="H282" s="43"/>
    </row>
    <row r="283" spans="2:8">
      <c r="B283" s="75"/>
      <c r="D283" s="75"/>
      <c r="E283" s="75"/>
      <c r="F283" s="75"/>
      <c r="G283" s="43"/>
      <c r="H283" s="43"/>
    </row>
    <row r="284" spans="2:8">
      <c r="B284" s="75"/>
      <c r="D284" s="75"/>
      <c r="E284" s="75"/>
      <c r="F284" s="75"/>
      <c r="G284" s="43"/>
      <c r="H284" s="43"/>
    </row>
    <row r="285" spans="2:8">
      <c r="B285" s="75"/>
      <c r="D285" s="75"/>
      <c r="E285" s="75"/>
      <c r="F285" s="75"/>
      <c r="G285" s="43"/>
      <c r="H285" s="43"/>
    </row>
    <row r="286" spans="2:8">
      <c r="B286" s="75"/>
      <c r="D286" s="75"/>
      <c r="E286" s="75"/>
      <c r="F286" s="75"/>
      <c r="G286" s="43"/>
      <c r="H286" s="43"/>
    </row>
    <row r="287" spans="2:8">
      <c r="B287" s="75"/>
      <c r="D287" s="75"/>
      <c r="E287" s="75"/>
      <c r="F287" s="75"/>
      <c r="G287" s="43"/>
      <c r="H287" s="43"/>
    </row>
    <row r="288" spans="2:8">
      <c r="B288" s="75"/>
      <c r="D288" s="75"/>
      <c r="E288" s="75"/>
      <c r="F288" s="75"/>
      <c r="G288" s="43"/>
      <c r="H288" s="43"/>
    </row>
    <row r="289" spans="2:8">
      <c r="B289" s="75"/>
      <c r="D289" s="75"/>
      <c r="E289" s="75"/>
      <c r="F289" s="75"/>
      <c r="G289" s="43"/>
      <c r="H289" s="43"/>
    </row>
    <row r="290" spans="2:8">
      <c r="B290" s="75"/>
      <c r="D290" s="75"/>
      <c r="E290" s="75"/>
      <c r="F290" s="75"/>
      <c r="G290" s="43"/>
      <c r="H290" s="43"/>
    </row>
    <row r="291" spans="2:8">
      <c r="B291" s="75"/>
      <c r="D291" s="75"/>
      <c r="E291" s="75"/>
      <c r="F291" s="75"/>
      <c r="G291" s="43"/>
      <c r="H291" s="43"/>
    </row>
    <row r="292" spans="2:8">
      <c r="B292" s="75"/>
      <c r="D292" s="75"/>
      <c r="E292" s="75"/>
      <c r="F292" s="75"/>
      <c r="G292" s="43"/>
      <c r="H292" s="43"/>
    </row>
    <row r="293" spans="2:8">
      <c r="B293" s="75"/>
      <c r="D293" s="75"/>
      <c r="E293" s="75"/>
      <c r="F293" s="75"/>
      <c r="G293" s="43"/>
      <c r="H293" s="43"/>
    </row>
    <row r="294" spans="2:8">
      <c r="B294" s="75"/>
      <c r="D294" s="75"/>
      <c r="E294" s="75"/>
      <c r="F294" s="75"/>
      <c r="G294" s="43"/>
      <c r="H294" s="43"/>
    </row>
    <row r="295" spans="2:8">
      <c r="B295" s="75"/>
      <c r="D295" s="75"/>
      <c r="E295" s="75"/>
      <c r="F295" s="75"/>
      <c r="G295" s="43"/>
      <c r="H295" s="43"/>
    </row>
    <row r="296" spans="2:8">
      <c r="B296" s="75"/>
      <c r="D296" s="75"/>
      <c r="E296" s="75"/>
      <c r="F296" s="75"/>
      <c r="G296" s="43"/>
      <c r="H296" s="43"/>
    </row>
    <row r="297" spans="2:8">
      <c r="B297" s="75"/>
      <c r="D297" s="75"/>
      <c r="E297" s="75"/>
      <c r="F297" s="75"/>
      <c r="G297" s="43"/>
      <c r="H297" s="43"/>
    </row>
    <row r="298" spans="2:8">
      <c r="B298" s="75"/>
      <c r="D298" s="75"/>
      <c r="E298" s="75"/>
      <c r="F298" s="75"/>
      <c r="G298" s="43"/>
      <c r="H298" s="43"/>
    </row>
    <row r="299" spans="2:8">
      <c r="B299" s="75"/>
      <c r="D299" s="75"/>
      <c r="E299" s="75"/>
      <c r="F299" s="75"/>
      <c r="G299" s="43"/>
      <c r="H299" s="43"/>
    </row>
    <row r="300" spans="2:8">
      <c r="B300" s="75"/>
      <c r="D300" s="75"/>
      <c r="E300" s="75"/>
      <c r="F300" s="75"/>
      <c r="G300" s="43"/>
      <c r="H300" s="43"/>
    </row>
    <row r="301" spans="2:8">
      <c r="B301" s="75"/>
      <c r="D301" s="75"/>
      <c r="E301" s="75"/>
      <c r="F301" s="75"/>
      <c r="G301" s="43"/>
      <c r="H301" s="43"/>
    </row>
    <row r="302" spans="2:8">
      <c r="B302" s="75"/>
      <c r="D302" s="75"/>
      <c r="E302" s="75"/>
      <c r="F302" s="75"/>
      <c r="G302" s="43"/>
      <c r="H302" s="43"/>
    </row>
    <row r="303" spans="2:8">
      <c r="B303" s="75"/>
      <c r="D303" s="75"/>
      <c r="E303" s="75"/>
      <c r="F303" s="75"/>
      <c r="G303" s="43"/>
      <c r="H303" s="43"/>
    </row>
    <row r="304" spans="2:8">
      <c r="B304" s="75"/>
      <c r="D304" s="75"/>
      <c r="E304" s="75"/>
      <c r="F304" s="75"/>
      <c r="G304" s="43"/>
      <c r="H304" s="43"/>
    </row>
    <row r="305" spans="2:8">
      <c r="B305" s="75"/>
      <c r="D305" s="75"/>
      <c r="E305" s="75"/>
      <c r="F305" s="75"/>
      <c r="G305" s="43"/>
      <c r="H305" s="43"/>
    </row>
    <row r="306" spans="2:8">
      <c r="B306" s="75"/>
      <c r="D306" s="75"/>
      <c r="E306" s="75"/>
      <c r="F306" s="75"/>
      <c r="G306" s="43"/>
      <c r="H306" s="43"/>
    </row>
    <row r="307" spans="2:8">
      <c r="B307" s="75"/>
      <c r="D307" s="75"/>
      <c r="E307" s="75"/>
      <c r="F307" s="75"/>
      <c r="G307" s="43"/>
      <c r="H307" s="43"/>
    </row>
    <row r="308" spans="2:8">
      <c r="B308" s="75"/>
      <c r="D308" s="75"/>
      <c r="E308" s="75"/>
      <c r="F308" s="75"/>
      <c r="G308" s="43"/>
      <c r="H308" s="43"/>
    </row>
    <row r="309" spans="2:8">
      <c r="B309" s="75"/>
      <c r="D309" s="75"/>
      <c r="E309" s="75"/>
      <c r="F309" s="75"/>
      <c r="G309" s="43"/>
      <c r="H309" s="43"/>
    </row>
    <row r="310" spans="2:8">
      <c r="B310" s="75"/>
      <c r="D310" s="75"/>
      <c r="E310" s="75"/>
      <c r="F310" s="75"/>
      <c r="G310" s="43"/>
      <c r="H310" s="43"/>
    </row>
    <row r="311" spans="2:8">
      <c r="B311" s="75"/>
      <c r="D311" s="75"/>
      <c r="E311" s="75"/>
      <c r="F311" s="75"/>
      <c r="G311" s="43"/>
      <c r="H311" s="43"/>
    </row>
    <row r="312" spans="2:8">
      <c r="B312" s="75"/>
      <c r="D312" s="75"/>
      <c r="E312" s="75"/>
      <c r="F312" s="75"/>
      <c r="G312" s="43"/>
      <c r="H312" s="43"/>
    </row>
    <row r="313" spans="2:8">
      <c r="B313" s="75"/>
      <c r="D313" s="75"/>
      <c r="E313" s="75"/>
      <c r="F313" s="75"/>
      <c r="G313" s="43"/>
      <c r="H313" s="43"/>
    </row>
    <row r="314" spans="2:8">
      <c r="B314" s="75"/>
      <c r="D314" s="75"/>
      <c r="E314" s="75"/>
      <c r="F314" s="75"/>
      <c r="G314" s="43"/>
      <c r="H314" s="43"/>
    </row>
    <row r="315" spans="2:8">
      <c r="B315" s="75"/>
      <c r="D315" s="75"/>
      <c r="E315" s="75"/>
      <c r="F315" s="75"/>
      <c r="G315" s="43"/>
      <c r="H315" s="43"/>
    </row>
    <row r="316" spans="2:8">
      <c r="B316" s="75"/>
      <c r="D316" s="75"/>
      <c r="E316" s="75"/>
      <c r="F316" s="75"/>
      <c r="G316" s="43"/>
      <c r="H316" s="43"/>
    </row>
    <row r="317" spans="2:8">
      <c r="B317" s="75"/>
      <c r="D317" s="75"/>
      <c r="E317" s="75"/>
      <c r="F317" s="75"/>
      <c r="G317" s="43"/>
      <c r="H317" s="43"/>
    </row>
    <row r="318" spans="2:8">
      <c r="B318" s="75"/>
      <c r="D318" s="75"/>
      <c r="E318" s="75"/>
      <c r="F318" s="75"/>
      <c r="G318" s="43"/>
      <c r="H318" s="43"/>
    </row>
    <row r="319" spans="2:8">
      <c r="B319" s="75"/>
      <c r="D319" s="75"/>
      <c r="E319" s="75"/>
      <c r="F319" s="75"/>
      <c r="G319" s="43"/>
      <c r="H319" s="43"/>
    </row>
    <row r="320" spans="2:8">
      <c r="B320" s="75"/>
      <c r="D320" s="75"/>
      <c r="E320" s="75"/>
      <c r="F320" s="75"/>
      <c r="G320" s="43"/>
      <c r="H320" s="43"/>
    </row>
    <row r="321" spans="2:8">
      <c r="B321" s="75"/>
      <c r="D321" s="75"/>
      <c r="E321" s="75"/>
      <c r="F321" s="75"/>
      <c r="G321" s="43"/>
      <c r="H321" s="43"/>
    </row>
    <row r="322" spans="2:8">
      <c r="B322" s="75"/>
      <c r="D322" s="75"/>
      <c r="E322" s="75"/>
      <c r="F322" s="75"/>
      <c r="G322" s="43"/>
      <c r="H322" s="43"/>
    </row>
    <row r="323" spans="2:8">
      <c r="B323" s="75"/>
      <c r="D323" s="75"/>
      <c r="E323" s="75"/>
      <c r="F323" s="75"/>
      <c r="G323" s="43"/>
      <c r="H323" s="43"/>
    </row>
    <row r="324" spans="2:8">
      <c r="B324" s="75"/>
      <c r="D324" s="75"/>
      <c r="E324" s="75"/>
      <c r="F324" s="75"/>
      <c r="G324" s="43"/>
      <c r="H324" s="43"/>
    </row>
    <row r="325" spans="2:8">
      <c r="B325" s="75"/>
      <c r="D325" s="75"/>
      <c r="E325" s="75"/>
      <c r="F325" s="75"/>
      <c r="G325" s="43"/>
      <c r="H325" s="43"/>
    </row>
    <row r="326" spans="2:8">
      <c r="B326" s="75"/>
      <c r="D326" s="75"/>
      <c r="E326" s="75"/>
      <c r="F326" s="75"/>
      <c r="G326" s="43"/>
      <c r="H326" s="43"/>
    </row>
    <row r="327" spans="2:8">
      <c r="B327" s="75"/>
      <c r="D327" s="75"/>
      <c r="E327" s="75"/>
      <c r="F327" s="75"/>
      <c r="G327" s="43"/>
      <c r="H327" s="43"/>
    </row>
    <row r="328" spans="2:8">
      <c r="B328" s="75"/>
      <c r="D328" s="75"/>
      <c r="E328" s="75"/>
      <c r="F328" s="75"/>
      <c r="G328" s="43"/>
      <c r="H328" s="43"/>
    </row>
    <row r="329" spans="2:8">
      <c r="B329" s="75"/>
      <c r="D329" s="75"/>
      <c r="E329" s="75"/>
      <c r="F329" s="75"/>
      <c r="G329" s="43"/>
      <c r="H329" s="43"/>
    </row>
    <row r="330" spans="2:8">
      <c r="B330" s="75"/>
      <c r="D330" s="75"/>
      <c r="E330" s="75"/>
      <c r="F330" s="75"/>
      <c r="G330" s="43"/>
      <c r="H330" s="43"/>
    </row>
    <row r="331" spans="2:8">
      <c r="B331" s="75"/>
      <c r="D331" s="75"/>
      <c r="E331" s="75"/>
      <c r="F331" s="75"/>
      <c r="G331" s="43"/>
      <c r="H331" s="43"/>
    </row>
    <row r="332" spans="2:8">
      <c r="B332" s="75"/>
      <c r="D332" s="75"/>
      <c r="E332" s="75"/>
      <c r="F332" s="75"/>
      <c r="G332" s="43"/>
      <c r="H332" s="43"/>
    </row>
    <row r="333" spans="2:8">
      <c r="B333" s="75"/>
      <c r="D333" s="75"/>
      <c r="E333" s="75"/>
      <c r="F333" s="75"/>
      <c r="G333" s="43"/>
      <c r="H333" s="43"/>
    </row>
    <row r="334" spans="2:8">
      <c r="B334" s="75"/>
      <c r="D334" s="75"/>
      <c r="E334" s="75"/>
      <c r="F334" s="75"/>
      <c r="G334" s="43"/>
      <c r="H334" s="43"/>
    </row>
    <row r="335" spans="2:8">
      <c r="B335" s="75"/>
      <c r="D335" s="75"/>
      <c r="E335" s="75"/>
      <c r="F335" s="75"/>
      <c r="G335" s="43"/>
      <c r="H335" s="43"/>
    </row>
    <row r="336" spans="2:8">
      <c r="B336" s="75"/>
      <c r="D336" s="75"/>
      <c r="E336" s="75"/>
      <c r="F336" s="75"/>
      <c r="G336" s="43"/>
      <c r="H336" s="43"/>
    </row>
    <row r="337" spans="2:8">
      <c r="B337" s="75"/>
      <c r="D337" s="75"/>
      <c r="E337" s="75"/>
      <c r="F337" s="75"/>
      <c r="G337" s="43"/>
      <c r="H337" s="43"/>
    </row>
    <row r="338" spans="2:8">
      <c r="B338" s="75"/>
      <c r="D338" s="75"/>
      <c r="E338" s="75"/>
      <c r="F338" s="75"/>
      <c r="G338" s="43"/>
      <c r="H338" s="43"/>
    </row>
    <row r="339" spans="2:8">
      <c r="B339" s="75"/>
      <c r="D339" s="75"/>
      <c r="E339" s="75"/>
      <c r="F339" s="75"/>
      <c r="G339" s="43"/>
      <c r="H339" s="43"/>
    </row>
    <row r="340" spans="2:8">
      <c r="B340" s="75"/>
      <c r="D340" s="75"/>
      <c r="E340" s="75"/>
      <c r="F340" s="75"/>
      <c r="G340" s="43"/>
      <c r="H340" s="43"/>
    </row>
    <row r="341" spans="2:8">
      <c r="B341" s="75"/>
      <c r="D341" s="75"/>
      <c r="E341" s="75"/>
      <c r="F341" s="75"/>
      <c r="G341" s="43"/>
      <c r="H341" s="43"/>
    </row>
    <row r="342" spans="2:8">
      <c r="B342" s="75"/>
      <c r="D342" s="75"/>
      <c r="E342" s="75"/>
      <c r="F342" s="75"/>
      <c r="G342" s="43"/>
      <c r="H342" s="43"/>
    </row>
    <row r="343" spans="2:8">
      <c r="B343" s="75"/>
      <c r="D343" s="75"/>
      <c r="E343" s="75"/>
      <c r="F343" s="75"/>
      <c r="G343" s="43"/>
      <c r="H343" s="43"/>
    </row>
    <row r="344" spans="2:8">
      <c r="B344" s="75"/>
      <c r="D344" s="75"/>
      <c r="E344" s="75"/>
      <c r="F344" s="75"/>
      <c r="G344" s="43"/>
      <c r="H344" s="43"/>
    </row>
    <row r="345" spans="2:8">
      <c r="B345" s="75"/>
      <c r="D345" s="75"/>
      <c r="E345" s="75"/>
      <c r="F345" s="75"/>
      <c r="G345" s="43"/>
      <c r="H345" s="43"/>
    </row>
    <row r="346" spans="2:8">
      <c r="B346" s="75"/>
      <c r="D346" s="75"/>
      <c r="E346" s="75"/>
      <c r="F346" s="75"/>
      <c r="G346" s="43"/>
      <c r="H346" s="43"/>
    </row>
    <row r="347" spans="2:8">
      <c r="B347" s="75"/>
      <c r="D347" s="75"/>
      <c r="E347" s="75"/>
      <c r="F347" s="75"/>
      <c r="G347" s="43"/>
      <c r="H347" s="43"/>
    </row>
    <row r="348" spans="2:8">
      <c r="B348" s="75"/>
      <c r="D348" s="75"/>
      <c r="E348" s="75"/>
      <c r="F348" s="75"/>
      <c r="G348" s="43"/>
      <c r="H348" s="43"/>
    </row>
    <row r="349" spans="2:8">
      <c r="B349" s="75"/>
      <c r="D349" s="75"/>
      <c r="E349" s="75"/>
      <c r="F349" s="75"/>
      <c r="G349" s="43"/>
      <c r="H349" s="43"/>
    </row>
    <row r="350" spans="2:8">
      <c r="B350" s="75"/>
      <c r="D350" s="75"/>
      <c r="E350" s="75"/>
      <c r="F350" s="75"/>
      <c r="G350" s="43"/>
      <c r="H350" s="43"/>
    </row>
    <row r="351" spans="2:8">
      <c r="B351" s="75"/>
      <c r="D351" s="75"/>
      <c r="E351" s="75"/>
      <c r="F351" s="75"/>
      <c r="G351" s="43"/>
      <c r="H351" s="43"/>
    </row>
    <row r="352" spans="2:8">
      <c r="B352" s="75"/>
      <c r="D352" s="75"/>
      <c r="E352" s="75"/>
      <c r="F352" s="75"/>
      <c r="G352" s="43"/>
      <c r="H352" s="43"/>
    </row>
    <row r="353" spans="2:8">
      <c r="B353" s="75"/>
      <c r="D353" s="75"/>
      <c r="E353" s="75"/>
      <c r="F353" s="75"/>
      <c r="G353" s="43"/>
      <c r="H353" s="43"/>
    </row>
    <row r="354" spans="2:8">
      <c r="B354" s="75"/>
      <c r="D354" s="75"/>
      <c r="E354" s="75"/>
      <c r="F354" s="75"/>
      <c r="G354" s="43"/>
      <c r="H354" s="43"/>
    </row>
    <row r="355" spans="2:8">
      <c r="B355" s="75"/>
      <c r="D355" s="75"/>
      <c r="E355" s="75"/>
      <c r="F355" s="75"/>
      <c r="G355" s="43"/>
      <c r="H355" s="43"/>
    </row>
    <row r="356" spans="2:8">
      <c r="B356" s="75"/>
      <c r="D356" s="75"/>
      <c r="E356" s="75"/>
      <c r="F356" s="75"/>
      <c r="G356" s="43"/>
      <c r="H356" s="43"/>
    </row>
    <row r="357" spans="2:8">
      <c r="B357" s="75"/>
      <c r="D357" s="75"/>
      <c r="E357" s="75"/>
      <c r="F357" s="75"/>
      <c r="G357" s="43"/>
      <c r="H357" s="43"/>
    </row>
    <row r="358" spans="2:8">
      <c r="B358" s="75"/>
      <c r="D358" s="75"/>
      <c r="E358" s="75"/>
      <c r="F358" s="75"/>
      <c r="G358" s="43"/>
      <c r="H358" s="43"/>
    </row>
    <row r="359" spans="2:8">
      <c r="B359" s="75"/>
      <c r="D359" s="75"/>
      <c r="E359" s="75"/>
      <c r="F359" s="75"/>
      <c r="G359" s="43"/>
      <c r="H359" s="43"/>
    </row>
    <row r="360" spans="2:8">
      <c r="B360" s="75"/>
      <c r="D360" s="75"/>
      <c r="E360" s="75"/>
      <c r="F360" s="75"/>
      <c r="G360" s="43"/>
      <c r="H360" s="43"/>
    </row>
    <row r="361" spans="2:8">
      <c r="B361" s="75"/>
      <c r="D361" s="75"/>
      <c r="E361" s="75"/>
      <c r="F361" s="75"/>
      <c r="G361" s="43"/>
      <c r="H361" s="43"/>
    </row>
    <row r="362" spans="2:8">
      <c r="B362" s="75"/>
      <c r="D362" s="75"/>
      <c r="E362" s="75"/>
      <c r="F362" s="75"/>
      <c r="G362" s="43"/>
      <c r="H362" s="43"/>
    </row>
    <row r="363" spans="2:8">
      <c r="B363" s="75"/>
      <c r="D363" s="75"/>
      <c r="E363" s="75"/>
      <c r="F363" s="75"/>
      <c r="G363" s="43"/>
      <c r="H363" s="43"/>
    </row>
    <row r="364" spans="2:8">
      <c r="B364" s="75"/>
      <c r="D364" s="75"/>
      <c r="E364" s="75"/>
      <c r="F364" s="75"/>
      <c r="G364" s="43"/>
      <c r="H364" s="43"/>
    </row>
    <row r="365" spans="2:8">
      <c r="B365" s="75"/>
      <c r="D365" s="75"/>
      <c r="E365" s="75"/>
      <c r="F365" s="75"/>
      <c r="G365" s="43"/>
      <c r="H365" s="43"/>
    </row>
    <row r="366" spans="2:8">
      <c r="B366" s="75"/>
      <c r="D366" s="75"/>
      <c r="E366" s="75"/>
      <c r="F366" s="75"/>
      <c r="G366" s="43"/>
      <c r="H366" s="43"/>
    </row>
    <row r="367" spans="2:8">
      <c r="B367" s="75"/>
      <c r="D367" s="75"/>
      <c r="E367" s="75"/>
      <c r="F367" s="75"/>
      <c r="G367" s="43"/>
      <c r="H367" s="43"/>
    </row>
    <row r="368" spans="2:8">
      <c r="B368" s="75"/>
      <c r="D368" s="75"/>
      <c r="E368" s="75"/>
      <c r="F368" s="75"/>
      <c r="G368" s="43"/>
      <c r="H368" s="43"/>
    </row>
    <row r="369" spans="2:8">
      <c r="B369" s="75"/>
      <c r="D369" s="75"/>
      <c r="E369" s="75"/>
      <c r="F369" s="75"/>
      <c r="G369" s="43"/>
      <c r="H369" s="43"/>
    </row>
    <row r="370" spans="2:8">
      <c r="B370" s="75"/>
      <c r="D370" s="75"/>
      <c r="E370" s="75"/>
      <c r="F370" s="75"/>
      <c r="G370" s="43"/>
      <c r="H370" s="43"/>
    </row>
    <row r="371" spans="2:8">
      <c r="B371" s="75"/>
      <c r="D371" s="75"/>
      <c r="E371" s="75"/>
      <c r="F371" s="75"/>
      <c r="G371" s="43"/>
      <c r="H371" s="43"/>
    </row>
    <row r="372" spans="2:8">
      <c r="B372" s="75"/>
      <c r="D372" s="75"/>
      <c r="E372" s="75"/>
      <c r="F372" s="75"/>
      <c r="G372" s="43"/>
      <c r="H372" s="43"/>
    </row>
    <row r="373" spans="2:8">
      <c r="B373" s="75"/>
      <c r="D373" s="75"/>
      <c r="E373" s="75"/>
      <c r="F373" s="75"/>
      <c r="G373" s="43"/>
      <c r="H373" s="43"/>
    </row>
    <row r="374" spans="2:8">
      <c r="B374" s="75"/>
      <c r="D374" s="75"/>
      <c r="E374" s="75"/>
      <c r="F374" s="75"/>
      <c r="G374" s="43"/>
      <c r="H374" s="43"/>
    </row>
    <row r="375" spans="2:8">
      <c r="B375" s="75"/>
      <c r="D375" s="75"/>
      <c r="E375" s="75"/>
      <c r="F375" s="75"/>
      <c r="G375" s="43"/>
      <c r="H375" s="43"/>
    </row>
    <row r="376" spans="2:8">
      <c r="B376" s="75"/>
      <c r="D376" s="75"/>
      <c r="E376" s="75"/>
      <c r="F376" s="75"/>
      <c r="G376" s="43"/>
      <c r="H376" s="43"/>
    </row>
    <row r="377" spans="2:8">
      <c r="B377" s="75"/>
      <c r="D377" s="75"/>
      <c r="E377" s="75"/>
      <c r="F377" s="75"/>
      <c r="G377" s="43"/>
      <c r="H377" s="43"/>
    </row>
    <row r="378" spans="2:8">
      <c r="B378" s="75"/>
      <c r="D378" s="75"/>
      <c r="E378" s="75"/>
      <c r="F378" s="75"/>
      <c r="G378" s="43"/>
      <c r="H378" s="43"/>
    </row>
    <row r="379" spans="2:8">
      <c r="B379" s="75"/>
      <c r="D379" s="75"/>
      <c r="E379" s="75"/>
      <c r="F379" s="75"/>
      <c r="G379" s="43"/>
      <c r="H379" s="43"/>
    </row>
    <row r="380" spans="2:8">
      <c r="B380" s="75"/>
      <c r="D380" s="75"/>
      <c r="E380" s="75"/>
      <c r="F380" s="75"/>
      <c r="G380" s="43"/>
      <c r="H380" s="43"/>
    </row>
    <row r="381" spans="2:8">
      <c r="B381" s="75"/>
      <c r="D381" s="75"/>
      <c r="E381" s="75"/>
      <c r="F381" s="75"/>
      <c r="G381" s="43"/>
      <c r="H381" s="43"/>
    </row>
    <row r="382" spans="2:8">
      <c r="B382" s="75"/>
      <c r="D382" s="75"/>
      <c r="E382" s="75"/>
      <c r="F382" s="75"/>
      <c r="G382" s="43"/>
      <c r="H382" s="43"/>
    </row>
    <row r="383" spans="2:8">
      <c r="B383" s="75"/>
      <c r="D383" s="75"/>
      <c r="E383" s="75"/>
      <c r="F383" s="75"/>
      <c r="G383" s="43"/>
      <c r="H383" s="43"/>
    </row>
    <row r="384" spans="2:8">
      <c r="B384" s="75"/>
      <c r="D384" s="75"/>
      <c r="E384" s="75"/>
      <c r="F384" s="75"/>
      <c r="G384" s="43"/>
      <c r="H384" s="43"/>
    </row>
    <row r="385" spans="2:8">
      <c r="B385" s="75"/>
      <c r="D385" s="75"/>
      <c r="E385" s="75"/>
      <c r="F385" s="75"/>
      <c r="G385" s="43"/>
      <c r="H385" s="43"/>
    </row>
    <row r="386" spans="2:8">
      <c r="B386" s="75"/>
      <c r="D386" s="75"/>
      <c r="E386" s="75"/>
      <c r="F386" s="75"/>
      <c r="G386" s="43"/>
      <c r="H386" s="43"/>
    </row>
    <row r="387" spans="2:8">
      <c r="B387" s="75"/>
      <c r="D387" s="75"/>
      <c r="E387" s="75"/>
      <c r="F387" s="75"/>
      <c r="G387" s="43"/>
      <c r="H387" s="43"/>
    </row>
    <row r="388" spans="2:8">
      <c r="B388" s="75"/>
      <c r="D388" s="75"/>
      <c r="E388" s="75"/>
      <c r="F388" s="75"/>
      <c r="G388" s="43"/>
      <c r="H388" s="43"/>
    </row>
    <row r="389" spans="2:8">
      <c r="B389" s="75"/>
      <c r="D389" s="75"/>
      <c r="E389" s="75"/>
      <c r="F389" s="75"/>
      <c r="G389" s="43"/>
      <c r="H389" s="43"/>
    </row>
    <row r="390" spans="2:8">
      <c r="B390" s="75"/>
      <c r="D390" s="75"/>
      <c r="E390" s="75"/>
      <c r="F390" s="75"/>
      <c r="G390" s="43"/>
      <c r="H390" s="43"/>
    </row>
    <row r="391" spans="2:8">
      <c r="B391" s="75"/>
      <c r="D391" s="75"/>
      <c r="E391" s="75"/>
      <c r="F391" s="75"/>
      <c r="G391" s="43"/>
      <c r="H391" s="43"/>
    </row>
    <row r="392" spans="2:8">
      <c r="B392" s="75"/>
      <c r="D392" s="75"/>
      <c r="E392" s="75"/>
      <c r="F392" s="75"/>
      <c r="G392" s="43"/>
      <c r="H392" s="43"/>
    </row>
    <row r="393" spans="2:8">
      <c r="B393" s="75"/>
      <c r="D393" s="75"/>
      <c r="E393" s="75"/>
      <c r="F393" s="75"/>
      <c r="G393" s="43"/>
      <c r="H393" s="43"/>
    </row>
    <row r="394" spans="2:8">
      <c r="B394" s="75"/>
      <c r="D394" s="75"/>
      <c r="E394" s="75"/>
      <c r="F394" s="75"/>
      <c r="G394" s="43"/>
      <c r="H394" s="43"/>
    </row>
    <row r="395" spans="2:8">
      <c r="B395" s="75"/>
      <c r="D395" s="75"/>
      <c r="E395" s="75"/>
      <c r="F395" s="75"/>
      <c r="G395" s="43"/>
      <c r="H395" s="43"/>
    </row>
    <row r="396" spans="2:8">
      <c r="B396" s="75"/>
      <c r="D396" s="75"/>
      <c r="E396" s="75"/>
      <c r="F396" s="75"/>
      <c r="G396" s="43"/>
      <c r="H396" s="43"/>
    </row>
    <row r="397" spans="2:8">
      <c r="B397" s="75"/>
      <c r="D397" s="75"/>
      <c r="E397" s="75"/>
      <c r="F397" s="75"/>
      <c r="G397" s="43"/>
      <c r="H397" s="43"/>
    </row>
    <row r="398" spans="2:8">
      <c r="B398" s="75"/>
      <c r="D398" s="75"/>
      <c r="E398" s="75"/>
      <c r="F398" s="75"/>
      <c r="G398" s="43"/>
      <c r="H398" s="43"/>
    </row>
    <row r="399" spans="2:8">
      <c r="B399" s="75"/>
      <c r="D399" s="75"/>
      <c r="E399" s="75"/>
      <c r="F399" s="75"/>
      <c r="G399" s="43"/>
      <c r="H399" s="43"/>
    </row>
    <row r="400" spans="2:8">
      <c r="B400" s="75"/>
      <c r="D400" s="75"/>
      <c r="E400" s="75"/>
      <c r="F400" s="75"/>
      <c r="G400" s="43"/>
      <c r="H400" s="43"/>
    </row>
    <row r="401" spans="2:8">
      <c r="B401" s="75"/>
      <c r="D401" s="75"/>
      <c r="E401" s="75"/>
      <c r="F401" s="75"/>
      <c r="G401" s="43"/>
      <c r="H401" s="43"/>
    </row>
    <row r="402" spans="2:8">
      <c r="B402" s="75"/>
      <c r="D402" s="75"/>
      <c r="E402" s="75"/>
      <c r="F402" s="75"/>
      <c r="G402" s="43"/>
      <c r="H402" s="43"/>
    </row>
    <row r="403" spans="2:8">
      <c r="B403" s="75"/>
      <c r="D403" s="75"/>
      <c r="E403" s="75"/>
      <c r="F403" s="75"/>
      <c r="G403" s="43"/>
      <c r="H403" s="43"/>
    </row>
    <row r="404" spans="2:8">
      <c r="B404" s="75"/>
      <c r="D404" s="75"/>
      <c r="E404" s="75"/>
      <c r="F404" s="75"/>
      <c r="G404" s="43"/>
      <c r="H404" s="43"/>
    </row>
    <row r="405" spans="2:8">
      <c r="B405" s="75"/>
      <c r="D405" s="75"/>
      <c r="E405" s="75"/>
      <c r="F405" s="75"/>
      <c r="G405" s="43"/>
      <c r="H405" s="43"/>
    </row>
    <row r="406" spans="2:8">
      <c r="B406" s="75"/>
      <c r="D406" s="75"/>
      <c r="E406" s="75"/>
      <c r="F406" s="75"/>
      <c r="G406" s="43"/>
      <c r="H406" s="43"/>
    </row>
    <row r="407" spans="2:8">
      <c r="B407" s="75"/>
      <c r="D407" s="75"/>
      <c r="E407" s="75"/>
      <c r="F407" s="75"/>
      <c r="G407" s="43"/>
      <c r="H407" s="43"/>
    </row>
    <row r="408" spans="2:8">
      <c r="B408" s="75"/>
      <c r="D408" s="75"/>
      <c r="E408" s="75"/>
      <c r="F408" s="75"/>
      <c r="G408" s="43"/>
      <c r="H408" s="43"/>
    </row>
    <row r="409" spans="2:8">
      <c r="B409" s="75"/>
      <c r="D409" s="75"/>
      <c r="E409" s="75"/>
      <c r="F409" s="75"/>
      <c r="G409" s="43"/>
      <c r="H409" s="43"/>
    </row>
    <row r="410" spans="2:8">
      <c r="B410" s="75"/>
      <c r="D410" s="75"/>
      <c r="E410" s="75"/>
      <c r="F410" s="75"/>
      <c r="G410" s="43"/>
      <c r="H410" s="43"/>
    </row>
    <row r="411" spans="2:8">
      <c r="B411" s="75"/>
      <c r="D411" s="75"/>
      <c r="E411" s="75"/>
      <c r="F411" s="75"/>
      <c r="G411" s="43"/>
      <c r="H411" s="43"/>
    </row>
    <row r="412" spans="2:8">
      <c r="B412" s="75"/>
      <c r="D412" s="75"/>
      <c r="E412" s="75"/>
      <c r="F412" s="75"/>
      <c r="G412" s="43"/>
      <c r="H412" s="43"/>
    </row>
    <row r="413" spans="2:8">
      <c r="B413" s="75"/>
      <c r="D413" s="75"/>
      <c r="E413" s="75"/>
      <c r="F413" s="75"/>
      <c r="G413" s="43"/>
      <c r="H413" s="43"/>
    </row>
    <row r="414" spans="2:8">
      <c r="B414" s="75"/>
      <c r="D414" s="75"/>
      <c r="E414" s="75"/>
      <c r="F414" s="75"/>
      <c r="G414" s="43"/>
      <c r="H414" s="43"/>
    </row>
    <row r="415" spans="2:8">
      <c r="B415" s="75"/>
      <c r="D415" s="75"/>
      <c r="E415" s="75"/>
      <c r="F415" s="75"/>
      <c r="G415" s="43"/>
      <c r="H415" s="43"/>
    </row>
    <row r="416" spans="2:8">
      <c r="B416" s="75"/>
      <c r="D416" s="75"/>
      <c r="E416" s="75"/>
      <c r="F416" s="75"/>
      <c r="G416" s="43"/>
      <c r="H416" s="43"/>
    </row>
    <row r="417" spans="2:8">
      <c r="B417" s="75"/>
      <c r="D417" s="75"/>
      <c r="E417" s="75"/>
      <c r="F417" s="75"/>
      <c r="G417" s="43"/>
      <c r="H417" s="43"/>
    </row>
    <row r="418" spans="2:8">
      <c r="B418" s="75"/>
      <c r="D418" s="75"/>
      <c r="E418" s="75"/>
      <c r="F418" s="75"/>
      <c r="G418" s="43"/>
      <c r="H418" s="43"/>
    </row>
    <row r="419" spans="2:8">
      <c r="B419" s="75"/>
      <c r="D419" s="75"/>
      <c r="E419" s="75"/>
      <c r="F419" s="75"/>
      <c r="G419" s="43"/>
      <c r="H419" s="43"/>
    </row>
    <row r="420" spans="2:8">
      <c r="B420" s="75"/>
      <c r="D420" s="75"/>
      <c r="E420" s="75"/>
      <c r="F420" s="75"/>
      <c r="G420" s="43"/>
      <c r="H420" s="43"/>
    </row>
    <row r="421" spans="2:8">
      <c r="B421" s="75"/>
      <c r="D421" s="75"/>
      <c r="E421" s="75"/>
      <c r="F421" s="75"/>
      <c r="G421" s="43"/>
      <c r="H421" s="43"/>
    </row>
    <row r="422" spans="2:8">
      <c r="B422" s="75"/>
      <c r="D422" s="75"/>
      <c r="E422" s="75"/>
      <c r="F422" s="75"/>
      <c r="G422" s="43"/>
      <c r="H422" s="43"/>
    </row>
    <row r="423" spans="2:8">
      <c r="B423" s="75"/>
      <c r="D423" s="75"/>
      <c r="E423" s="75"/>
      <c r="F423" s="75"/>
      <c r="G423" s="43"/>
      <c r="H423" s="43"/>
    </row>
    <row r="424" spans="2:8">
      <c r="B424" s="75"/>
      <c r="D424" s="75"/>
      <c r="E424" s="75"/>
      <c r="F424" s="75"/>
      <c r="G424" s="43"/>
      <c r="H424" s="43"/>
    </row>
    <row r="425" spans="2:8">
      <c r="B425" s="75"/>
      <c r="D425" s="75"/>
      <c r="E425" s="75"/>
      <c r="F425" s="75"/>
      <c r="G425" s="43"/>
      <c r="H425" s="43"/>
    </row>
    <row r="426" spans="2:8">
      <c r="B426" s="75"/>
      <c r="D426" s="75"/>
      <c r="E426" s="75"/>
      <c r="F426" s="75"/>
      <c r="G426" s="43"/>
      <c r="H426" s="43"/>
    </row>
    <row r="427" spans="2:8">
      <c r="B427" s="75"/>
      <c r="D427" s="75"/>
      <c r="E427" s="75"/>
      <c r="F427" s="75"/>
      <c r="G427" s="43"/>
      <c r="H427" s="43"/>
    </row>
    <row r="428" spans="2:8">
      <c r="B428" s="75"/>
      <c r="D428" s="75"/>
      <c r="E428" s="75"/>
      <c r="F428" s="75"/>
      <c r="G428" s="43"/>
      <c r="H428" s="43"/>
    </row>
    <row r="429" spans="2:8">
      <c r="B429" s="75"/>
      <c r="D429" s="75"/>
      <c r="E429" s="75"/>
      <c r="F429" s="75"/>
      <c r="G429" s="43"/>
      <c r="H429" s="43"/>
    </row>
    <row r="430" spans="2:8">
      <c r="B430" s="75"/>
      <c r="D430" s="75"/>
      <c r="E430" s="75"/>
      <c r="F430" s="75"/>
      <c r="G430" s="43"/>
      <c r="H430" s="43"/>
    </row>
    <row r="431" spans="2:8">
      <c r="B431" s="75"/>
      <c r="D431" s="75"/>
      <c r="E431" s="75"/>
      <c r="F431" s="75"/>
      <c r="G431" s="43"/>
      <c r="H431" s="43"/>
    </row>
    <row r="432" spans="2:8">
      <c r="B432" s="75"/>
      <c r="D432" s="75"/>
      <c r="E432" s="75"/>
      <c r="F432" s="75"/>
      <c r="G432" s="43"/>
      <c r="H432" s="43"/>
    </row>
    <row r="433" spans="2:8">
      <c r="B433" s="75"/>
      <c r="D433" s="75"/>
      <c r="E433" s="75"/>
      <c r="F433" s="75"/>
      <c r="G433" s="43"/>
      <c r="H433" s="43"/>
    </row>
    <row r="434" spans="2:8">
      <c r="B434" s="75"/>
      <c r="D434" s="75"/>
      <c r="E434" s="75"/>
      <c r="F434" s="75"/>
      <c r="G434" s="43"/>
      <c r="H434" s="43"/>
    </row>
    <row r="435" spans="2:8">
      <c r="B435" s="75"/>
      <c r="D435" s="75"/>
      <c r="E435" s="75"/>
      <c r="F435" s="75"/>
      <c r="G435" s="43"/>
      <c r="H435" s="43"/>
    </row>
    <row r="436" spans="2:8">
      <c r="B436" s="75"/>
      <c r="D436" s="75"/>
      <c r="E436" s="75"/>
      <c r="F436" s="75"/>
      <c r="G436" s="43"/>
      <c r="H436" s="43"/>
    </row>
    <row r="437" spans="2:8">
      <c r="B437" s="75"/>
      <c r="D437" s="75"/>
      <c r="E437" s="75"/>
      <c r="F437" s="75"/>
      <c r="G437" s="43"/>
      <c r="H437" s="43"/>
    </row>
    <row r="438" spans="2:8">
      <c r="B438" s="75"/>
      <c r="D438" s="75"/>
      <c r="E438" s="75"/>
      <c r="F438" s="75"/>
      <c r="G438" s="43"/>
      <c r="H438" s="43"/>
    </row>
    <row r="439" spans="2:8">
      <c r="B439" s="75"/>
      <c r="D439" s="75"/>
      <c r="E439" s="75"/>
      <c r="F439" s="75"/>
      <c r="G439" s="43"/>
      <c r="H439" s="43"/>
    </row>
    <row r="440" spans="2:8">
      <c r="B440" s="75"/>
      <c r="D440" s="75"/>
      <c r="E440" s="75"/>
      <c r="F440" s="75"/>
      <c r="G440" s="43"/>
      <c r="H440" s="43"/>
    </row>
    <row r="441" spans="2:8">
      <c r="B441" s="75"/>
      <c r="D441" s="75"/>
      <c r="E441" s="75"/>
      <c r="F441" s="75"/>
      <c r="G441" s="43"/>
      <c r="H441" s="43"/>
    </row>
    <row r="442" spans="2:8">
      <c r="B442" s="75"/>
      <c r="D442" s="75"/>
      <c r="E442" s="75"/>
      <c r="F442" s="75"/>
      <c r="G442" s="43"/>
      <c r="H442" s="43"/>
    </row>
    <row r="443" spans="2:8">
      <c r="B443" s="75"/>
      <c r="D443" s="75"/>
      <c r="E443" s="75"/>
      <c r="F443" s="75"/>
      <c r="G443" s="43"/>
      <c r="H443" s="43"/>
    </row>
    <row r="444" spans="2:8">
      <c r="B444" s="75"/>
      <c r="D444" s="75"/>
      <c r="E444" s="75"/>
      <c r="F444" s="75"/>
      <c r="G444" s="43"/>
      <c r="H444" s="43"/>
    </row>
    <row r="445" spans="2:8">
      <c r="B445" s="75"/>
      <c r="D445" s="75"/>
      <c r="E445" s="75"/>
      <c r="F445" s="75"/>
      <c r="G445" s="43"/>
      <c r="H445" s="43"/>
    </row>
    <row r="446" spans="2:8">
      <c r="B446" s="75"/>
      <c r="D446" s="75"/>
      <c r="E446" s="75"/>
      <c r="F446" s="75"/>
      <c r="G446" s="43"/>
      <c r="H446" s="43"/>
    </row>
    <row r="447" spans="2:8">
      <c r="B447" s="75"/>
      <c r="D447" s="75"/>
      <c r="E447" s="75"/>
      <c r="F447" s="75"/>
      <c r="G447" s="43"/>
      <c r="H447" s="43"/>
    </row>
    <row r="448" spans="2:8">
      <c r="B448" s="75"/>
      <c r="D448" s="75"/>
      <c r="E448" s="75"/>
      <c r="F448" s="75"/>
      <c r="G448" s="43"/>
      <c r="H448" s="43"/>
    </row>
    <row r="449" spans="2:8">
      <c r="B449" s="75"/>
      <c r="D449" s="75"/>
      <c r="E449" s="75"/>
      <c r="F449" s="75"/>
      <c r="G449" s="43"/>
      <c r="H449" s="43"/>
    </row>
    <row r="450" spans="2:8">
      <c r="B450" s="75"/>
      <c r="D450" s="75"/>
      <c r="E450" s="75"/>
      <c r="F450" s="75"/>
      <c r="G450" s="43"/>
      <c r="H450" s="43"/>
    </row>
    <row r="451" spans="2:8">
      <c r="B451" s="75"/>
      <c r="D451" s="75"/>
      <c r="E451" s="75"/>
      <c r="F451" s="75"/>
      <c r="G451" s="43"/>
      <c r="H451" s="43"/>
    </row>
    <row r="452" spans="2:8">
      <c r="B452" s="75"/>
      <c r="D452" s="75"/>
      <c r="E452" s="75"/>
      <c r="F452" s="75"/>
      <c r="G452" s="43"/>
      <c r="H452" s="43"/>
    </row>
    <row r="453" spans="2:8">
      <c r="B453" s="75"/>
      <c r="D453" s="75"/>
      <c r="E453" s="75"/>
      <c r="F453" s="75"/>
      <c r="G453" s="43"/>
      <c r="H453" s="43"/>
    </row>
    <row r="454" spans="2:8">
      <c r="B454" s="75"/>
      <c r="D454" s="75"/>
      <c r="E454" s="75"/>
      <c r="F454" s="75"/>
      <c r="G454" s="43"/>
      <c r="H454" s="43"/>
    </row>
    <row r="455" spans="2:8">
      <c r="B455" s="75"/>
      <c r="D455" s="75"/>
      <c r="E455" s="75"/>
      <c r="F455" s="75"/>
      <c r="G455" s="43"/>
      <c r="H455" s="43"/>
    </row>
    <row r="456" spans="2:8">
      <c r="B456" s="75"/>
      <c r="D456" s="75"/>
      <c r="E456" s="75"/>
      <c r="F456" s="75"/>
      <c r="G456" s="43"/>
      <c r="H456" s="43"/>
    </row>
    <row r="457" spans="2:8">
      <c r="B457" s="75"/>
      <c r="D457" s="75"/>
      <c r="E457" s="75"/>
      <c r="F457" s="75"/>
      <c r="G457" s="43"/>
      <c r="H457" s="43"/>
    </row>
    <row r="458" spans="2:8">
      <c r="B458" s="75"/>
      <c r="D458" s="75"/>
      <c r="E458" s="75"/>
      <c r="F458" s="75"/>
      <c r="G458" s="43"/>
      <c r="H458" s="43"/>
    </row>
    <row r="459" spans="2:8">
      <c r="B459" s="75"/>
      <c r="D459" s="75"/>
      <c r="E459" s="75"/>
      <c r="F459" s="75"/>
      <c r="G459" s="43"/>
      <c r="H459" s="43"/>
    </row>
    <row r="460" spans="2:8">
      <c r="B460" s="75"/>
      <c r="D460" s="75"/>
      <c r="E460" s="75"/>
      <c r="F460" s="75"/>
      <c r="G460" s="43"/>
      <c r="H460" s="43"/>
    </row>
    <row r="461" spans="2:8">
      <c r="B461" s="75"/>
      <c r="D461" s="75"/>
      <c r="E461" s="75"/>
      <c r="F461" s="75"/>
      <c r="G461" s="43"/>
      <c r="H461" s="43"/>
    </row>
    <row r="462" spans="2:8">
      <c r="B462" s="75"/>
      <c r="D462" s="75"/>
      <c r="E462" s="75"/>
      <c r="F462" s="75"/>
      <c r="G462" s="43"/>
      <c r="H462" s="43"/>
    </row>
    <row r="463" spans="2:8">
      <c r="B463" s="75"/>
      <c r="D463" s="75"/>
      <c r="E463" s="75"/>
      <c r="F463" s="75"/>
      <c r="G463" s="43"/>
      <c r="H463" s="43"/>
    </row>
    <row r="464" spans="2:8">
      <c r="B464" s="75"/>
      <c r="D464" s="75"/>
      <c r="E464" s="75"/>
      <c r="F464" s="75"/>
      <c r="G464" s="43"/>
      <c r="H464" s="43"/>
    </row>
    <row r="465" spans="2:8">
      <c r="B465" s="75"/>
      <c r="D465" s="75"/>
      <c r="E465" s="75"/>
      <c r="F465" s="75"/>
      <c r="G465" s="43"/>
      <c r="H465" s="43"/>
    </row>
    <row r="466" spans="2:8">
      <c r="B466" s="75"/>
      <c r="D466" s="75"/>
      <c r="E466" s="75"/>
      <c r="F466" s="75"/>
      <c r="G466" s="43"/>
      <c r="H466" s="43"/>
    </row>
    <row r="467" spans="2:8">
      <c r="B467" s="75"/>
      <c r="D467" s="75"/>
      <c r="E467" s="75"/>
      <c r="F467" s="75"/>
      <c r="G467" s="43"/>
      <c r="H467" s="43"/>
    </row>
    <row r="468" spans="2:8">
      <c r="B468" s="75"/>
      <c r="D468" s="75"/>
      <c r="E468" s="75"/>
      <c r="F468" s="75"/>
      <c r="G468" s="43"/>
      <c r="H468" s="43"/>
    </row>
    <row r="469" spans="2:8">
      <c r="B469" s="75"/>
      <c r="D469" s="75"/>
      <c r="E469" s="75"/>
      <c r="F469" s="75"/>
      <c r="G469" s="43"/>
      <c r="H469" s="43"/>
    </row>
    <row r="470" spans="2:8">
      <c r="B470" s="75"/>
      <c r="D470" s="75"/>
      <c r="E470" s="75"/>
      <c r="F470" s="75"/>
      <c r="G470" s="43"/>
      <c r="H470" s="43"/>
    </row>
    <row r="471" spans="2:8">
      <c r="B471" s="75"/>
      <c r="D471" s="75"/>
      <c r="E471" s="75"/>
      <c r="F471" s="75"/>
      <c r="G471" s="43"/>
      <c r="H471" s="43"/>
    </row>
    <row r="472" spans="2:8">
      <c r="B472" s="75"/>
      <c r="D472" s="75"/>
      <c r="E472" s="75"/>
      <c r="F472" s="75"/>
      <c r="G472" s="43"/>
      <c r="H472" s="43"/>
    </row>
    <row r="473" spans="2:8">
      <c r="B473" s="75"/>
      <c r="D473" s="75"/>
      <c r="E473" s="75"/>
      <c r="F473" s="75"/>
      <c r="G473" s="43"/>
      <c r="H473" s="43"/>
    </row>
    <row r="474" spans="2:8">
      <c r="B474" s="75"/>
      <c r="D474" s="75"/>
      <c r="E474" s="75"/>
      <c r="F474" s="75"/>
      <c r="G474" s="43"/>
      <c r="H474" s="43"/>
    </row>
    <row r="475" spans="2:8">
      <c r="B475" s="75"/>
      <c r="D475" s="75"/>
      <c r="E475" s="75"/>
      <c r="F475" s="75"/>
      <c r="G475" s="43"/>
      <c r="H475" s="43"/>
    </row>
    <row r="476" spans="2:8">
      <c r="B476" s="75"/>
      <c r="D476" s="75"/>
      <c r="E476" s="75"/>
      <c r="F476" s="75"/>
      <c r="G476" s="43"/>
      <c r="H476" s="43"/>
    </row>
    <row r="477" spans="2:8">
      <c r="B477" s="75"/>
      <c r="D477" s="75"/>
      <c r="E477" s="75"/>
      <c r="F477" s="75"/>
      <c r="G477" s="43"/>
      <c r="H477" s="43"/>
    </row>
    <row r="478" spans="2:8">
      <c r="B478" s="75"/>
      <c r="D478" s="75"/>
      <c r="E478" s="75"/>
      <c r="F478" s="75"/>
      <c r="G478" s="43"/>
      <c r="H478" s="43"/>
    </row>
    <row r="479" spans="2:8">
      <c r="B479" s="75"/>
      <c r="D479" s="75"/>
      <c r="E479" s="75"/>
      <c r="F479" s="75"/>
      <c r="G479" s="43"/>
      <c r="H479" s="43"/>
    </row>
    <row r="480" spans="2:8">
      <c r="B480" s="75"/>
      <c r="D480" s="75"/>
      <c r="E480" s="75"/>
      <c r="F480" s="75"/>
      <c r="G480" s="43"/>
      <c r="H480" s="43"/>
    </row>
    <row r="481" spans="2:8">
      <c r="B481" s="75"/>
      <c r="D481" s="75"/>
      <c r="E481" s="75"/>
      <c r="F481" s="75"/>
      <c r="G481" s="43"/>
      <c r="H481" s="43"/>
    </row>
    <row r="482" spans="2:8">
      <c r="B482" s="75"/>
      <c r="D482" s="75"/>
      <c r="E482" s="75"/>
      <c r="F482" s="75"/>
      <c r="G482" s="43"/>
      <c r="H482" s="43"/>
    </row>
    <row r="483" spans="2:8">
      <c r="B483" s="75"/>
      <c r="D483" s="75"/>
      <c r="E483" s="75"/>
      <c r="F483" s="75"/>
      <c r="G483" s="43"/>
      <c r="H483" s="43"/>
    </row>
    <row r="484" spans="2:8">
      <c r="B484" s="75"/>
      <c r="D484" s="75"/>
      <c r="E484" s="75"/>
      <c r="F484" s="75"/>
      <c r="G484" s="43"/>
      <c r="H484" s="43"/>
    </row>
    <row r="485" spans="2:8">
      <c r="B485" s="75"/>
      <c r="D485" s="75"/>
      <c r="E485" s="75"/>
      <c r="F485" s="75"/>
      <c r="G485" s="43"/>
      <c r="H485" s="43"/>
    </row>
    <row r="486" spans="2:8">
      <c r="B486" s="75"/>
      <c r="D486" s="75"/>
      <c r="E486" s="75"/>
      <c r="F486" s="75"/>
      <c r="G486" s="43"/>
      <c r="H486" s="43"/>
    </row>
    <row r="487" spans="2:8">
      <c r="B487" s="75"/>
      <c r="D487" s="75"/>
      <c r="E487" s="75"/>
      <c r="F487" s="75"/>
      <c r="G487" s="43"/>
      <c r="H487" s="43"/>
    </row>
    <row r="488" spans="2:8">
      <c r="B488" s="75"/>
      <c r="D488" s="75"/>
      <c r="E488" s="75"/>
      <c r="F488" s="75"/>
      <c r="G488" s="43"/>
      <c r="H488" s="43"/>
    </row>
    <row r="489" spans="2:8">
      <c r="B489" s="75"/>
      <c r="D489" s="75"/>
      <c r="E489" s="75"/>
      <c r="F489" s="75"/>
      <c r="G489" s="43"/>
      <c r="H489" s="43"/>
    </row>
    <row r="490" spans="2:8">
      <c r="B490" s="75"/>
      <c r="D490" s="75"/>
      <c r="E490" s="75"/>
      <c r="F490" s="75"/>
      <c r="G490" s="43"/>
      <c r="H490" s="43"/>
    </row>
    <row r="491" spans="2:8">
      <c r="B491" s="75"/>
      <c r="D491" s="75"/>
      <c r="E491" s="75"/>
      <c r="F491" s="75"/>
      <c r="G491" s="43"/>
      <c r="H491" s="43"/>
    </row>
    <row r="492" spans="2:8">
      <c r="B492" s="75"/>
      <c r="D492" s="75"/>
      <c r="E492" s="75"/>
      <c r="F492" s="75"/>
      <c r="G492" s="43"/>
      <c r="H492" s="43"/>
    </row>
    <row r="493" spans="2:8">
      <c r="B493" s="75"/>
      <c r="D493" s="75"/>
      <c r="E493" s="75"/>
      <c r="F493" s="75"/>
      <c r="G493" s="43"/>
      <c r="H493" s="43"/>
    </row>
    <row r="494" spans="2:8">
      <c r="B494" s="75"/>
      <c r="D494" s="75"/>
      <c r="E494" s="75"/>
      <c r="F494" s="75"/>
      <c r="G494" s="43"/>
      <c r="H494" s="43"/>
    </row>
    <row r="495" spans="2:8">
      <c r="B495" s="75"/>
      <c r="D495" s="75"/>
      <c r="E495" s="75"/>
      <c r="F495" s="75"/>
      <c r="G495" s="43"/>
      <c r="H495" s="43"/>
    </row>
    <row r="496" spans="2:8">
      <c r="B496" s="75"/>
      <c r="D496" s="75"/>
      <c r="E496" s="75"/>
      <c r="F496" s="75"/>
      <c r="G496" s="43"/>
      <c r="H496" s="43"/>
    </row>
    <row r="497" spans="2:8">
      <c r="B497" s="75"/>
      <c r="D497" s="75"/>
      <c r="E497" s="75"/>
      <c r="F497" s="75"/>
      <c r="G497" s="43"/>
      <c r="H497" s="43"/>
    </row>
    <row r="498" spans="2:8">
      <c r="B498" s="75"/>
      <c r="D498" s="75"/>
      <c r="E498" s="75"/>
      <c r="F498" s="75"/>
      <c r="G498" s="43"/>
      <c r="H498" s="43"/>
    </row>
    <row r="499" spans="2:8">
      <c r="B499" s="75"/>
      <c r="D499" s="75"/>
      <c r="E499" s="75"/>
      <c r="F499" s="75"/>
      <c r="G499" s="43"/>
      <c r="H499" s="43"/>
    </row>
    <row r="500" spans="2:8">
      <c r="B500" s="75"/>
      <c r="D500" s="75"/>
      <c r="E500" s="75"/>
      <c r="F500" s="75"/>
      <c r="G500" s="43"/>
      <c r="H500" s="43"/>
    </row>
    <row r="501" spans="2:8">
      <c r="B501" s="75"/>
      <c r="D501" s="75"/>
      <c r="E501" s="75"/>
      <c r="F501" s="75"/>
      <c r="G501" s="43"/>
      <c r="H501" s="43"/>
    </row>
    <row r="502" spans="2:8">
      <c r="B502" s="75"/>
      <c r="D502" s="75"/>
      <c r="E502" s="75"/>
      <c r="F502" s="75"/>
      <c r="G502" s="43"/>
      <c r="H502" s="43"/>
    </row>
    <row r="503" spans="2:8">
      <c r="B503" s="75"/>
      <c r="D503" s="75"/>
      <c r="E503" s="75"/>
      <c r="F503" s="75"/>
      <c r="G503" s="43"/>
      <c r="H503" s="43"/>
    </row>
    <row r="504" spans="2:8">
      <c r="B504" s="75"/>
      <c r="D504" s="75"/>
      <c r="E504" s="75"/>
      <c r="F504" s="75"/>
      <c r="G504" s="43"/>
      <c r="H504" s="43"/>
    </row>
    <row r="505" spans="2:8">
      <c r="B505" s="75"/>
      <c r="D505" s="75"/>
      <c r="E505" s="75"/>
      <c r="F505" s="75"/>
      <c r="G505" s="43"/>
      <c r="H505" s="43"/>
    </row>
    <row r="506" spans="2:8">
      <c r="B506" s="75"/>
      <c r="D506" s="75"/>
      <c r="E506" s="75"/>
      <c r="F506" s="75"/>
      <c r="G506" s="43"/>
      <c r="H506" s="43"/>
    </row>
    <row r="507" spans="2:8">
      <c r="B507" s="75"/>
      <c r="D507" s="75"/>
      <c r="E507" s="75"/>
      <c r="F507" s="75"/>
      <c r="G507" s="43"/>
      <c r="H507" s="43"/>
    </row>
    <row r="508" spans="2:8">
      <c r="B508" s="75"/>
      <c r="D508" s="75"/>
      <c r="E508" s="75"/>
      <c r="F508" s="75"/>
      <c r="G508" s="43"/>
      <c r="H508" s="43"/>
    </row>
    <row r="509" spans="2:8">
      <c r="B509" s="75"/>
      <c r="D509" s="75"/>
      <c r="E509" s="75"/>
      <c r="F509" s="75"/>
      <c r="G509" s="43"/>
      <c r="H509" s="43"/>
    </row>
    <row r="510" spans="2:8">
      <c r="B510" s="75"/>
      <c r="D510" s="75"/>
      <c r="E510" s="75"/>
      <c r="F510" s="75"/>
      <c r="G510" s="43"/>
      <c r="H510" s="43"/>
    </row>
    <row r="511" spans="2:8">
      <c r="B511" s="75"/>
      <c r="D511" s="75"/>
      <c r="E511" s="75"/>
      <c r="F511" s="75"/>
      <c r="G511" s="43"/>
      <c r="H511" s="43"/>
    </row>
    <row r="512" spans="2:8">
      <c r="B512" s="75"/>
      <c r="D512" s="75"/>
      <c r="E512" s="75"/>
      <c r="F512" s="75"/>
      <c r="G512" s="43"/>
      <c r="H512" s="43"/>
    </row>
    <row r="513" spans="2:8">
      <c r="B513" s="75"/>
      <c r="D513" s="75"/>
      <c r="E513" s="75"/>
      <c r="F513" s="75"/>
      <c r="G513" s="43"/>
      <c r="H513" s="43"/>
    </row>
    <row r="514" spans="2:8">
      <c r="B514" s="75"/>
      <c r="D514" s="75"/>
      <c r="E514" s="75"/>
      <c r="F514" s="75"/>
      <c r="G514" s="43"/>
      <c r="H514" s="43"/>
    </row>
    <row r="515" spans="2:8">
      <c r="B515" s="75"/>
      <c r="D515" s="75"/>
      <c r="E515" s="75"/>
      <c r="F515" s="75"/>
      <c r="G515" s="43"/>
      <c r="H515" s="43"/>
    </row>
    <row r="516" spans="2:8">
      <c r="B516" s="75"/>
      <c r="D516" s="75"/>
      <c r="E516" s="75"/>
      <c r="F516" s="75"/>
      <c r="G516" s="43"/>
      <c r="H516" s="43"/>
    </row>
    <row r="517" spans="2:8">
      <c r="B517" s="75"/>
      <c r="D517" s="75"/>
      <c r="E517" s="75"/>
      <c r="F517" s="75"/>
      <c r="G517" s="43"/>
      <c r="H517" s="43"/>
    </row>
    <row r="518" spans="2:8">
      <c r="B518" s="75"/>
      <c r="D518" s="75"/>
      <c r="E518" s="75"/>
      <c r="F518" s="75"/>
      <c r="G518" s="43"/>
      <c r="H518" s="43"/>
    </row>
    <row r="519" spans="2:8">
      <c r="B519" s="75"/>
      <c r="D519" s="75"/>
      <c r="E519" s="75"/>
      <c r="F519" s="75"/>
      <c r="G519" s="43"/>
      <c r="H519" s="43"/>
    </row>
    <row r="520" spans="2:8">
      <c r="B520" s="75"/>
      <c r="D520" s="75"/>
      <c r="E520" s="75"/>
      <c r="F520" s="75"/>
      <c r="G520" s="43"/>
      <c r="H520" s="43"/>
    </row>
    <row r="521" spans="2:8">
      <c r="B521" s="75"/>
      <c r="D521" s="75"/>
      <c r="E521" s="75"/>
      <c r="F521" s="75"/>
      <c r="G521" s="43"/>
      <c r="H521" s="43"/>
    </row>
    <row r="522" spans="2:8">
      <c r="B522" s="75"/>
      <c r="D522" s="75"/>
      <c r="E522" s="75"/>
      <c r="F522" s="75"/>
      <c r="G522" s="43"/>
      <c r="H522" s="43"/>
    </row>
    <row r="523" spans="2:8">
      <c r="B523" s="75"/>
      <c r="D523" s="75"/>
      <c r="E523" s="75"/>
      <c r="F523" s="75"/>
      <c r="G523" s="43"/>
      <c r="H523" s="43"/>
    </row>
    <row r="524" spans="2:8">
      <c r="B524" s="75"/>
      <c r="D524" s="75"/>
      <c r="E524" s="75"/>
      <c r="F524" s="75"/>
      <c r="G524" s="43"/>
      <c r="H524" s="43"/>
    </row>
    <row r="525" spans="2:8">
      <c r="B525" s="75"/>
      <c r="D525" s="75"/>
      <c r="E525" s="75"/>
      <c r="F525" s="75"/>
      <c r="G525" s="43"/>
      <c r="H525" s="43"/>
    </row>
    <row r="526" spans="2:8">
      <c r="B526" s="75"/>
      <c r="D526" s="75"/>
      <c r="E526" s="75"/>
      <c r="F526" s="75"/>
      <c r="G526" s="43"/>
      <c r="H526" s="43"/>
    </row>
    <row r="527" spans="2:8">
      <c r="B527" s="75"/>
      <c r="D527" s="75"/>
      <c r="E527" s="75"/>
      <c r="F527" s="75"/>
      <c r="G527" s="43"/>
      <c r="H527" s="43"/>
    </row>
    <row r="528" spans="2:8">
      <c r="B528" s="75"/>
      <c r="D528" s="75"/>
      <c r="E528" s="75"/>
      <c r="F528" s="75"/>
      <c r="G528" s="43"/>
      <c r="H528" s="43"/>
    </row>
    <row r="529" spans="2:8">
      <c r="B529" s="75"/>
      <c r="D529" s="75"/>
      <c r="E529" s="75"/>
      <c r="F529" s="75"/>
      <c r="G529" s="43"/>
      <c r="H529" s="43"/>
    </row>
    <row r="530" spans="2:8">
      <c r="B530" s="75"/>
      <c r="D530" s="75"/>
      <c r="E530" s="75"/>
      <c r="F530" s="75"/>
      <c r="G530" s="43"/>
      <c r="H530" s="43"/>
    </row>
    <row r="531" spans="2:8">
      <c r="B531" s="75"/>
      <c r="D531" s="75"/>
      <c r="E531" s="75"/>
      <c r="F531" s="75"/>
      <c r="G531" s="43"/>
      <c r="H531" s="43"/>
    </row>
    <row r="532" spans="2:8">
      <c r="B532" s="75"/>
      <c r="D532" s="75"/>
      <c r="E532" s="75"/>
      <c r="F532" s="75"/>
      <c r="G532" s="43"/>
      <c r="H532" s="43"/>
    </row>
    <row r="533" spans="2:8">
      <c r="B533" s="75"/>
      <c r="D533" s="75"/>
      <c r="E533" s="75"/>
      <c r="F533" s="75"/>
      <c r="G533" s="43"/>
      <c r="H533" s="43"/>
    </row>
    <row r="534" spans="2:8">
      <c r="B534" s="75"/>
      <c r="D534" s="75"/>
      <c r="E534" s="75"/>
      <c r="F534" s="75"/>
      <c r="G534" s="43"/>
      <c r="H534" s="43"/>
    </row>
    <row r="535" spans="2:8">
      <c r="B535" s="75"/>
      <c r="D535" s="75"/>
      <c r="E535" s="75"/>
      <c r="F535" s="75"/>
      <c r="G535" s="43"/>
      <c r="H535" s="43"/>
    </row>
    <row r="536" spans="2:8">
      <c r="B536" s="75"/>
      <c r="D536" s="75"/>
      <c r="E536" s="75"/>
      <c r="F536" s="75"/>
      <c r="G536" s="43"/>
      <c r="H536" s="43"/>
    </row>
    <row r="537" spans="2:8">
      <c r="B537" s="75"/>
      <c r="D537" s="75"/>
      <c r="E537" s="75"/>
      <c r="F537" s="75"/>
      <c r="G537" s="43"/>
      <c r="H537" s="43"/>
    </row>
    <row r="538" spans="2:8">
      <c r="B538" s="75"/>
      <c r="D538" s="75"/>
      <c r="E538" s="75"/>
      <c r="F538" s="75"/>
      <c r="G538" s="43"/>
      <c r="H538" s="43"/>
    </row>
    <row r="539" spans="2:8">
      <c r="B539" s="75"/>
      <c r="D539" s="75"/>
      <c r="E539" s="75"/>
      <c r="F539" s="75"/>
      <c r="G539" s="43"/>
      <c r="H539" s="43"/>
    </row>
    <row r="540" spans="2:8">
      <c r="B540" s="75"/>
      <c r="D540" s="75"/>
      <c r="E540" s="75"/>
      <c r="F540" s="75"/>
      <c r="G540" s="43"/>
      <c r="H540" s="43"/>
    </row>
    <row r="541" spans="2:8">
      <c r="B541" s="75"/>
      <c r="D541" s="75"/>
      <c r="E541" s="75"/>
      <c r="F541" s="75"/>
      <c r="G541" s="43"/>
      <c r="H541" s="43"/>
    </row>
    <row r="542" spans="2:8">
      <c r="B542" s="75"/>
      <c r="D542" s="75"/>
      <c r="E542" s="75"/>
      <c r="F542" s="75"/>
      <c r="G542" s="43"/>
      <c r="H542" s="43"/>
    </row>
    <row r="543" spans="2:8">
      <c r="B543" s="75"/>
      <c r="D543" s="75"/>
      <c r="E543" s="75"/>
      <c r="F543" s="75"/>
      <c r="G543" s="43"/>
      <c r="H543" s="43"/>
    </row>
    <row r="544" spans="2:8">
      <c r="B544" s="75"/>
      <c r="D544" s="75"/>
      <c r="E544" s="75"/>
      <c r="F544" s="75"/>
      <c r="G544" s="43"/>
      <c r="H544" s="43"/>
    </row>
    <row r="545" spans="2:8">
      <c r="B545" s="75"/>
      <c r="D545" s="75"/>
      <c r="E545" s="75"/>
      <c r="F545" s="75"/>
      <c r="G545" s="43"/>
      <c r="H545" s="43"/>
    </row>
    <row r="546" spans="2:8">
      <c r="B546" s="75"/>
      <c r="D546" s="75"/>
      <c r="E546" s="75"/>
      <c r="F546" s="75"/>
      <c r="G546" s="43"/>
      <c r="H546" s="43"/>
    </row>
    <row r="547" spans="2:8">
      <c r="B547" s="75"/>
      <c r="D547" s="75"/>
      <c r="E547" s="75"/>
      <c r="F547" s="75"/>
      <c r="G547" s="43"/>
      <c r="H547" s="43"/>
    </row>
    <row r="548" spans="2:8">
      <c r="B548" s="75"/>
      <c r="D548" s="75"/>
      <c r="E548" s="75"/>
      <c r="F548" s="75"/>
      <c r="G548" s="43"/>
      <c r="H548" s="43"/>
    </row>
    <row r="549" spans="2:8">
      <c r="B549" s="75"/>
      <c r="D549" s="75"/>
      <c r="E549" s="75"/>
      <c r="F549" s="75"/>
      <c r="G549" s="43"/>
      <c r="H549" s="43"/>
    </row>
    <row r="550" spans="2:8">
      <c r="B550" s="75"/>
      <c r="D550" s="75"/>
      <c r="E550" s="75"/>
      <c r="F550" s="75"/>
      <c r="G550" s="43"/>
      <c r="H550" s="43"/>
    </row>
    <row r="551" spans="2:8">
      <c r="B551" s="75"/>
      <c r="D551" s="75"/>
      <c r="E551" s="75"/>
      <c r="F551" s="75"/>
      <c r="G551" s="43"/>
      <c r="H551" s="43"/>
    </row>
    <row r="552" spans="2:8">
      <c r="B552" s="75"/>
      <c r="D552" s="75"/>
      <c r="E552" s="75"/>
      <c r="F552" s="75"/>
      <c r="G552" s="43"/>
      <c r="H552" s="43"/>
    </row>
    <row r="553" spans="2:8">
      <c r="B553" s="75"/>
      <c r="D553" s="75"/>
      <c r="E553" s="75"/>
      <c r="F553" s="75"/>
      <c r="G553" s="43"/>
      <c r="H553" s="43"/>
    </row>
    <row r="554" spans="2:8">
      <c r="B554" s="75"/>
      <c r="D554" s="75"/>
      <c r="E554" s="75"/>
      <c r="F554" s="75"/>
      <c r="G554" s="43"/>
      <c r="H554" s="43"/>
    </row>
    <row r="555" spans="2:8">
      <c r="B555" s="75"/>
      <c r="D555" s="75"/>
      <c r="E555" s="75"/>
      <c r="F555" s="75"/>
      <c r="G555" s="43"/>
      <c r="H555" s="43"/>
    </row>
    <row r="556" spans="2:8">
      <c r="B556" s="75"/>
      <c r="D556" s="75"/>
      <c r="E556" s="75"/>
      <c r="F556" s="75"/>
      <c r="G556" s="43"/>
      <c r="H556" s="43"/>
    </row>
    <row r="557" spans="2:8">
      <c r="B557" s="75"/>
      <c r="D557" s="75"/>
      <c r="E557" s="75"/>
      <c r="F557" s="75"/>
      <c r="G557" s="43"/>
      <c r="H557" s="43"/>
    </row>
    <row r="558" spans="2:8">
      <c r="B558" s="75"/>
      <c r="D558" s="75"/>
      <c r="E558" s="75"/>
      <c r="F558" s="75"/>
      <c r="G558" s="43"/>
      <c r="H558" s="43"/>
    </row>
    <row r="559" spans="2:8">
      <c r="B559" s="75"/>
      <c r="D559" s="75"/>
      <c r="E559" s="75"/>
      <c r="F559" s="75"/>
      <c r="G559" s="43"/>
      <c r="H559" s="43"/>
    </row>
    <row r="560" spans="2:8">
      <c r="B560" s="75"/>
      <c r="D560" s="75"/>
      <c r="E560" s="75"/>
      <c r="F560" s="75"/>
      <c r="G560" s="43"/>
      <c r="H560" s="43"/>
    </row>
    <row r="561" spans="2:8">
      <c r="B561" s="75"/>
      <c r="D561" s="75"/>
      <c r="E561" s="75"/>
      <c r="F561" s="75"/>
      <c r="G561" s="43"/>
      <c r="H561" s="43"/>
    </row>
    <row r="562" spans="2:8">
      <c r="B562" s="75"/>
      <c r="D562" s="75"/>
      <c r="E562" s="75"/>
      <c r="F562" s="75"/>
      <c r="G562" s="43"/>
      <c r="H562" s="43"/>
    </row>
    <row r="563" spans="2:8">
      <c r="B563" s="75"/>
      <c r="D563" s="75"/>
      <c r="E563" s="75"/>
      <c r="F563" s="75"/>
      <c r="G563" s="43"/>
      <c r="H563" s="43"/>
    </row>
    <row r="564" spans="2:8">
      <c r="B564" s="75"/>
      <c r="D564" s="75"/>
      <c r="E564" s="75"/>
      <c r="F564" s="75"/>
      <c r="G564" s="43"/>
      <c r="H564" s="43"/>
    </row>
    <row r="565" spans="2:8">
      <c r="B565" s="75"/>
      <c r="D565" s="75"/>
      <c r="E565" s="75"/>
      <c r="F565" s="75"/>
      <c r="G565" s="43"/>
      <c r="H565" s="43"/>
    </row>
    <row r="566" spans="2:8">
      <c r="B566" s="75"/>
      <c r="D566" s="75"/>
      <c r="E566" s="75"/>
      <c r="F566" s="75"/>
      <c r="G566" s="43"/>
      <c r="H566" s="43"/>
    </row>
    <row r="567" spans="2:8">
      <c r="B567" s="75"/>
      <c r="D567" s="75"/>
      <c r="E567" s="75"/>
      <c r="F567" s="75"/>
      <c r="G567" s="43"/>
      <c r="H567" s="43"/>
    </row>
    <row r="568" spans="2:8">
      <c r="B568" s="75"/>
      <c r="D568" s="75"/>
      <c r="E568" s="75"/>
      <c r="F568" s="75"/>
      <c r="G568" s="43"/>
      <c r="H568" s="43"/>
    </row>
    <row r="569" spans="2:8">
      <c r="B569" s="75"/>
      <c r="D569" s="75"/>
      <c r="E569" s="75"/>
      <c r="F569" s="75"/>
      <c r="G569" s="43"/>
      <c r="H569" s="43"/>
    </row>
    <row r="570" spans="2:8">
      <c r="B570" s="75"/>
      <c r="D570" s="75"/>
      <c r="E570" s="75"/>
      <c r="F570" s="75"/>
      <c r="G570" s="43"/>
      <c r="H570" s="43"/>
    </row>
    <row r="571" spans="2:8">
      <c r="B571" s="75"/>
      <c r="D571" s="75"/>
      <c r="E571" s="75"/>
      <c r="F571" s="75"/>
      <c r="G571" s="43"/>
      <c r="H571" s="43"/>
    </row>
    <row r="572" spans="2:8">
      <c r="B572" s="75"/>
      <c r="D572" s="75"/>
      <c r="E572" s="75"/>
      <c r="F572" s="75"/>
      <c r="G572" s="43"/>
      <c r="H572" s="43"/>
    </row>
    <row r="573" spans="2:8">
      <c r="B573" s="75"/>
      <c r="D573" s="75"/>
      <c r="E573" s="75"/>
      <c r="F573" s="75"/>
      <c r="G573" s="43"/>
      <c r="H573" s="43"/>
    </row>
    <row r="574" spans="2:8">
      <c r="B574" s="75"/>
      <c r="D574" s="75"/>
      <c r="E574" s="75"/>
      <c r="F574" s="75"/>
      <c r="G574" s="43"/>
      <c r="H574" s="43"/>
    </row>
    <row r="575" spans="2:8">
      <c r="B575" s="75"/>
      <c r="D575" s="75"/>
      <c r="E575" s="75"/>
      <c r="F575" s="75"/>
      <c r="G575" s="43"/>
      <c r="H575" s="43"/>
    </row>
    <row r="576" spans="2:8">
      <c r="B576" s="75"/>
      <c r="D576" s="75"/>
      <c r="E576" s="75"/>
      <c r="F576" s="75"/>
      <c r="G576" s="43"/>
      <c r="H576" s="43"/>
    </row>
    <row r="577" spans="2:8">
      <c r="B577" s="75"/>
      <c r="D577" s="75"/>
      <c r="E577" s="75"/>
      <c r="F577" s="75"/>
      <c r="G577" s="43"/>
      <c r="H577" s="43"/>
    </row>
    <row r="578" spans="2:8">
      <c r="B578" s="75"/>
      <c r="D578" s="75"/>
      <c r="E578" s="75"/>
      <c r="F578" s="75"/>
      <c r="G578" s="43"/>
      <c r="H578" s="43"/>
    </row>
    <row r="579" spans="2:8">
      <c r="B579" s="75"/>
      <c r="D579" s="75"/>
      <c r="E579" s="75"/>
      <c r="F579" s="75"/>
      <c r="G579" s="43"/>
      <c r="H579" s="43"/>
    </row>
    <row r="580" spans="2:8">
      <c r="B580" s="75"/>
      <c r="D580" s="75"/>
      <c r="E580" s="75"/>
      <c r="F580" s="75"/>
      <c r="G580" s="43"/>
      <c r="H580" s="43"/>
    </row>
    <row r="581" spans="2:8">
      <c r="B581" s="75"/>
      <c r="D581" s="75"/>
      <c r="E581" s="75"/>
      <c r="F581" s="75"/>
      <c r="G581" s="43"/>
      <c r="H581" s="43"/>
    </row>
    <row r="582" spans="2:8">
      <c r="B582" s="75"/>
      <c r="D582" s="75"/>
      <c r="E582" s="75"/>
      <c r="F582" s="75"/>
      <c r="G582" s="43"/>
      <c r="H582" s="43"/>
    </row>
    <row r="583" spans="2:8">
      <c r="B583" s="75"/>
      <c r="D583" s="75"/>
      <c r="E583" s="75"/>
      <c r="F583" s="75"/>
      <c r="G583" s="43"/>
      <c r="H583" s="43"/>
    </row>
    <row r="584" spans="2:8">
      <c r="B584" s="75"/>
      <c r="D584" s="75"/>
      <c r="E584" s="75"/>
      <c r="F584" s="75"/>
      <c r="G584" s="43"/>
      <c r="H584" s="43"/>
    </row>
    <row r="585" spans="2:8">
      <c r="B585" s="75"/>
      <c r="D585" s="75"/>
      <c r="E585" s="75"/>
      <c r="F585" s="75"/>
      <c r="G585" s="43"/>
      <c r="H585" s="43"/>
    </row>
    <row r="586" spans="2:8">
      <c r="B586" s="75"/>
      <c r="D586" s="75"/>
      <c r="E586" s="75"/>
      <c r="F586" s="75"/>
      <c r="G586" s="43"/>
      <c r="H586" s="43"/>
    </row>
    <row r="587" spans="2:8">
      <c r="B587" s="75"/>
      <c r="D587" s="75"/>
      <c r="E587" s="75"/>
      <c r="F587" s="75"/>
      <c r="G587" s="43"/>
      <c r="H587" s="43"/>
    </row>
    <row r="588" spans="2:8">
      <c r="B588" s="75"/>
      <c r="D588" s="75"/>
      <c r="E588" s="75"/>
      <c r="F588" s="75"/>
      <c r="G588" s="43"/>
      <c r="H588" s="43"/>
    </row>
    <row r="589" spans="2:8">
      <c r="B589" s="75"/>
      <c r="D589" s="75"/>
      <c r="E589" s="75"/>
      <c r="F589" s="75"/>
      <c r="G589" s="43"/>
      <c r="H589" s="43"/>
    </row>
    <row r="590" spans="2:8">
      <c r="B590" s="75"/>
      <c r="D590" s="75"/>
      <c r="E590" s="75"/>
      <c r="F590" s="75"/>
      <c r="G590" s="43"/>
      <c r="H590" s="43"/>
    </row>
    <row r="591" spans="2:8">
      <c r="B591" s="75"/>
      <c r="D591" s="75"/>
      <c r="E591" s="75"/>
      <c r="F591" s="75"/>
      <c r="G591" s="43"/>
      <c r="H591" s="43"/>
    </row>
    <row r="592" spans="2:8">
      <c r="B592" s="75"/>
      <c r="D592" s="75"/>
      <c r="E592" s="75"/>
      <c r="F592" s="75"/>
      <c r="G592" s="43"/>
      <c r="H592" s="43"/>
    </row>
    <row r="593" spans="2:8">
      <c r="B593" s="75"/>
      <c r="D593" s="75"/>
      <c r="E593" s="75"/>
      <c r="F593" s="75"/>
      <c r="G593" s="43"/>
      <c r="H593" s="43"/>
    </row>
    <row r="594" spans="2:8">
      <c r="B594" s="75"/>
      <c r="D594" s="75"/>
      <c r="E594" s="75"/>
      <c r="F594" s="75"/>
      <c r="G594" s="43"/>
      <c r="H594" s="43"/>
    </row>
    <row r="595" spans="2:8">
      <c r="B595" s="75"/>
      <c r="D595" s="75"/>
      <c r="E595" s="75"/>
      <c r="F595" s="75"/>
      <c r="G595" s="43"/>
      <c r="H595" s="43"/>
    </row>
    <row r="596" spans="2:8">
      <c r="B596" s="75"/>
      <c r="D596" s="75"/>
      <c r="E596" s="75"/>
      <c r="F596" s="75"/>
      <c r="G596" s="43"/>
      <c r="H596" s="43"/>
    </row>
    <row r="597" spans="2:8">
      <c r="B597" s="75"/>
      <c r="D597" s="75"/>
      <c r="E597" s="75"/>
      <c r="F597" s="75"/>
      <c r="G597" s="43"/>
      <c r="H597" s="43"/>
    </row>
    <row r="598" spans="2:8">
      <c r="B598" s="75"/>
      <c r="D598" s="75"/>
      <c r="E598" s="75"/>
      <c r="F598" s="75"/>
      <c r="G598" s="43"/>
      <c r="H598" s="43"/>
    </row>
    <row r="599" spans="2:8">
      <c r="B599" s="75"/>
      <c r="D599" s="75"/>
      <c r="E599" s="75"/>
      <c r="F599" s="75"/>
      <c r="G599" s="43"/>
      <c r="H599" s="43"/>
    </row>
    <row r="600" spans="2:8">
      <c r="B600" s="75"/>
      <c r="D600" s="75"/>
      <c r="E600" s="75"/>
      <c r="F600" s="75"/>
      <c r="G600" s="43"/>
      <c r="H600" s="43"/>
    </row>
    <row r="601" spans="2:8">
      <c r="B601" s="75"/>
      <c r="D601" s="75"/>
      <c r="E601" s="75"/>
      <c r="F601" s="75"/>
      <c r="G601" s="43"/>
      <c r="H601" s="43"/>
    </row>
    <row r="602" spans="2:8">
      <c r="B602" s="75"/>
      <c r="D602" s="75"/>
      <c r="E602" s="75"/>
      <c r="F602" s="75"/>
      <c r="G602" s="43"/>
      <c r="H602" s="43"/>
    </row>
    <row r="603" spans="2:8">
      <c r="B603" s="75"/>
      <c r="D603" s="75"/>
      <c r="E603" s="75"/>
      <c r="F603" s="75"/>
      <c r="G603" s="43"/>
      <c r="H603" s="43"/>
    </row>
    <row r="604" spans="2:8">
      <c r="B604" s="75"/>
      <c r="D604" s="75"/>
      <c r="E604" s="75"/>
      <c r="F604" s="75"/>
      <c r="G604" s="43"/>
      <c r="H604" s="43"/>
    </row>
    <row r="605" spans="2:8">
      <c r="B605" s="75"/>
      <c r="D605" s="75"/>
      <c r="E605" s="75"/>
      <c r="F605" s="75"/>
      <c r="G605" s="43"/>
      <c r="H605" s="43"/>
    </row>
    <row r="606" spans="2:8">
      <c r="B606" s="75"/>
      <c r="D606" s="75"/>
      <c r="E606" s="75"/>
      <c r="F606" s="75"/>
      <c r="G606" s="43"/>
      <c r="H606" s="43"/>
    </row>
    <row r="607" spans="2:8">
      <c r="B607" s="75"/>
      <c r="D607" s="75"/>
      <c r="E607" s="75"/>
      <c r="F607" s="75"/>
      <c r="G607" s="43"/>
      <c r="H607" s="43"/>
    </row>
    <row r="608" spans="2:8">
      <c r="B608" s="75"/>
      <c r="D608" s="75"/>
      <c r="E608" s="75"/>
      <c r="F608" s="75"/>
      <c r="G608" s="43"/>
      <c r="H608" s="43"/>
    </row>
    <row r="609" spans="2:8">
      <c r="B609" s="75"/>
      <c r="D609" s="75"/>
      <c r="E609" s="75"/>
      <c r="F609" s="75"/>
      <c r="G609" s="43"/>
      <c r="H609" s="43"/>
    </row>
    <row r="610" spans="2:8">
      <c r="B610" s="75"/>
      <c r="D610" s="75"/>
      <c r="E610" s="75"/>
      <c r="F610" s="75"/>
      <c r="G610" s="43"/>
      <c r="H610" s="43"/>
    </row>
    <row r="611" spans="2:8">
      <c r="B611" s="75"/>
      <c r="D611" s="75"/>
      <c r="E611" s="75"/>
      <c r="F611" s="75"/>
      <c r="G611" s="43"/>
      <c r="H611" s="43"/>
    </row>
    <row r="612" spans="2:8">
      <c r="B612" s="75"/>
      <c r="D612" s="75"/>
      <c r="E612" s="75"/>
      <c r="F612" s="75"/>
      <c r="G612" s="43"/>
      <c r="H612" s="43"/>
    </row>
    <row r="613" spans="2:8">
      <c r="B613" s="75"/>
      <c r="D613" s="75"/>
      <c r="E613" s="75"/>
      <c r="F613" s="75"/>
      <c r="G613" s="43"/>
      <c r="H613" s="43"/>
    </row>
    <row r="614" spans="2:8">
      <c r="B614" s="75"/>
      <c r="D614" s="75"/>
      <c r="E614" s="75"/>
      <c r="F614" s="75"/>
      <c r="G614" s="43"/>
      <c r="H614" s="43"/>
    </row>
    <row r="615" spans="2:8">
      <c r="B615" s="75"/>
      <c r="D615" s="75"/>
      <c r="E615" s="75"/>
      <c r="F615" s="75"/>
      <c r="G615" s="43"/>
      <c r="H615" s="43"/>
    </row>
    <row r="616" spans="2:8">
      <c r="B616" s="75"/>
      <c r="D616" s="75"/>
      <c r="E616" s="75"/>
      <c r="F616" s="75"/>
      <c r="G616" s="43"/>
      <c r="H616" s="43"/>
    </row>
    <row r="617" spans="2:8">
      <c r="B617" s="75"/>
      <c r="D617" s="75"/>
      <c r="E617" s="75"/>
      <c r="F617" s="75"/>
      <c r="G617" s="43"/>
      <c r="H617" s="43"/>
    </row>
    <row r="618" spans="2:8">
      <c r="B618" s="75"/>
      <c r="D618" s="75"/>
      <c r="E618" s="75"/>
      <c r="F618" s="75"/>
      <c r="G618" s="43"/>
      <c r="H618" s="43"/>
    </row>
    <row r="619" spans="2:8">
      <c r="B619" s="75"/>
      <c r="D619" s="75"/>
      <c r="E619" s="75"/>
      <c r="F619" s="75"/>
      <c r="G619" s="43"/>
      <c r="H619" s="43"/>
    </row>
    <row r="620" spans="2:8">
      <c r="B620" s="75"/>
      <c r="D620" s="75"/>
      <c r="E620" s="75"/>
      <c r="F620" s="75"/>
      <c r="G620" s="43"/>
      <c r="H620" s="43"/>
    </row>
    <row r="621" spans="2:8">
      <c r="B621" s="75"/>
      <c r="D621" s="75"/>
      <c r="E621" s="75"/>
      <c r="F621" s="75"/>
      <c r="G621" s="43"/>
      <c r="H621" s="43"/>
    </row>
    <row r="622" spans="2:8">
      <c r="B622" s="75"/>
      <c r="D622" s="75"/>
      <c r="E622" s="75"/>
      <c r="F622" s="75"/>
      <c r="G622" s="43"/>
      <c r="H622" s="43"/>
    </row>
    <row r="623" spans="2:8">
      <c r="B623" s="75"/>
      <c r="D623" s="75"/>
      <c r="E623" s="75"/>
      <c r="F623" s="75"/>
      <c r="G623" s="43"/>
      <c r="H623" s="43"/>
    </row>
    <row r="624" spans="2:8">
      <c r="B624" s="75"/>
      <c r="D624" s="75"/>
      <c r="E624" s="75"/>
      <c r="F624" s="75"/>
      <c r="G624" s="43"/>
      <c r="H624" s="43"/>
    </row>
    <row r="625" spans="2:8">
      <c r="B625" s="75"/>
      <c r="D625" s="75"/>
      <c r="E625" s="75"/>
      <c r="F625" s="75"/>
      <c r="G625" s="43"/>
      <c r="H625" s="43"/>
    </row>
    <row r="626" spans="2:8">
      <c r="B626" s="75"/>
      <c r="D626" s="75"/>
      <c r="E626" s="75"/>
      <c r="F626" s="75"/>
      <c r="G626" s="43"/>
      <c r="H626" s="43"/>
    </row>
    <row r="627" spans="2:8">
      <c r="B627" s="75"/>
      <c r="D627" s="75"/>
      <c r="E627" s="75"/>
      <c r="F627" s="75"/>
      <c r="G627" s="43"/>
      <c r="H627" s="43"/>
    </row>
    <row r="628" spans="2:8">
      <c r="B628" s="75"/>
      <c r="D628" s="75"/>
      <c r="E628" s="75"/>
      <c r="F628" s="75"/>
      <c r="G628" s="43"/>
      <c r="H628" s="43"/>
    </row>
    <row r="629" spans="2:8">
      <c r="B629" s="75"/>
      <c r="D629" s="75"/>
      <c r="E629" s="75"/>
      <c r="F629" s="75"/>
      <c r="G629" s="43"/>
      <c r="H629" s="43"/>
    </row>
    <row r="630" spans="2:8">
      <c r="B630" s="75"/>
      <c r="D630" s="75"/>
      <c r="E630" s="75"/>
      <c r="F630" s="75"/>
      <c r="G630" s="43"/>
      <c r="H630" s="43"/>
    </row>
    <row r="631" spans="2:8">
      <c r="B631" s="75"/>
      <c r="D631" s="75"/>
      <c r="E631" s="75"/>
      <c r="F631" s="75"/>
      <c r="G631" s="43"/>
      <c r="H631" s="43"/>
    </row>
    <row r="632" spans="2:8">
      <c r="B632" s="75"/>
      <c r="D632" s="75"/>
      <c r="E632" s="75"/>
      <c r="F632" s="75"/>
      <c r="G632" s="43"/>
      <c r="H632" s="43"/>
    </row>
    <row r="633" spans="2:8">
      <c r="B633" s="75"/>
      <c r="D633" s="75"/>
      <c r="E633" s="75"/>
      <c r="F633" s="75"/>
      <c r="G633" s="43"/>
      <c r="H633" s="43"/>
    </row>
    <row r="634" spans="2:8">
      <c r="B634" s="75"/>
      <c r="D634" s="75"/>
      <c r="E634" s="75"/>
      <c r="F634" s="75"/>
      <c r="G634" s="43"/>
      <c r="H634" s="43"/>
    </row>
    <row r="635" spans="2:8">
      <c r="B635" s="75"/>
      <c r="D635" s="75"/>
      <c r="E635" s="75"/>
      <c r="F635" s="75"/>
      <c r="G635" s="43"/>
      <c r="H635" s="43"/>
    </row>
    <row r="636" spans="2:8">
      <c r="B636" s="75"/>
      <c r="D636" s="75"/>
      <c r="E636" s="75"/>
      <c r="F636" s="75"/>
      <c r="G636" s="43"/>
      <c r="H636" s="43"/>
    </row>
    <row r="637" spans="2:8">
      <c r="B637" s="75"/>
      <c r="D637" s="75"/>
      <c r="E637" s="75"/>
      <c r="F637" s="75"/>
      <c r="G637" s="43"/>
      <c r="H637" s="43"/>
    </row>
    <row r="638" spans="2:8">
      <c r="B638" s="75"/>
      <c r="D638" s="75"/>
      <c r="E638" s="75"/>
      <c r="F638" s="75"/>
      <c r="G638" s="43"/>
      <c r="H638" s="43"/>
    </row>
    <row r="639" spans="2:8">
      <c r="B639" s="75"/>
      <c r="D639" s="75"/>
      <c r="E639" s="75"/>
      <c r="F639" s="75"/>
      <c r="G639" s="43"/>
      <c r="H639" s="43"/>
    </row>
    <row r="640" spans="2:8">
      <c r="B640" s="75"/>
      <c r="D640" s="75"/>
      <c r="E640" s="75"/>
      <c r="F640" s="75"/>
      <c r="G640" s="43"/>
      <c r="H640" s="43"/>
    </row>
    <row r="641" spans="2:8">
      <c r="B641" s="75"/>
      <c r="D641" s="75"/>
      <c r="E641" s="75"/>
      <c r="F641" s="75"/>
      <c r="G641" s="43"/>
      <c r="H641" s="43"/>
    </row>
    <row r="642" spans="2:8">
      <c r="B642" s="75"/>
      <c r="D642" s="75"/>
      <c r="E642" s="75"/>
      <c r="F642" s="75"/>
      <c r="G642" s="43"/>
      <c r="H642" s="43"/>
    </row>
    <row r="643" spans="2:8">
      <c r="B643" s="75"/>
      <c r="D643" s="75"/>
      <c r="E643" s="75"/>
      <c r="F643" s="75"/>
      <c r="G643" s="43"/>
      <c r="H643" s="43"/>
    </row>
    <row r="644" spans="2:8">
      <c r="B644" s="75"/>
      <c r="D644" s="75"/>
      <c r="E644" s="75"/>
      <c r="F644" s="75"/>
      <c r="G644" s="43"/>
      <c r="H644" s="43"/>
    </row>
    <row r="645" spans="2:8">
      <c r="B645" s="75"/>
      <c r="D645" s="75"/>
      <c r="E645" s="75"/>
      <c r="F645" s="75"/>
      <c r="G645" s="43"/>
      <c r="H645" s="43"/>
    </row>
    <row r="646" spans="2:8">
      <c r="B646" s="75"/>
      <c r="D646" s="75"/>
      <c r="E646" s="75"/>
      <c r="F646" s="75"/>
      <c r="G646" s="43"/>
      <c r="H646" s="43"/>
    </row>
    <row r="647" spans="2:8">
      <c r="B647" s="75"/>
      <c r="D647" s="75"/>
      <c r="E647" s="75"/>
      <c r="F647" s="75"/>
      <c r="G647" s="43"/>
      <c r="H647" s="43"/>
    </row>
    <row r="648" spans="2:8">
      <c r="B648" s="75"/>
      <c r="D648" s="75"/>
      <c r="E648" s="75"/>
      <c r="F648" s="75"/>
      <c r="G648" s="43"/>
      <c r="H648" s="43"/>
    </row>
    <row r="649" spans="2:8">
      <c r="B649" s="75"/>
      <c r="D649" s="75"/>
      <c r="E649" s="75"/>
      <c r="F649" s="75"/>
      <c r="G649" s="43"/>
      <c r="H649" s="43"/>
    </row>
    <row r="650" spans="2:8">
      <c r="B650" s="75"/>
      <c r="D650" s="75"/>
      <c r="E650" s="75"/>
      <c r="F650" s="75"/>
      <c r="G650" s="43"/>
      <c r="H650" s="43"/>
    </row>
    <row r="651" spans="2:8">
      <c r="B651" s="75"/>
      <c r="D651" s="75"/>
      <c r="E651" s="75"/>
      <c r="F651" s="75"/>
      <c r="G651" s="43"/>
      <c r="H651" s="43"/>
    </row>
    <row r="652" spans="2:8">
      <c r="B652" s="75"/>
      <c r="D652" s="75"/>
      <c r="E652" s="75"/>
      <c r="F652" s="75"/>
      <c r="G652" s="43"/>
      <c r="H652" s="43"/>
    </row>
    <row r="653" spans="2:8">
      <c r="B653" s="75"/>
      <c r="D653" s="75"/>
      <c r="E653" s="75"/>
      <c r="F653" s="75"/>
      <c r="G653" s="43"/>
      <c r="H653" s="43"/>
    </row>
    <row r="654" spans="2:8">
      <c r="B654" s="75"/>
      <c r="D654" s="75"/>
      <c r="E654" s="75"/>
      <c r="F654" s="75"/>
      <c r="G654" s="43"/>
      <c r="H654" s="43"/>
    </row>
    <row r="655" spans="2:8">
      <c r="B655" s="75"/>
      <c r="D655" s="75"/>
      <c r="E655" s="75"/>
      <c r="F655" s="75"/>
      <c r="G655" s="43"/>
      <c r="H655" s="43"/>
    </row>
    <row r="656" spans="2:8">
      <c r="B656" s="75"/>
      <c r="D656" s="75"/>
      <c r="E656" s="75"/>
      <c r="F656" s="75"/>
      <c r="G656" s="43"/>
      <c r="H656" s="43"/>
    </row>
    <row r="657" spans="2:8">
      <c r="B657" s="75"/>
      <c r="D657" s="75"/>
      <c r="E657" s="75"/>
      <c r="F657" s="75"/>
      <c r="G657" s="43"/>
      <c r="H657" s="43"/>
    </row>
    <row r="658" spans="2:8">
      <c r="B658" s="75"/>
      <c r="D658" s="75"/>
      <c r="E658" s="75"/>
      <c r="F658" s="75"/>
      <c r="G658" s="43"/>
      <c r="H658" s="43"/>
    </row>
    <row r="659" spans="2:8">
      <c r="B659" s="75"/>
      <c r="D659" s="75"/>
      <c r="E659" s="75"/>
      <c r="F659" s="75"/>
      <c r="G659" s="43"/>
      <c r="H659" s="43"/>
    </row>
    <row r="660" spans="2:8">
      <c r="B660" s="75"/>
      <c r="D660" s="75"/>
      <c r="E660" s="75"/>
      <c r="F660" s="75"/>
      <c r="G660" s="43"/>
      <c r="H660" s="43"/>
    </row>
    <row r="661" spans="2:8">
      <c r="B661" s="75"/>
      <c r="D661" s="75"/>
      <c r="E661" s="75"/>
      <c r="F661" s="75"/>
      <c r="G661" s="43"/>
      <c r="H661" s="43"/>
    </row>
    <row r="662" spans="2:8">
      <c r="B662" s="75"/>
      <c r="D662" s="75"/>
      <c r="E662" s="75"/>
      <c r="F662" s="75"/>
      <c r="G662" s="43"/>
      <c r="H662" s="43"/>
    </row>
    <row r="663" spans="2:8">
      <c r="B663" s="75"/>
      <c r="D663" s="75"/>
      <c r="E663" s="75"/>
      <c r="F663" s="75"/>
      <c r="G663" s="43"/>
      <c r="H663" s="43"/>
    </row>
    <row r="664" spans="2:8">
      <c r="B664" s="75"/>
      <c r="D664" s="75"/>
      <c r="E664" s="75"/>
      <c r="F664" s="75"/>
      <c r="G664" s="43"/>
      <c r="H664" s="43"/>
    </row>
    <row r="665" spans="2:8">
      <c r="B665" s="75"/>
      <c r="D665" s="75"/>
      <c r="E665" s="75"/>
      <c r="F665" s="75"/>
      <c r="G665" s="43"/>
      <c r="H665" s="43"/>
    </row>
    <row r="666" spans="2:8">
      <c r="B666" s="75"/>
      <c r="D666" s="75"/>
      <c r="E666" s="75"/>
      <c r="F666" s="75"/>
      <c r="G666" s="43"/>
      <c r="H666" s="43"/>
    </row>
    <row r="667" spans="2:8">
      <c r="B667" s="75"/>
      <c r="D667" s="75"/>
      <c r="E667" s="75"/>
      <c r="F667" s="75"/>
      <c r="G667" s="43"/>
      <c r="H667" s="43"/>
    </row>
    <row r="668" spans="2:8">
      <c r="B668" s="75"/>
      <c r="D668" s="75"/>
      <c r="E668" s="75"/>
      <c r="F668" s="75"/>
      <c r="G668" s="43"/>
      <c r="H668" s="43"/>
    </row>
    <row r="669" spans="2:8">
      <c r="B669" s="75"/>
      <c r="D669" s="75"/>
      <c r="E669" s="75"/>
      <c r="F669" s="75"/>
      <c r="G669" s="43"/>
      <c r="H669" s="43"/>
    </row>
    <row r="670" spans="2:8">
      <c r="B670" s="75"/>
      <c r="D670" s="75"/>
      <c r="E670" s="75"/>
      <c r="F670" s="75"/>
      <c r="G670" s="43"/>
      <c r="H670" s="43"/>
    </row>
    <row r="671" spans="2:8">
      <c r="B671" s="75"/>
      <c r="D671" s="75"/>
      <c r="E671" s="75"/>
      <c r="F671" s="75"/>
      <c r="G671" s="43"/>
      <c r="H671" s="43"/>
    </row>
    <row r="672" spans="2:8">
      <c r="B672" s="75"/>
      <c r="D672" s="75"/>
      <c r="E672" s="75"/>
      <c r="F672" s="75"/>
      <c r="G672" s="43"/>
      <c r="H672" s="43"/>
    </row>
    <row r="673" spans="2:8">
      <c r="B673" s="75"/>
      <c r="D673" s="75"/>
      <c r="E673" s="75"/>
      <c r="F673" s="75"/>
      <c r="G673" s="43"/>
      <c r="H673" s="43"/>
    </row>
    <row r="674" spans="2:8">
      <c r="B674" s="75"/>
      <c r="D674" s="75"/>
      <c r="E674" s="75"/>
      <c r="F674" s="75"/>
      <c r="G674" s="43"/>
      <c r="H674" s="43"/>
    </row>
    <row r="675" spans="2:8">
      <c r="B675" s="75"/>
      <c r="D675" s="75"/>
      <c r="E675" s="75"/>
      <c r="F675" s="75"/>
      <c r="G675" s="43"/>
      <c r="H675" s="43"/>
    </row>
    <row r="676" spans="2:8">
      <c r="B676" s="75"/>
      <c r="D676" s="75"/>
      <c r="E676" s="75"/>
      <c r="F676" s="75"/>
      <c r="G676" s="43"/>
      <c r="H676" s="43"/>
    </row>
    <row r="677" spans="2:8">
      <c r="B677" s="75"/>
      <c r="D677" s="75"/>
      <c r="E677" s="75"/>
      <c r="F677" s="75"/>
      <c r="G677" s="43"/>
      <c r="H677" s="43"/>
    </row>
    <row r="678" spans="2:8">
      <c r="B678" s="75"/>
      <c r="D678" s="75"/>
      <c r="E678" s="75"/>
      <c r="F678" s="75"/>
      <c r="G678" s="43"/>
      <c r="H678" s="43"/>
    </row>
    <row r="679" spans="2:8">
      <c r="B679" s="75"/>
      <c r="D679" s="75"/>
      <c r="E679" s="75"/>
      <c r="F679" s="75"/>
      <c r="G679" s="43"/>
      <c r="H679" s="43"/>
    </row>
    <row r="680" spans="2:8">
      <c r="B680" s="75"/>
      <c r="D680" s="75"/>
      <c r="E680" s="75"/>
      <c r="F680" s="75"/>
      <c r="G680" s="43"/>
      <c r="H680" s="43"/>
    </row>
    <row r="681" spans="2:8">
      <c r="B681" s="75"/>
      <c r="D681" s="75"/>
      <c r="E681" s="75"/>
      <c r="F681" s="75"/>
      <c r="G681" s="43"/>
      <c r="H681" s="43"/>
    </row>
    <row r="682" spans="2:8">
      <c r="B682" s="75"/>
      <c r="D682" s="75"/>
      <c r="E682" s="75"/>
      <c r="F682" s="75"/>
      <c r="G682" s="43"/>
      <c r="H682" s="43"/>
    </row>
    <row r="683" spans="2:8">
      <c r="B683" s="75"/>
      <c r="D683" s="75"/>
      <c r="E683" s="75"/>
      <c r="F683" s="75"/>
      <c r="G683" s="43"/>
      <c r="H683" s="43"/>
    </row>
    <row r="684" spans="2:8">
      <c r="B684" s="75"/>
      <c r="D684" s="75"/>
      <c r="E684" s="75"/>
      <c r="F684" s="75"/>
      <c r="G684" s="43"/>
      <c r="H684" s="43"/>
    </row>
    <row r="685" spans="2:8">
      <c r="B685" s="75"/>
      <c r="D685" s="75"/>
      <c r="E685" s="75"/>
      <c r="F685" s="75"/>
      <c r="G685" s="43"/>
      <c r="H685" s="43"/>
    </row>
    <row r="686" spans="2:8">
      <c r="B686" s="75"/>
      <c r="D686" s="75"/>
      <c r="E686" s="75"/>
      <c r="F686" s="75"/>
      <c r="G686" s="43"/>
      <c r="H686" s="43"/>
    </row>
    <row r="687" spans="2:8">
      <c r="B687" s="75"/>
      <c r="D687" s="75"/>
      <c r="E687" s="75"/>
      <c r="F687" s="75"/>
      <c r="G687" s="43"/>
      <c r="H687" s="43"/>
    </row>
    <row r="688" spans="2:8">
      <c r="B688" s="75"/>
      <c r="D688" s="75"/>
      <c r="E688" s="75"/>
      <c r="F688" s="75"/>
      <c r="G688" s="43"/>
      <c r="H688" s="43"/>
    </row>
    <row r="689" spans="2:8">
      <c r="B689" s="75"/>
      <c r="D689" s="75"/>
      <c r="E689" s="75"/>
      <c r="F689" s="75"/>
      <c r="G689" s="43"/>
      <c r="H689" s="43"/>
    </row>
    <row r="690" spans="2:8">
      <c r="B690" s="75"/>
      <c r="D690" s="75"/>
      <c r="E690" s="75"/>
      <c r="F690" s="75"/>
      <c r="G690" s="43"/>
      <c r="H690" s="43"/>
    </row>
    <row r="691" spans="2:8">
      <c r="B691" s="75"/>
      <c r="D691" s="75"/>
      <c r="E691" s="75"/>
      <c r="F691" s="75"/>
      <c r="G691" s="43"/>
      <c r="H691" s="43"/>
    </row>
    <row r="692" spans="2:8">
      <c r="B692" s="75"/>
      <c r="D692" s="75"/>
      <c r="E692" s="75"/>
      <c r="F692" s="75"/>
      <c r="G692" s="43"/>
      <c r="H692" s="43"/>
    </row>
    <row r="693" spans="2:8">
      <c r="B693" s="75"/>
      <c r="D693" s="75"/>
      <c r="E693" s="75"/>
      <c r="F693" s="75"/>
      <c r="G693" s="43"/>
      <c r="H693" s="43"/>
    </row>
    <row r="694" spans="2:8">
      <c r="B694" s="75"/>
      <c r="D694" s="75"/>
      <c r="E694" s="75"/>
      <c r="F694" s="75"/>
      <c r="G694" s="43"/>
      <c r="H694" s="43"/>
    </row>
    <row r="695" spans="2:8">
      <c r="B695" s="75"/>
      <c r="D695" s="75"/>
      <c r="E695" s="75"/>
      <c r="F695" s="75"/>
      <c r="G695" s="43"/>
      <c r="H695" s="43"/>
    </row>
    <row r="696" spans="2:8">
      <c r="B696" s="75"/>
      <c r="D696" s="75"/>
      <c r="E696" s="75"/>
      <c r="F696" s="75"/>
      <c r="G696" s="43"/>
      <c r="H696" s="43"/>
    </row>
    <row r="697" spans="2:8">
      <c r="B697" s="75"/>
      <c r="D697" s="75"/>
      <c r="E697" s="75"/>
      <c r="F697" s="75"/>
      <c r="G697" s="43"/>
      <c r="H697" s="43"/>
    </row>
    <row r="698" spans="2:8">
      <c r="B698" s="75"/>
      <c r="D698" s="75"/>
      <c r="E698" s="75"/>
      <c r="F698" s="75"/>
      <c r="G698" s="43"/>
      <c r="H698" s="43"/>
    </row>
    <row r="699" spans="2:8">
      <c r="B699" s="75"/>
      <c r="D699" s="75"/>
      <c r="E699" s="75"/>
      <c r="F699" s="75"/>
      <c r="G699" s="43"/>
      <c r="H699" s="43"/>
    </row>
    <row r="700" spans="2:8">
      <c r="B700" s="75"/>
      <c r="D700" s="75"/>
      <c r="E700" s="75"/>
      <c r="F700" s="75"/>
      <c r="G700" s="43"/>
      <c r="H700" s="43"/>
    </row>
    <row r="701" spans="2:8">
      <c r="B701" s="75"/>
      <c r="D701" s="75"/>
      <c r="E701" s="75"/>
      <c r="F701" s="75"/>
      <c r="G701" s="43"/>
      <c r="H701" s="43"/>
    </row>
    <row r="702" spans="2:8">
      <c r="B702" s="75"/>
      <c r="D702" s="75"/>
      <c r="E702" s="75"/>
      <c r="F702" s="75"/>
      <c r="G702" s="43"/>
      <c r="H702" s="43"/>
    </row>
    <row r="703" spans="2:8">
      <c r="B703" s="75"/>
      <c r="D703" s="75"/>
      <c r="E703" s="75"/>
      <c r="F703" s="75"/>
      <c r="G703" s="43"/>
      <c r="H703" s="43"/>
    </row>
    <row r="704" spans="2:8">
      <c r="B704" s="75"/>
      <c r="D704" s="75"/>
      <c r="E704" s="75"/>
      <c r="F704" s="75"/>
      <c r="G704" s="43"/>
      <c r="H704" s="43"/>
    </row>
    <row r="705" spans="2:8">
      <c r="B705" s="75"/>
      <c r="D705" s="75"/>
      <c r="E705" s="75"/>
      <c r="F705" s="75"/>
      <c r="G705" s="43"/>
      <c r="H705" s="43"/>
    </row>
    <row r="706" spans="2:8">
      <c r="B706" s="75"/>
      <c r="D706" s="75"/>
      <c r="E706" s="75"/>
      <c r="F706" s="75"/>
      <c r="G706" s="43"/>
      <c r="H706" s="43"/>
    </row>
    <row r="707" spans="2:8">
      <c r="B707" s="75"/>
      <c r="D707" s="75"/>
      <c r="E707" s="75"/>
      <c r="F707" s="75"/>
      <c r="G707" s="43"/>
      <c r="H707" s="43"/>
    </row>
    <row r="708" spans="2:8">
      <c r="B708" s="75"/>
      <c r="D708" s="75"/>
      <c r="E708" s="75"/>
      <c r="F708" s="75"/>
      <c r="G708" s="43"/>
      <c r="H708" s="43"/>
    </row>
    <row r="709" spans="2:8">
      <c r="B709" s="75"/>
      <c r="D709" s="75"/>
      <c r="E709" s="75"/>
      <c r="F709" s="75"/>
      <c r="G709" s="43"/>
      <c r="H709" s="43"/>
    </row>
    <row r="710" spans="2:8">
      <c r="B710" s="75"/>
      <c r="D710" s="75"/>
      <c r="E710" s="75"/>
      <c r="F710" s="75"/>
      <c r="G710" s="43"/>
      <c r="H710" s="43"/>
    </row>
    <row r="711" spans="2:8">
      <c r="B711" s="75"/>
      <c r="D711" s="75"/>
      <c r="E711" s="75"/>
      <c r="F711" s="75"/>
      <c r="G711" s="43"/>
      <c r="H711" s="43"/>
    </row>
    <row r="712" spans="2:8">
      <c r="B712" s="75"/>
      <c r="D712" s="75"/>
      <c r="E712" s="75"/>
      <c r="F712" s="75"/>
      <c r="G712" s="43"/>
      <c r="H712" s="43"/>
    </row>
    <row r="713" spans="2:8">
      <c r="B713" s="75"/>
      <c r="D713" s="75"/>
      <c r="E713" s="75"/>
      <c r="F713" s="75"/>
      <c r="G713" s="43"/>
      <c r="H713" s="43"/>
    </row>
    <row r="714" spans="2:8">
      <c r="B714" s="75"/>
      <c r="D714" s="75"/>
      <c r="E714" s="75"/>
      <c r="F714" s="75"/>
      <c r="G714" s="43"/>
      <c r="H714" s="43"/>
    </row>
    <row r="715" spans="2:8">
      <c r="B715" s="75"/>
      <c r="D715" s="75"/>
      <c r="E715" s="75"/>
      <c r="F715" s="75"/>
      <c r="G715" s="43"/>
      <c r="H715" s="43"/>
    </row>
    <row r="716" spans="2:8">
      <c r="B716" s="75"/>
      <c r="D716" s="75"/>
      <c r="E716" s="75"/>
      <c r="F716" s="75"/>
      <c r="G716" s="43"/>
      <c r="H716" s="43"/>
    </row>
    <row r="717" spans="2:8">
      <c r="B717" s="75"/>
      <c r="D717" s="75"/>
      <c r="E717" s="75"/>
      <c r="F717" s="75"/>
      <c r="G717" s="43"/>
      <c r="H717" s="43"/>
    </row>
    <row r="718" spans="2:8">
      <c r="B718" s="75"/>
      <c r="D718" s="75"/>
      <c r="E718" s="75"/>
      <c r="F718" s="75"/>
      <c r="G718" s="43"/>
      <c r="H718" s="43"/>
    </row>
    <row r="719" spans="2:8">
      <c r="B719" s="75"/>
      <c r="D719" s="75"/>
      <c r="E719" s="75"/>
      <c r="F719" s="75"/>
      <c r="G719" s="43"/>
      <c r="H719" s="43"/>
    </row>
    <row r="720" spans="2:8">
      <c r="B720" s="75"/>
      <c r="D720" s="75"/>
      <c r="E720" s="75"/>
      <c r="F720" s="75"/>
      <c r="G720" s="43"/>
      <c r="H720" s="43"/>
    </row>
    <row r="721" spans="2:8">
      <c r="B721" s="75"/>
      <c r="D721" s="75"/>
      <c r="E721" s="75"/>
      <c r="F721" s="75"/>
      <c r="G721" s="43"/>
      <c r="H721" s="43"/>
    </row>
    <row r="722" spans="2:8">
      <c r="B722" s="75"/>
      <c r="D722" s="75"/>
      <c r="E722" s="75"/>
      <c r="F722" s="75"/>
      <c r="G722" s="43"/>
      <c r="H722" s="43"/>
    </row>
    <row r="723" spans="2:8">
      <c r="B723" s="75"/>
      <c r="D723" s="75"/>
      <c r="E723" s="75"/>
      <c r="F723" s="75"/>
      <c r="G723" s="43"/>
      <c r="H723" s="43"/>
    </row>
    <row r="724" spans="2:8">
      <c r="B724" s="75"/>
      <c r="D724" s="75"/>
      <c r="E724" s="75"/>
      <c r="F724" s="75"/>
      <c r="G724" s="43"/>
      <c r="H724" s="43"/>
    </row>
    <row r="725" spans="2:8">
      <c r="B725" s="75"/>
      <c r="D725" s="75"/>
      <c r="E725" s="75"/>
      <c r="F725" s="75"/>
      <c r="G725" s="43"/>
      <c r="H725" s="43"/>
    </row>
    <row r="726" spans="2:8">
      <c r="B726" s="75"/>
      <c r="D726" s="75"/>
      <c r="E726" s="75"/>
      <c r="F726" s="75"/>
      <c r="G726" s="43"/>
      <c r="H726" s="43"/>
    </row>
    <row r="727" spans="2:8">
      <c r="B727" s="75"/>
      <c r="D727" s="75"/>
      <c r="E727" s="75"/>
      <c r="F727" s="75"/>
      <c r="G727" s="43"/>
      <c r="H727" s="43"/>
    </row>
    <row r="728" spans="2:8">
      <c r="B728" s="75"/>
      <c r="D728" s="75"/>
      <c r="E728" s="75"/>
      <c r="F728" s="75"/>
      <c r="G728" s="43"/>
      <c r="H728" s="43"/>
    </row>
    <row r="729" spans="2:8">
      <c r="B729" s="75"/>
      <c r="D729" s="75"/>
      <c r="E729" s="75"/>
      <c r="F729" s="75"/>
      <c r="G729" s="43"/>
      <c r="H729" s="43"/>
    </row>
    <row r="730" spans="2:8">
      <c r="B730" s="75"/>
      <c r="D730" s="75"/>
      <c r="E730" s="75"/>
      <c r="F730" s="75"/>
      <c r="G730" s="43"/>
      <c r="H730" s="43"/>
    </row>
    <row r="731" spans="2:8">
      <c r="B731" s="75"/>
      <c r="D731" s="75"/>
      <c r="E731" s="75"/>
      <c r="F731" s="75"/>
      <c r="G731" s="43"/>
      <c r="H731" s="43"/>
    </row>
    <row r="732" spans="2:8">
      <c r="B732" s="75"/>
      <c r="D732" s="75"/>
      <c r="E732" s="75"/>
      <c r="F732" s="75"/>
      <c r="G732" s="43"/>
      <c r="H732" s="43"/>
    </row>
    <row r="733" spans="2:8">
      <c r="B733" s="75"/>
      <c r="D733" s="75"/>
      <c r="E733" s="75"/>
      <c r="F733" s="75"/>
      <c r="G733" s="43"/>
      <c r="H733" s="43"/>
    </row>
    <row r="734" spans="2:8">
      <c r="B734" s="75"/>
      <c r="D734" s="75"/>
      <c r="E734" s="75"/>
      <c r="F734" s="75"/>
      <c r="G734" s="43"/>
      <c r="H734" s="43"/>
    </row>
    <row r="735" spans="2:8">
      <c r="B735" s="75"/>
      <c r="D735" s="75"/>
      <c r="E735" s="75"/>
      <c r="F735" s="75"/>
      <c r="G735" s="43"/>
      <c r="H735" s="43"/>
    </row>
    <row r="736" spans="2:8">
      <c r="B736" s="75"/>
      <c r="D736" s="75"/>
      <c r="E736" s="75"/>
      <c r="F736" s="75"/>
      <c r="G736" s="43"/>
      <c r="H736" s="43"/>
    </row>
    <row r="737" spans="2:8">
      <c r="B737" s="75"/>
      <c r="D737" s="75"/>
      <c r="E737" s="75"/>
      <c r="F737" s="75"/>
      <c r="G737" s="43"/>
      <c r="H737" s="43"/>
    </row>
    <row r="738" spans="2:8">
      <c r="B738" s="75"/>
      <c r="D738" s="75"/>
      <c r="E738" s="75"/>
      <c r="F738" s="75"/>
      <c r="G738" s="43"/>
      <c r="H738" s="43"/>
    </row>
    <row r="739" spans="2:8">
      <c r="B739" s="75"/>
      <c r="D739" s="75"/>
      <c r="E739" s="75"/>
      <c r="F739" s="75"/>
      <c r="G739" s="43"/>
      <c r="H739" s="43"/>
    </row>
    <row r="740" spans="2:8">
      <c r="B740" s="75"/>
      <c r="D740" s="75"/>
      <c r="E740" s="75"/>
      <c r="F740" s="75"/>
      <c r="G740" s="43"/>
      <c r="H740" s="43"/>
    </row>
    <row r="741" spans="2:8">
      <c r="B741" s="75"/>
      <c r="D741" s="75"/>
      <c r="E741" s="75"/>
      <c r="F741" s="75"/>
      <c r="G741" s="43"/>
      <c r="H741" s="43"/>
    </row>
    <row r="742" spans="2:8">
      <c r="B742" s="75"/>
      <c r="D742" s="75"/>
      <c r="E742" s="75"/>
      <c r="F742" s="75"/>
      <c r="G742" s="43"/>
      <c r="H742" s="43"/>
    </row>
    <row r="743" spans="2:8">
      <c r="B743" s="75"/>
      <c r="D743" s="75"/>
      <c r="E743" s="75"/>
      <c r="F743" s="75"/>
      <c r="G743" s="43"/>
      <c r="H743" s="43"/>
    </row>
    <row r="744" spans="2:8">
      <c r="B744" s="75"/>
      <c r="D744" s="75"/>
      <c r="E744" s="75"/>
      <c r="F744" s="75"/>
      <c r="G744" s="43"/>
      <c r="H744" s="43"/>
    </row>
    <row r="745" spans="2:8">
      <c r="B745" s="75"/>
      <c r="D745" s="75"/>
      <c r="E745" s="75"/>
      <c r="F745" s="75"/>
      <c r="G745" s="43"/>
      <c r="H745" s="43"/>
    </row>
    <row r="746" spans="2:8">
      <c r="B746" s="75"/>
      <c r="D746" s="75"/>
      <c r="E746" s="75"/>
      <c r="F746" s="75"/>
      <c r="G746" s="43"/>
      <c r="H746" s="43"/>
    </row>
    <row r="747" spans="2:8">
      <c r="B747" s="75"/>
      <c r="D747" s="75"/>
      <c r="E747" s="75"/>
      <c r="F747" s="75"/>
      <c r="G747" s="43"/>
      <c r="H747" s="43"/>
    </row>
    <row r="748" spans="2:8">
      <c r="B748" s="75"/>
      <c r="D748" s="75"/>
      <c r="E748" s="75"/>
      <c r="F748" s="75"/>
      <c r="G748" s="43"/>
      <c r="H748" s="43"/>
    </row>
    <row r="749" spans="2:8">
      <c r="B749" s="75"/>
      <c r="D749" s="75"/>
      <c r="E749" s="75"/>
      <c r="F749" s="75"/>
      <c r="G749" s="43"/>
      <c r="H749" s="43"/>
    </row>
    <row r="750" spans="2:8">
      <c r="B750" s="75"/>
      <c r="D750" s="75"/>
      <c r="E750" s="75"/>
      <c r="F750" s="75"/>
      <c r="G750" s="43"/>
      <c r="H750" s="43"/>
    </row>
    <row r="751" spans="2:8">
      <c r="B751" s="75"/>
      <c r="D751" s="75"/>
      <c r="E751" s="75"/>
      <c r="F751" s="75"/>
      <c r="G751" s="43"/>
      <c r="H751" s="43"/>
    </row>
    <row r="752" spans="2:8">
      <c r="B752" s="75"/>
      <c r="D752" s="75"/>
      <c r="E752" s="75"/>
      <c r="F752" s="75"/>
      <c r="G752" s="43"/>
      <c r="H752" s="43"/>
    </row>
    <row r="753" spans="2:8">
      <c r="B753" s="75"/>
      <c r="D753" s="75"/>
      <c r="E753" s="75"/>
      <c r="F753" s="75"/>
      <c r="G753" s="43"/>
      <c r="H753" s="43"/>
    </row>
    <row r="754" spans="2:8">
      <c r="B754" s="75"/>
      <c r="D754" s="75"/>
      <c r="E754" s="75"/>
      <c r="F754" s="75"/>
      <c r="G754" s="43"/>
      <c r="H754" s="43"/>
    </row>
    <row r="755" spans="2:8">
      <c r="B755" s="75"/>
      <c r="D755" s="75"/>
      <c r="E755" s="75"/>
      <c r="F755" s="75"/>
      <c r="G755" s="43"/>
      <c r="H755" s="43"/>
    </row>
    <row r="756" spans="2:8">
      <c r="B756" s="75"/>
      <c r="D756" s="75"/>
      <c r="E756" s="75"/>
      <c r="F756" s="75"/>
      <c r="G756" s="43"/>
      <c r="H756" s="43"/>
    </row>
    <row r="757" spans="2:8">
      <c r="B757" s="75"/>
      <c r="D757" s="75"/>
      <c r="E757" s="75"/>
      <c r="F757" s="75"/>
      <c r="G757" s="43"/>
      <c r="H757" s="43"/>
    </row>
    <row r="758" spans="2:8">
      <c r="B758" s="75"/>
      <c r="D758" s="75"/>
      <c r="E758" s="75"/>
      <c r="F758" s="75"/>
      <c r="G758" s="43"/>
      <c r="H758" s="43"/>
    </row>
    <row r="759" spans="2:8">
      <c r="B759" s="75"/>
      <c r="D759" s="75"/>
      <c r="E759" s="75"/>
      <c r="F759" s="75"/>
      <c r="G759" s="43"/>
      <c r="H759" s="43"/>
    </row>
    <row r="760" spans="2:8">
      <c r="B760" s="75"/>
      <c r="D760" s="75"/>
      <c r="E760" s="75"/>
      <c r="F760" s="75"/>
      <c r="G760" s="43"/>
      <c r="H760" s="43"/>
    </row>
    <row r="761" spans="2:8">
      <c r="B761" s="75"/>
      <c r="D761" s="75"/>
      <c r="E761" s="75"/>
      <c r="F761" s="75"/>
      <c r="G761" s="43"/>
      <c r="H761" s="43"/>
    </row>
    <row r="762" spans="2:8">
      <c r="B762" s="75"/>
      <c r="D762" s="75"/>
      <c r="E762" s="75"/>
      <c r="F762" s="75"/>
      <c r="G762" s="43"/>
      <c r="H762" s="43"/>
    </row>
    <row r="763" spans="2:8">
      <c r="B763" s="75"/>
      <c r="D763" s="75"/>
      <c r="E763" s="75"/>
      <c r="F763" s="75"/>
      <c r="G763" s="43"/>
      <c r="H763" s="43"/>
    </row>
    <row r="764" spans="2:8">
      <c r="B764" s="75"/>
      <c r="D764" s="75"/>
      <c r="E764" s="75"/>
      <c r="F764" s="75"/>
      <c r="G764" s="43"/>
      <c r="H764" s="43"/>
    </row>
    <row r="765" spans="2:8">
      <c r="B765" s="75"/>
      <c r="D765" s="75"/>
      <c r="E765" s="75"/>
      <c r="F765" s="75"/>
      <c r="G765" s="43"/>
      <c r="H765" s="43"/>
    </row>
    <row r="766" spans="2:8">
      <c r="B766" s="75"/>
      <c r="D766" s="75"/>
      <c r="E766" s="75"/>
      <c r="F766" s="75"/>
      <c r="G766" s="43"/>
      <c r="H766" s="43"/>
    </row>
    <row r="767" spans="2:8">
      <c r="B767" s="75"/>
      <c r="D767" s="75"/>
      <c r="E767" s="75"/>
      <c r="F767" s="75"/>
      <c r="G767" s="43"/>
      <c r="H767" s="43"/>
    </row>
    <row r="768" spans="2:8">
      <c r="B768" s="75"/>
      <c r="D768" s="75"/>
      <c r="E768" s="75"/>
      <c r="F768" s="75"/>
      <c r="G768" s="43"/>
      <c r="H768" s="43"/>
    </row>
    <row r="769" spans="2:8">
      <c r="B769" s="75"/>
      <c r="D769" s="75"/>
      <c r="E769" s="75"/>
      <c r="F769" s="75"/>
      <c r="G769" s="43"/>
      <c r="H769" s="43"/>
    </row>
    <row r="770" spans="2:8">
      <c r="B770" s="75"/>
      <c r="D770" s="75"/>
      <c r="E770" s="75"/>
      <c r="F770" s="75"/>
      <c r="G770" s="43"/>
      <c r="H770" s="43"/>
    </row>
    <row r="771" spans="2:8">
      <c r="B771" s="75"/>
      <c r="D771" s="75"/>
      <c r="E771" s="75"/>
      <c r="F771" s="75"/>
      <c r="G771" s="43"/>
      <c r="H771" s="43"/>
    </row>
    <row r="772" spans="2:8">
      <c r="B772" s="75"/>
      <c r="D772" s="75"/>
      <c r="E772" s="75"/>
      <c r="F772" s="75"/>
      <c r="G772" s="43"/>
      <c r="H772" s="43"/>
    </row>
    <row r="773" spans="2:8">
      <c r="B773" s="75"/>
      <c r="D773" s="75"/>
      <c r="E773" s="75"/>
      <c r="F773" s="75"/>
      <c r="G773" s="43"/>
      <c r="H773" s="43"/>
    </row>
    <row r="774" spans="2:8">
      <c r="B774" s="75"/>
      <c r="D774" s="75"/>
      <c r="E774" s="75"/>
      <c r="F774" s="75"/>
      <c r="G774" s="43"/>
      <c r="H774" s="43"/>
    </row>
    <row r="775" spans="2:8">
      <c r="B775" s="75"/>
      <c r="D775" s="75"/>
      <c r="E775" s="75"/>
      <c r="F775" s="75"/>
      <c r="G775" s="43"/>
      <c r="H775" s="43"/>
    </row>
    <row r="776" spans="2:8">
      <c r="B776" s="75"/>
      <c r="D776" s="75"/>
      <c r="E776" s="75"/>
      <c r="F776" s="75"/>
      <c r="G776" s="43"/>
      <c r="H776" s="43"/>
    </row>
    <row r="777" spans="2:8">
      <c r="B777" s="75"/>
      <c r="D777" s="75"/>
      <c r="E777" s="75"/>
      <c r="F777" s="75"/>
      <c r="G777" s="43"/>
      <c r="H777" s="43"/>
    </row>
    <row r="778" spans="2:8">
      <c r="B778" s="75"/>
      <c r="D778" s="75"/>
      <c r="E778" s="75"/>
      <c r="F778" s="75"/>
      <c r="G778" s="43"/>
      <c r="H778" s="43"/>
    </row>
    <row r="779" spans="2:8">
      <c r="B779" s="75"/>
      <c r="D779" s="75"/>
      <c r="E779" s="75"/>
      <c r="F779" s="75"/>
      <c r="G779" s="43"/>
      <c r="H779" s="43"/>
    </row>
    <row r="780" spans="2:8">
      <c r="B780" s="75"/>
      <c r="D780" s="75"/>
      <c r="E780" s="75"/>
      <c r="F780" s="75"/>
      <c r="G780" s="43"/>
      <c r="H780" s="43"/>
    </row>
    <row r="781" spans="2:8">
      <c r="B781" s="75"/>
      <c r="D781" s="75"/>
      <c r="E781" s="75"/>
      <c r="F781" s="75"/>
      <c r="G781" s="43"/>
      <c r="H781" s="43"/>
    </row>
    <row r="782" spans="2:8">
      <c r="B782" s="75"/>
      <c r="D782" s="75"/>
      <c r="E782" s="75"/>
      <c r="F782" s="75"/>
      <c r="G782" s="43"/>
      <c r="H782" s="43"/>
    </row>
    <row r="783" spans="2:8">
      <c r="B783" s="75"/>
      <c r="D783" s="75"/>
      <c r="E783" s="75"/>
      <c r="F783" s="75"/>
      <c r="G783" s="43"/>
      <c r="H783" s="43"/>
    </row>
    <row r="784" spans="2:8">
      <c r="B784" s="75"/>
      <c r="D784" s="75"/>
      <c r="E784" s="75"/>
      <c r="F784" s="75"/>
      <c r="G784" s="43"/>
      <c r="H784" s="43"/>
    </row>
    <row r="785" spans="2:8">
      <c r="B785" s="75"/>
      <c r="D785" s="75"/>
      <c r="E785" s="75"/>
      <c r="F785" s="75"/>
      <c r="G785" s="43"/>
      <c r="H785" s="43"/>
    </row>
    <row r="786" spans="2:8">
      <c r="B786" s="75"/>
      <c r="D786" s="75"/>
      <c r="E786" s="75"/>
      <c r="F786" s="75"/>
      <c r="G786" s="43"/>
      <c r="H786" s="43"/>
    </row>
    <row r="787" spans="2:8">
      <c r="B787" s="75"/>
      <c r="D787" s="75"/>
      <c r="E787" s="75"/>
      <c r="F787" s="75"/>
      <c r="G787" s="43"/>
      <c r="H787" s="43"/>
    </row>
    <row r="788" spans="2:8">
      <c r="B788" s="75"/>
      <c r="D788" s="75"/>
      <c r="E788" s="75"/>
      <c r="F788" s="75"/>
      <c r="G788" s="43"/>
      <c r="H788" s="43"/>
    </row>
    <row r="789" spans="2:8">
      <c r="B789" s="75"/>
      <c r="D789" s="75"/>
      <c r="E789" s="75"/>
      <c r="F789" s="75"/>
      <c r="G789" s="43"/>
      <c r="H789" s="43"/>
    </row>
    <row r="790" spans="2:8">
      <c r="B790" s="75"/>
      <c r="D790" s="75"/>
      <c r="E790" s="75"/>
      <c r="F790" s="75"/>
      <c r="G790" s="43"/>
      <c r="H790" s="43"/>
    </row>
    <row r="791" spans="2:8">
      <c r="B791" s="75"/>
      <c r="D791" s="75"/>
      <c r="E791" s="75"/>
      <c r="F791" s="75"/>
      <c r="G791" s="43"/>
      <c r="H791" s="43"/>
    </row>
    <row r="792" spans="2:8">
      <c r="B792" s="75"/>
      <c r="D792" s="75"/>
      <c r="E792" s="75"/>
      <c r="F792" s="75"/>
      <c r="G792" s="43"/>
      <c r="H792" s="43"/>
    </row>
    <row r="793" spans="2:8">
      <c r="B793" s="75"/>
      <c r="D793" s="75"/>
      <c r="E793" s="75"/>
      <c r="F793" s="75"/>
      <c r="G793" s="43"/>
      <c r="H793" s="43"/>
    </row>
    <row r="794" spans="2:8">
      <c r="B794" s="75"/>
      <c r="D794" s="75"/>
      <c r="E794" s="75"/>
      <c r="F794" s="75"/>
      <c r="G794" s="43"/>
      <c r="H794" s="43"/>
    </row>
    <row r="795" spans="2:8">
      <c r="B795" s="75"/>
      <c r="D795" s="75"/>
      <c r="E795" s="75"/>
      <c r="F795" s="75"/>
      <c r="G795" s="43"/>
      <c r="H795" s="43"/>
    </row>
    <row r="796" spans="2:8">
      <c r="B796" s="75"/>
      <c r="D796" s="75"/>
      <c r="E796" s="75"/>
      <c r="F796" s="75"/>
      <c r="G796" s="43"/>
      <c r="H796" s="43"/>
    </row>
    <row r="797" spans="2:8">
      <c r="B797" s="75"/>
      <c r="D797" s="75"/>
      <c r="E797" s="75"/>
      <c r="F797" s="75"/>
      <c r="G797" s="43"/>
      <c r="H797" s="43"/>
    </row>
    <row r="798" spans="2:8">
      <c r="B798" s="75"/>
      <c r="D798" s="75"/>
      <c r="E798" s="75"/>
      <c r="F798" s="75"/>
      <c r="G798" s="43"/>
      <c r="H798" s="43"/>
    </row>
    <row r="799" spans="2:8">
      <c r="B799" s="75"/>
      <c r="D799" s="75"/>
      <c r="E799" s="75"/>
      <c r="F799" s="75"/>
      <c r="G799" s="43"/>
      <c r="H799" s="43"/>
    </row>
    <row r="800" spans="2:8">
      <c r="B800" s="75"/>
      <c r="D800" s="75"/>
      <c r="E800" s="75"/>
      <c r="F800" s="75"/>
      <c r="G800" s="43"/>
      <c r="H800" s="43"/>
    </row>
    <row r="801" spans="2:8">
      <c r="B801" s="75"/>
      <c r="D801" s="75"/>
      <c r="E801" s="75"/>
      <c r="F801" s="75"/>
      <c r="G801" s="43"/>
      <c r="H801" s="43"/>
    </row>
    <row r="802" spans="2:8">
      <c r="B802" s="75"/>
      <c r="D802" s="75"/>
      <c r="E802" s="75"/>
      <c r="F802" s="75"/>
      <c r="G802" s="43"/>
      <c r="H802" s="43"/>
    </row>
    <row r="803" spans="2:8">
      <c r="B803" s="75"/>
      <c r="D803" s="75"/>
      <c r="E803" s="75"/>
      <c r="F803" s="75"/>
      <c r="G803" s="43"/>
      <c r="H803" s="43"/>
    </row>
    <row r="804" spans="2:8">
      <c r="B804" s="75"/>
      <c r="D804" s="75"/>
      <c r="E804" s="75"/>
      <c r="F804" s="75"/>
      <c r="G804" s="43"/>
      <c r="H804" s="43"/>
    </row>
    <row r="805" spans="2:8">
      <c r="B805" s="75"/>
      <c r="D805" s="75"/>
      <c r="E805" s="75"/>
      <c r="F805" s="75"/>
      <c r="G805" s="43"/>
      <c r="H805" s="43"/>
    </row>
    <row r="806" spans="2:8">
      <c r="B806" s="75"/>
      <c r="D806" s="75"/>
      <c r="E806" s="75"/>
      <c r="F806" s="75"/>
      <c r="G806" s="43"/>
      <c r="H806" s="43"/>
    </row>
    <row r="807" spans="2:8">
      <c r="B807" s="75"/>
      <c r="D807" s="75"/>
      <c r="E807" s="75"/>
      <c r="F807" s="75"/>
      <c r="G807" s="43"/>
      <c r="H807" s="43"/>
    </row>
    <row r="808" spans="2:8">
      <c r="B808" s="75"/>
      <c r="D808" s="75"/>
      <c r="E808" s="75"/>
      <c r="F808" s="75"/>
      <c r="G808" s="43"/>
      <c r="H808" s="43"/>
    </row>
    <row r="809" spans="2:8">
      <c r="B809" s="75"/>
      <c r="D809" s="75"/>
      <c r="E809" s="75"/>
      <c r="F809" s="75"/>
      <c r="G809" s="43"/>
      <c r="H809" s="43"/>
    </row>
    <row r="810" spans="2:8">
      <c r="B810" s="75"/>
      <c r="D810" s="75"/>
      <c r="E810" s="75"/>
      <c r="F810" s="75"/>
      <c r="G810" s="43"/>
      <c r="H810" s="43"/>
    </row>
    <row r="811" spans="2:8">
      <c r="B811" s="75"/>
      <c r="D811" s="75"/>
      <c r="E811" s="75"/>
      <c r="F811" s="75"/>
      <c r="G811" s="43"/>
      <c r="H811" s="43"/>
    </row>
    <row r="812" spans="2:8">
      <c r="B812" s="75"/>
      <c r="D812" s="75"/>
      <c r="E812" s="75"/>
      <c r="F812" s="75"/>
      <c r="G812" s="43"/>
      <c r="H812" s="43"/>
    </row>
    <row r="813" spans="2:8">
      <c r="B813" s="75"/>
      <c r="D813" s="75"/>
      <c r="E813" s="75"/>
      <c r="F813" s="75"/>
      <c r="G813" s="43"/>
      <c r="H813" s="43"/>
    </row>
    <row r="814" spans="2:8">
      <c r="B814" s="75"/>
      <c r="D814" s="75"/>
      <c r="E814" s="75"/>
      <c r="F814" s="75"/>
      <c r="G814" s="43"/>
      <c r="H814" s="43"/>
    </row>
    <row r="815" spans="2:8">
      <c r="B815" s="75"/>
      <c r="D815" s="75"/>
      <c r="E815" s="75"/>
      <c r="F815" s="75"/>
      <c r="G815" s="43"/>
      <c r="H815" s="43"/>
    </row>
    <row r="816" spans="2:8">
      <c r="B816" s="75"/>
      <c r="D816" s="75"/>
      <c r="E816" s="75"/>
      <c r="F816" s="75"/>
      <c r="G816" s="43"/>
      <c r="H816" s="43"/>
    </row>
    <row r="817" spans="2:8">
      <c r="B817" s="75"/>
      <c r="D817" s="75"/>
      <c r="E817" s="75"/>
      <c r="F817" s="75"/>
      <c r="G817" s="43"/>
      <c r="H817" s="43"/>
    </row>
    <row r="818" spans="2:8">
      <c r="B818" s="75"/>
      <c r="D818" s="75"/>
      <c r="E818" s="75"/>
      <c r="F818" s="75"/>
      <c r="G818" s="43"/>
      <c r="H818" s="43"/>
    </row>
    <row r="819" spans="2:8">
      <c r="B819" s="75"/>
      <c r="D819" s="75"/>
      <c r="E819" s="75"/>
      <c r="F819" s="75"/>
      <c r="G819" s="43"/>
      <c r="H819" s="43"/>
    </row>
    <row r="820" spans="2:8">
      <c r="B820" s="75"/>
      <c r="D820" s="75"/>
      <c r="E820" s="75"/>
      <c r="F820" s="75"/>
      <c r="G820" s="43"/>
      <c r="H820" s="43"/>
    </row>
    <row r="821" spans="2:8">
      <c r="B821" s="75"/>
      <c r="D821" s="75"/>
      <c r="E821" s="75"/>
      <c r="F821" s="75"/>
      <c r="G821" s="43"/>
      <c r="H821" s="43"/>
    </row>
    <row r="822" spans="2:8">
      <c r="B822" s="75"/>
      <c r="D822" s="75"/>
      <c r="E822" s="75"/>
      <c r="F822" s="75"/>
      <c r="G822" s="43"/>
      <c r="H822" s="43"/>
    </row>
    <row r="823" spans="2:8">
      <c r="B823" s="75"/>
      <c r="D823" s="75"/>
      <c r="E823" s="75"/>
      <c r="F823" s="75"/>
      <c r="G823" s="43"/>
      <c r="H823" s="43"/>
    </row>
    <row r="824" spans="2:8">
      <c r="B824" s="75"/>
      <c r="D824" s="75"/>
      <c r="E824" s="75"/>
      <c r="F824" s="75"/>
      <c r="G824" s="43"/>
      <c r="H824" s="43"/>
    </row>
    <row r="825" spans="2:8">
      <c r="B825" s="75"/>
      <c r="D825" s="75"/>
      <c r="E825" s="75"/>
      <c r="F825" s="75"/>
      <c r="G825" s="43"/>
      <c r="H825" s="43"/>
    </row>
    <row r="826" spans="2:8">
      <c r="B826" s="75"/>
      <c r="D826" s="75"/>
      <c r="E826" s="75"/>
      <c r="F826" s="75"/>
      <c r="G826" s="43"/>
      <c r="H826" s="43"/>
    </row>
    <row r="827" spans="2:8">
      <c r="B827" s="75"/>
      <c r="D827" s="75"/>
      <c r="E827" s="75"/>
      <c r="F827" s="75"/>
      <c r="G827" s="43"/>
      <c r="H827" s="43"/>
    </row>
    <row r="828" spans="2:8">
      <c r="B828" s="75"/>
      <c r="D828" s="75"/>
      <c r="E828" s="75"/>
      <c r="F828" s="75"/>
      <c r="G828" s="43"/>
      <c r="H828" s="43"/>
    </row>
    <row r="829" spans="2:8">
      <c r="B829" s="75"/>
      <c r="D829" s="75"/>
      <c r="E829" s="75"/>
      <c r="F829" s="75"/>
      <c r="G829" s="43"/>
      <c r="H829" s="43"/>
    </row>
    <row r="830" spans="2:8">
      <c r="B830" s="75"/>
      <c r="D830" s="75"/>
      <c r="E830" s="75"/>
      <c r="F830" s="75"/>
      <c r="G830" s="43"/>
      <c r="H830" s="43"/>
    </row>
    <row r="831" spans="2:8">
      <c r="B831" s="75"/>
      <c r="D831" s="75"/>
      <c r="E831" s="75"/>
      <c r="F831" s="75"/>
      <c r="G831" s="43"/>
      <c r="H831" s="43"/>
    </row>
    <row r="832" spans="2:8">
      <c r="B832" s="75"/>
      <c r="D832" s="75"/>
      <c r="E832" s="75"/>
      <c r="F832" s="75"/>
      <c r="G832" s="43"/>
      <c r="H832" s="43"/>
    </row>
    <row r="833" spans="2:8">
      <c r="B833" s="75"/>
      <c r="D833" s="75"/>
      <c r="E833" s="75"/>
      <c r="F833" s="75"/>
      <c r="G833" s="43"/>
      <c r="H833" s="43"/>
    </row>
    <row r="834" spans="2:8">
      <c r="B834" s="75"/>
      <c r="D834" s="75"/>
      <c r="E834" s="75"/>
      <c r="F834" s="75"/>
      <c r="G834" s="43"/>
      <c r="H834" s="43"/>
    </row>
    <row r="835" spans="2:8">
      <c r="B835" s="75"/>
      <c r="D835" s="75"/>
      <c r="E835" s="75"/>
      <c r="F835" s="75"/>
      <c r="G835" s="43"/>
      <c r="H835" s="43"/>
    </row>
    <row r="836" spans="2:8">
      <c r="B836" s="75"/>
      <c r="D836" s="75"/>
      <c r="E836" s="75"/>
      <c r="F836" s="75"/>
      <c r="G836" s="43"/>
      <c r="H836" s="43"/>
    </row>
    <row r="837" spans="2:8">
      <c r="B837" s="75"/>
      <c r="D837" s="75"/>
      <c r="E837" s="75"/>
      <c r="F837" s="75"/>
      <c r="G837" s="43"/>
      <c r="H837" s="43"/>
    </row>
    <row r="838" spans="2:8">
      <c r="B838" s="75"/>
      <c r="D838" s="75"/>
      <c r="E838" s="75"/>
      <c r="F838" s="75"/>
      <c r="G838" s="43"/>
      <c r="H838" s="43"/>
    </row>
    <row r="839" spans="2:8">
      <c r="B839" s="75"/>
      <c r="D839" s="75"/>
      <c r="E839" s="75"/>
      <c r="F839" s="75"/>
      <c r="G839" s="43"/>
      <c r="H839" s="43"/>
    </row>
    <row r="840" spans="2:8">
      <c r="B840" s="75"/>
      <c r="D840" s="75"/>
      <c r="E840" s="75"/>
      <c r="F840" s="75"/>
      <c r="G840" s="43"/>
      <c r="H840" s="43"/>
    </row>
    <row r="841" spans="2:8">
      <c r="B841" s="75"/>
      <c r="D841" s="75"/>
      <c r="E841" s="75"/>
      <c r="F841" s="75"/>
      <c r="G841" s="43"/>
      <c r="H841" s="43"/>
    </row>
    <row r="842" spans="2:8">
      <c r="B842" s="75"/>
      <c r="D842" s="75"/>
      <c r="E842" s="75"/>
      <c r="F842" s="75"/>
      <c r="G842" s="43"/>
      <c r="H842" s="43"/>
    </row>
    <row r="843" spans="2:8">
      <c r="B843" s="75"/>
      <c r="D843" s="75"/>
      <c r="E843" s="75"/>
      <c r="F843" s="75"/>
      <c r="G843" s="43"/>
      <c r="H843" s="43"/>
    </row>
    <row r="844" spans="2:8">
      <c r="B844" s="75"/>
      <c r="D844" s="75"/>
      <c r="E844" s="75"/>
      <c r="F844" s="75"/>
      <c r="G844" s="43"/>
      <c r="H844" s="43"/>
    </row>
    <row r="845" spans="2:8">
      <c r="B845" s="75"/>
      <c r="D845" s="75"/>
      <c r="E845" s="75"/>
      <c r="F845" s="75"/>
      <c r="G845" s="43"/>
      <c r="H845" s="43"/>
    </row>
    <row r="846" spans="2:8">
      <c r="B846" s="75"/>
      <c r="D846" s="75"/>
      <c r="E846" s="75"/>
      <c r="F846" s="75"/>
      <c r="G846" s="43"/>
      <c r="H846" s="43"/>
    </row>
    <row r="847" spans="2:8">
      <c r="B847" s="75"/>
      <c r="D847" s="75"/>
      <c r="E847" s="75"/>
      <c r="F847" s="75"/>
      <c r="G847" s="43"/>
      <c r="H847" s="43"/>
    </row>
    <row r="848" spans="2:8">
      <c r="B848" s="75"/>
      <c r="D848" s="75"/>
      <c r="E848" s="75"/>
      <c r="F848" s="75"/>
      <c r="G848" s="43"/>
      <c r="H848" s="43"/>
    </row>
    <row r="849" spans="2:8">
      <c r="B849" s="75"/>
      <c r="D849" s="75"/>
      <c r="E849" s="75"/>
      <c r="F849" s="75"/>
      <c r="G849" s="43"/>
      <c r="H849" s="43"/>
    </row>
    <row r="850" spans="2:8">
      <c r="B850" s="75"/>
      <c r="D850" s="75"/>
      <c r="E850" s="75"/>
      <c r="F850" s="75"/>
      <c r="G850" s="43"/>
      <c r="H850" s="43"/>
    </row>
    <row r="851" spans="2:8">
      <c r="B851" s="75"/>
      <c r="D851" s="75"/>
      <c r="E851" s="75"/>
      <c r="F851" s="75"/>
      <c r="G851" s="43"/>
      <c r="H851" s="43"/>
    </row>
    <row r="852" spans="2:8">
      <c r="B852" s="75"/>
      <c r="D852" s="75"/>
      <c r="E852" s="75"/>
      <c r="F852" s="75"/>
      <c r="G852" s="43"/>
      <c r="H852" s="43"/>
    </row>
    <row r="853" spans="2:8">
      <c r="B853" s="75"/>
      <c r="D853" s="75"/>
      <c r="E853" s="75"/>
      <c r="F853" s="75"/>
      <c r="G853" s="43"/>
      <c r="H853" s="43"/>
    </row>
    <row r="854" spans="2:8">
      <c r="B854" s="75"/>
      <c r="D854" s="75"/>
      <c r="E854" s="75"/>
      <c r="F854" s="75"/>
      <c r="G854" s="43"/>
      <c r="H854" s="43"/>
    </row>
    <row r="855" spans="2:8">
      <c r="B855" s="75"/>
      <c r="D855" s="75"/>
      <c r="E855" s="75"/>
      <c r="F855" s="75"/>
      <c r="G855" s="43"/>
      <c r="H855" s="43"/>
    </row>
    <row r="856" spans="2:8">
      <c r="B856" s="75"/>
      <c r="D856" s="75"/>
      <c r="E856" s="75"/>
      <c r="F856" s="75"/>
      <c r="G856" s="43"/>
      <c r="H856" s="43"/>
    </row>
    <row r="857" spans="2:8">
      <c r="B857" s="75"/>
      <c r="D857" s="75"/>
      <c r="E857" s="75"/>
      <c r="F857" s="75"/>
      <c r="G857" s="43"/>
      <c r="H857" s="43"/>
    </row>
    <row r="858" spans="2:8">
      <c r="B858" s="75"/>
      <c r="D858" s="75"/>
      <c r="E858" s="75"/>
      <c r="F858" s="75"/>
      <c r="G858" s="43"/>
      <c r="H858" s="43"/>
    </row>
    <row r="859" spans="2:8">
      <c r="B859" s="75"/>
      <c r="D859" s="75"/>
      <c r="E859" s="75"/>
      <c r="F859" s="75"/>
      <c r="G859" s="43"/>
      <c r="H859" s="43"/>
    </row>
    <row r="860" spans="2:8">
      <c r="B860" s="75"/>
      <c r="D860" s="75"/>
      <c r="E860" s="75"/>
      <c r="F860" s="75"/>
      <c r="G860" s="43"/>
      <c r="H860" s="43"/>
    </row>
    <row r="861" spans="2:8">
      <c r="B861" s="75"/>
      <c r="D861" s="75"/>
      <c r="E861" s="75"/>
      <c r="F861" s="75"/>
      <c r="G861" s="43"/>
      <c r="H861" s="43"/>
    </row>
    <row r="862" spans="2:8">
      <c r="B862" s="75"/>
      <c r="D862" s="75"/>
      <c r="E862" s="75"/>
      <c r="F862" s="75"/>
      <c r="G862" s="43"/>
      <c r="H862" s="43"/>
    </row>
    <row r="863" spans="2:8">
      <c r="B863" s="75"/>
      <c r="D863" s="75"/>
      <c r="E863" s="75"/>
      <c r="F863" s="75"/>
      <c r="G863" s="43"/>
      <c r="H863" s="43"/>
    </row>
    <row r="864" spans="2:8">
      <c r="B864" s="75"/>
      <c r="D864" s="75"/>
      <c r="E864" s="75"/>
      <c r="F864" s="75"/>
      <c r="G864" s="43"/>
      <c r="H864" s="43"/>
    </row>
    <row r="865" spans="2:8">
      <c r="B865" s="75"/>
      <c r="D865" s="75"/>
      <c r="E865" s="75"/>
      <c r="F865" s="75"/>
      <c r="G865" s="43"/>
      <c r="H865" s="43"/>
    </row>
    <row r="866" spans="2:8">
      <c r="B866" s="75"/>
      <c r="D866" s="75"/>
      <c r="E866" s="75"/>
      <c r="F866" s="75"/>
      <c r="G866" s="43"/>
      <c r="H866" s="43"/>
    </row>
    <row r="867" spans="2:8">
      <c r="B867" s="75"/>
      <c r="D867" s="75"/>
      <c r="E867" s="75"/>
      <c r="F867" s="75"/>
      <c r="G867" s="43"/>
      <c r="H867" s="43"/>
    </row>
    <row r="868" spans="2:8">
      <c r="B868" s="75"/>
      <c r="D868" s="75"/>
      <c r="E868" s="75"/>
      <c r="F868" s="75"/>
      <c r="G868" s="43"/>
      <c r="H868" s="43"/>
    </row>
    <row r="869" spans="2:8">
      <c r="B869" s="75"/>
      <c r="D869" s="75"/>
      <c r="E869" s="75"/>
      <c r="F869" s="75"/>
      <c r="G869" s="43"/>
      <c r="H869" s="43"/>
    </row>
    <row r="870" spans="2:8">
      <c r="B870" s="75"/>
      <c r="D870" s="75"/>
      <c r="E870" s="75"/>
      <c r="F870" s="75"/>
      <c r="G870" s="43"/>
      <c r="H870" s="43"/>
    </row>
    <row r="871" spans="2:8">
      <c r="B871" s="75"/>
      <c r="D871" s="75"/>
      <c r="E871" s="75"/>
      <c r="F871" s="75"/>
      <c r="G871" s="43"/>
      <c r="H871" s="43"/>
    </row>
    <row r="872" spans="2:8">
      <c r="B872" s="75"/>
      <c r="D872" s="75"/>
      <c r="E872" s="75"/>
      <c r="F872" s="75"/>
      <c r="G872" s="43"/>
      <c r="H872" s="43"/>
    </row>
    <row r="873" spans="2:8">
      <c r="B873" s="75"/>
      <c r="D873" s="75"/>
      <c r="E873" s="75"/>
      <c r="F873" s="75"/>
      <c r="G873" s="43"/>
      <c r="H873" s="43"/>
    </row>
    <row r="874" spans="2:8">
      <c r="B874" s="75"/>
      <c r="D874" s="75"/>
      <c r="E874" s="75"/>
      <c r="F874" s="75"/>
      <c r="G874" s="43"/>
      <c r="H874" s="43"/>
    </row>
    <row r="875" spans="2:8">
      <c r="B875" s="75"/>
      <c r="D875" s="75"/>
      <c r="E875" s="75"/>
      <c r="F875" s="75"/>
      <c r="G875" s="43"/>
      <c r="H875" s="43"/>
    </row>
    <row r="876" spans="2:8">
      <c r="B876" s="75"/>
      <c r="D876" s="75"/>
      <c r="E876" s="75"/>
      <c r="F876" s="75"/>
      <c r="G876" s="43"/>
      <c r="H876" s="43"/>
    </row>
    <row r="877" spans="2:8">
      <c r="B877" s="75"/>
      <c r="D877" s="75"/>
      <c r="E877" s="75"/>
      <c r="F877" s="75"/>
      <c r="G877" s="43"/>
      <c r="H877" s="43"/>
    </row>
    <row r="878" spans="2:8">
      <c r="B878" s="75"/>
      <c r="D878" s="75"/>
      <c r="E878" s="75"/>
      <c r="F878" s="75"/>
      <c r="G878" s="43"/>
      <c r="H878" s="43"/>
    </row>
    <row r="879" spans="2:8">
      <c r="B879" s="75"/>
      <c r="D879" s="75"/>
      <c r="E879" s="75"/>
      <c r="F879" s="75"/>
      <c r="G879" s="43"/>
      <c r="H879" s="43"/>
    </row>
    <row r="880" spans="2:8">
      <c r="B880" s="75"/>
      <c r="D880" s="75"/>
      <c r="E880" s="75"/>
      <c r="F880" s="75"/>
      <c r="G880" s="43"/>
      <c r="H880" s="43"/>
    </row>
    <row r="881" spans="2:8">
      <c r="B881" s="75"/>
      <c r="D881" s="75"/>
      <c r="E881" s="75"/>
      <c r="F881" s="75"/>
      <c r="G881" s="43"/>
      <c r="H881" s="43"/>
    </row>
    <row r="882" spans="2:8">
      <c r="B882" s="75"/>
      <c r="D882" s="75"/>
      <c r="E882" s="75"/>
      <c r="F882" s="75"/>
      <c r="G882" s="43"/>
      <c r="H882" s="43"/>
    </row>
    <row r="883" spans="2:8">
      <c r="B883" s="75"/>
      <c r="D883" s="75"/>
      <c r="E883" s="75"/>
      <c r="F883" s="75"/>
      <c r="G883" s="43"/>
      <c r="H883" s="43"/>
    </row>
    <row r="884" spans="2:8">
      <c r="B884" s="75"/>
      <c r="D884" s="75"/>
      <c r="E884" s="75"/>
      <c r="F884" s="75"/>
      <c r="G884" s="43"/>
      <c r="H884" s="43"/>
    </row>
    <row r="885" spans="2:8">
      <c r="B885" s="75"/>
      <c r="D885" s="75"/>
      <c r="E885" s="75"/>
      <c r="F885" s="75"/>
      <c r="G885" s="43"/>
      <c r="H885" s="43"/>
    </row>
    <row r="886" spans="2:8">
      <c r="B886" s="75"/>
      <c r="D886" s="75"/>
      <c r="E886" s="75"/>
      <c r="F886" s="75"/>
      <c r="G886" s="43"/>
      <c r="H886" s="43"/>
    </row>
    <row r="887" spans="2:8">
      <c r="B887" s="75"/>
      <c r="D887" s="75"/>
      <c r="E887" s="75"/>
      <c r="F887" s="75"/>
      <c r="G887" s="43"/>
      <c r="H887" s="43"/>
    </row>
    <row r="888" spans="2:8">
      <c r="B888" s="75"/>
      <c r="D888" s="75"/>
      <c r="E888" s="75"/>
      <c r="F888" s="75"/>
      <c r="G888" s="43"/>
      <c r="H888" s="43"/>
    </row>
    <row r="889" spans="2:8">
      <c r="B889" s="75"/>
      <c r="D889" s="75"/>
      <c r="E889" s="75"/>
      <c r="F889" s="75"/>
      <c r="G889" s="43"/>
      <c r="H889" s="43"/>
    </row>
    <row r="890" spans="2:8">
      <c r="B890" s="75"/>
      <c r="D890" s="75"/>
      <c r="E890" s="75"/>
      <c r="F890" s="75"/>
      <c r="G890" s="43"/>
      <c r="H890" s="43"/>
    </row>
    <row r="891" spans="2:8">
      <c r="B891" s="75"/>
      <c r="D891" s="75"/>
      <c r="E891" s="75"/>
      <c r="F891" s="75"/>
      <c r="G891" s="43"/>
      <c r="H891" s="43"/>
    </row>
    <row r="892" spans="2:8">
      <c r="B892" s="75"/>
      <c r="D892" s="75"/>
      <c r="E892" s="75"/>
      <c r="F892" s="75"/>
      <c r="G892" s="43"/>
      <c r="H892" s="43"/>
    </row>
    <row r="893" spans="2:8">
      <c r="B893" s="75"/>
      <c r="D893" s="75"/>
      <c r="E893" s="75"/>
      <c r="F893" s="75"/>
      <c r="G893" s="43"/>
      <c r="H893" s="43"/>
    </row>
    <row r="894" spans="2:8">
      <c r="B894" s="75"/>
      <c r="D894" s="75"/>
      <c r="E894" s="75"/>
      <c r="F894" s="75"/>
      <c r="G894" s="43"/>
      <c r="H894" s="43"/>
    </row>
    <row r="895" spans="2:8">
      <c r="B895" s="75"/>
      <c r="D895" s="75"/>
      <c r="E895" s="75"/>
      <c r="F895" s="75"/>
      <c r="G895" s="43"/>
      <c r="H895" s="43"/>
    </row>
    <row r="896" spans="2:8">
      <c r="B896" s="75"/>
      <c r="D896" s="75"/>
      <c r="E896" s="75"/>
      <c r="F896" s="75"/>
      <c r="G896" s="43"/>
      <c r="H896" s="43"/>
    </row>
    <row r="897" spans="2:8">
      <c r="B897" s="75"/>
      <c r="D897" s="75"/>
      <c r="E897" s="75"/>
      <c r="F897" s="75"/>
      <c r="G897" s="43"/>
      <c r="H897" s="43"/>
    </row>
    <row r="898" spans="2:8">
      <c r="B898" s="75"/>
      <c r="D898" s="75"/>
      <c r="E898" s="75"/>
      <c r="F898" s="75"/>
      <c r="G898" s="43"/>
      <c r="H898" s="43"/>
    </row>
    <row r="899" spans="2:8">
      <c r="B899" s="75"/>
      <c r="D899" s="75"/>
      <c r="E899" s="75"/>
      <c r="F899" s="75"/>
      <c r="G899" s="43"/>
      <c r="H899" s="43"/>
    </row>
    <row r="900" spans="2:8">
      <c r="B900" s="75"/>
      <c r="D900" s="75"/>
      <c r="E900" s="75"/>
      <c r="F900" s="75"/>
      <c r="G900" s="43"/>
      <c r="H900" s="43"/>
    </row>
    <row r="901" spans="2:8">
      <c r="B901" s="75"/>
      <c r="D901" s="75"/>
      <c r="E901" s="75"/>
      <c r="F901" s="75"/>
      <c r="G901" s="43"/>
      <c r="H901" s="43"/>
    </row>
    <row r="902" spans="2:8">
      <c r="B902" s="75"/>
      <c r="D902" s="75"/>
      <c r="E902" s="75"/>
      <c r="F902" s="75"/>
      <c r="G902" s="43"/>
      <c r="H902" s="43"/>
    </row>
    <row r="903" spans="2:8">
      <c r="B903" s="75"/>
      <c r="D903" s="75"/>
      <c r="E903" s="75"/>
      <c r="F903" s="75"/>
      <c r="G903" s="43"/>
      <c r="H903" s="43"/>
    </row>
    <row r="904" spans="2:8">
      <c r="B904" s="75"/>
      <c r="D904" s="75"/>
      <c r="E904" s="75"/>
      <c r="F904" s="75"/>
      <c r="G904" s="43"/>
      <c r="H904" s="43"/>
    </row>
    <row r="905" spans="2:8">
      <c r="B905" s="75"/>
      <c r="D905" s="75"/>
      <c r="E905" s="75"/>
      <c r="F905" s="75"/>
      <c r="G905" s="43"/>
      <c r="H905" s="43"/>
    </row>
    <row r="906" spans="2:8">
      <c r="B906" s="75"/>
      <c r="D906" s="75"/>
      <c r="E906" s="75"/>
      <c r="F906" s="75"/>
      <c r="G906" s="43"/>
      <c r="H906" s="43"/>
    </row>
    <row r="907" spans="2:8">
      <c r="B907" s="75"/>
      <c r="D907" s="75"/>
      <c r="E907" s="75"/>
      <c r="F907" s="75"/>
      <c r="G907" s="43"/>
      <c r="H907" s="43"/>
    </row>
    <row r="908" spans="2:8">
      <c r="B908" s="75"/>
      <c r="D908" s="75"/>
      <c r="E908" s="75"/>
      <c r="F908" s="75"/>
      <c r="G908" s="43"/>
      <c r="H908" s="43"/>
    </row>
    <row r="909" spans="2:8">
      <c r="B909" s="75"/>
      <c r="D909" s="75"/>
      <c r="E909" s="75"/>
      <c r="F909" s="75"/>
      <c r="G909" s="43"/>
      <c r="H909" s="43"/>
    </row>
    <row r="910" spans="2:8">
      <c r="B910" s="75"/>
      <c r="D910" s="75"/>
      <c r="E910" s="75"/>
      <c r="F910" s="75"/>
      <c r="G910" s="43"/>
      <c r="H910" s="43"/>
    </row>
    <row r="911" spans="2:8">
      <c r="B911" s="75"/>
      <c r="D911" s="75"/>
      <c r="E911" s="75"/>
      <c r="F911" s="75"/>
      <c r="G911" s="43"/>
      <c r="H911" s="43"/>
    </row>
    <row r="912" spans="2:8">
      <c r="B912" s="75"/>
      <c r="D912" s="75"/>
      <c r="E912" s="75"/>
      <c r="F912" s="75"/>
      <c r="G912" s="43"/>
      <c r="H912" s="43"/>
    </row>
    <row r="913" spans="2:8">
      <c r="B913" s="75"/>
      <c r="D913" s="75"/>
      <c r="E913" s="75"/>
      <c r="F913" s="75"/>
      <c r="G913" s="43"/>
      <c r="H913" s="43"/>
    </row>
    <row r="914" spans="2:8">
      <c r="B914" s="75"/>
      <c r="D914" s="75"/>
      <c r="E914" s="75"/>
      <c r="F914" s="75"/>
      <c r="G914" s="43"/>
      <c r="H914" s="43"/>
    </row>
    <row r="915" spans="2:8">
      <c r="B915" s="75"/>
      <c r="D915" s="75"/>
      <c r="E915" s="75"/>
      <c r="F915" s="75"/>
      <c r="G915" s="43"/>
      <c r="H915" s="43"/>
    </row>
    <row r="916" spans="2:8">
      <c r="B916" s="75"/>
      <c r="D916" s="75"/>
      <c r="E916" s="75"/>
      <c r="F916" s="75"/>
      <c r="G916" s="43"/>
      <c r="H916" s="43"/>
    </row>
    <row r="917" spans="2:8">
      <c r="B917" s="75"/>
      <c r="D917" s="75"/>
      <c r="E917" s="75"/>
      <c r="F917" s="75"/>
      <c r="G917" s="43"/>
      <c r="H917" s="43"/>
    </row>
    <row r="918" spans="2:8">
      <c r="B918" s="75"/>
      <c r="D918" s="75"/>
      <c r="E918" s="75"/>
      <c r="F918" s="75"/>
      <c r="G918" s="43"/>
      <c r="H918" s="43"/>
    </row>
    <row r="919" spans="2:8">
      <c r="B919" s="75"/>
      <c r="D919" s="75"/>
      <c r="E919" s="75"/>
      <c r="F919" s="75"/>
      <c r="G919" s="43"/>
      <c r="H919" s="43"/>
    </row>
    <row r="920" spans="2:8">
      <c r="B920" s="75"/>
      <c r="D920" s="75"/>
      <c r="E920" s="75"/>
      <c r="F920" s="75"/>
      <c r="G920" s="43"/>
      <c r="H920" s="43"/>
    </row>
    <row r="921" spans="2:8">
      <c r="B921" s="75"/>
      <c r="D921" s="75"/>
      <c r="E921" s="75"/>
      <c r="F921" s="75"/>
      <c r="G921" s="43"/>
      <c r="H921" s="43"/>
    </row>
    <row r="922" spans="2:8">
      <c r="B922" s="75"/>
      <c r="D922" s="75"/>
      <c r="E922" s="75"/>
      <c r="F922" s="75"/>
      <c r="G922" s="43"/>
      <c r="H922" s="43"/>
    </row>
    <row r="923" spans="2:8">
      <c r="B923" s="75"/>
      <c r="D923" s="75"/>
      <c r="E923" s="75"/>
      <c r="F923" s="75"/>
      <c r="G923" s="43"/>
      <c r="H923" s="43"/>
    </row>
    <row r="924" spans="2:8">
      <c r="B924" s="75"/>
      <c r="D924" s="75"/>
      <c r="E924" s="75"/>
      <c r="F924" s="75"/>
      <c r="G924" s="43"/>
      <c r="H924" s="43"/>
    </row>
    <row r="925" spans="2:8">
      <c r="B925" s="75"/>
      <c r="D925" s="75"/>
      <c r="E925" s="75"/>
      <c r="F925" s="75"/>
      <c r="G925" s="43"/>
      <c r="H925" s="43"/>
    </row>
    <row r="926" spans="2:8">
      <c r="B926" s="75"/>
      <c r="D926" s="75"/>
      <c r="E926" s="75"/>
      <c r="F926" s="75"/>
      <c r="G926" s="43"/>
      <c r="H926" s="43"/>
    </row>
    <row r="927" spans="2:8">
      <c r="B927" s="75"/>
      <c r="D927" s="75"/>
      <c r="E927" s="75"/>
      <c r="F927" s="75"/>
      <c r="G927" s="43"/>
      <c r="H927" s="43"/>
    </row>
    <row r="928" spans="2:8">
      <c r="B928" s="75"/>
      <c r="D928" s="75"/>
      <c r="E928" s="75"/>
      <c r="F928" s="75"/>
      <c r="G928" s="43"/>
      <c r="H928" s="43"/>
    </row>
    <row r="929" spans="2:8">
      <c r="B929" s="75"/>
      <c r="D929" s="75"/>
      <c r="E929" s="75"/>
      <c r="F929" s="75"/>
      <c r="G929" s="43"/>
      <c r="H929" s="43"/>
    </row>
    <row r="930" spans="2:8">
      <c r="B930" s="75"/>
      <c r="D930" s="75"/>
      <c r="E930" s="75"/>
      <c r="F930" s="75"/>
      <c r="G930" s="43"/>
      <c r="H930" s="43"/>
    </row>
    <row r="931" spans="2:8">
      <c r="B931" s="75"/>
      <c r="D931" s="75"/>
      <c r="E931" s="75"/>
      <c r="F931" s="75"/>
      <c r="G931" s="43"/>
      <c r="H931" s="43"/>
    </row>
    <row r="932" spans="2:8">
      <c r="B932" s="75"/>
      <c r="D932" s="75"/>
      <c r="E932" s="75"/>
      <c r="F932" s="75"/>
      <c r="G932" s="43"/>
      <c r="H932" s="43"/>
    </row>
    <row r="933" spans="2:8">
      <c r="B933" s="75"/>
      <c r="D933" s="75"/>
      <c r="E933" s="75"/>
      <c r="F933" s="75"/>
      <c r="G933" s="43"/>
      <c r="H933" s="43"/>
    </row>
    <row r="934" spans="2:8">
      <c r="B934" s="75"/>
      <c r="D934" s="75"/>
      <c r="E934" s="75"/>
      <c r="F934" s="75"/>
      <c r="G934" s="43"/>
      <c r="H934" s="43"/>
    </row>
    <row r="935" spans="2:8">
      <c r="B935" s="75"/>
      <c r="D935" s="75"/>
      <c r="E935" s="75"/>
      <c r="F935" s="75"/>
      <c r="G935" s="43"/>
      <c r="H935" s="43"/>
    </row>
    <row r="936" spans="2:8">
      <c r="B936" s="75"/>
      <c r="D936" s="75"/>
      <c r="E936" s="75"/>
      <c r="F936" s="75"/>
      <c r="G936" s="43"/>
      <c r="H936" s="43"/>
    </row>
    <row r="937" spans="2:8">
      <c r="B937" s="75"/>
      <c r="D937" s="75"/>
      <c r="E937" s="75"/>
      <c r="F937" s="75"/>
      <c r="G937" s="43"/>
      <c r="H937" s="43"/>
    </row>
    <row r="938" spans="2:8">
      <c r="B938" s="75"/>
      <c r="D938" s="75"/>
      <c r="E938" s="75"/>
      <c r="F938" s="75"/>
      <c r="G938" s="43"/>
      <c r="H938" s="43"/>
    </row>
    <row r="939" spans="2:8">
      <c r="B939" s="75"/>
      <c r="D939" s="75"/>
      <c r="E939" s="75"/>
      <c r="F939" s="75"/>
      <c r="G939" s="43"/>
      <c r="H939" s="43"/>
    </row>
    <row r="940" spans="2:8">
      <c r="B940" s="75"/>
      <c r="D940" s="75"/>
      <c r="E940" s="75"/>
      <c r="F940" s="75"/>
      <c r="G940" s="43"/>
      <c r="H940" s="43"/>
    </row>
    <row r="941" spans="2:8">
      <c r="B941" s="75"/>
      <c r="D941" s="75"/>
      <c r="E941" s="75"/>
      <c r="F941" s="75"/>
      <c r="G941" s="43"/>
      <c r="H941" s="43"/>
    </row>
    <row r="942" spans="2:8">
      <c r="B942" s="75"/>
      <c r="D942" s="75"/>
      <c r="E942" s="75"/>
      <c r="F942" s="75"/>
      <c r="G942" s="43"/>
      <c r="H942" s="43"/>
    </row>
    <row r="943" spans="2:8">
      <c r="B943" s="75"/>
      <c r="D943" s="75"/>
      <c r="E943" s="75"/>
      <c r="F943" s="75"/>
      <c r="G943" s="43"/>
      <c r="H943" s="43"/>
    </row>
    <row r="944" spans="2:8">
      <c r="B944" s="75"/>
      <c r="D944" s="75"/>
      <c r="E944" s="75"/>
      <c r="F944" s="75"/>
      <c r="G944" s="43"/>
      <c r="H944" s="43"/>
    </row>
    <row r="945" spans="2:8">
      <c r="B945" s="75"/>
      <c r="D945" s="75"/>
      <c r="E945" s="75"/>
      <c r="F945" s="75"/>
      <c r="G945" s="43"/>
      <c r="H945" s="43"/>
    </row>
    <row r="946" spans="2:8">
      <c r="B946" s="75"/>
      <c r="D946" s="75"/>
      <c r="E946" s="75"/>
      <c r="F946" s="75"/>
      <c r="G946" s="43"/>
      <c r="H946" s="43"/>
    </row>
    <row r="947" spans="2:8">
      <c r="B947" s="75"/>
      <c r="D947" s="75"/>
      <c r="E947" s="75"/>
      <c r="F947" s="75"/>
      <c r="G947" s="43"/>
      <c r="H947" s="43"/>
    </row>
    <row r="948" spans="2:8">
      <c r="B948" s="75"/>
      <c r="D948" s="75"/>
      <c r="E948" s="75"/>
      <c r="F948" s="75"/>
      <c r="G948" s="43"/>
      <c r="H948" s="43"/>
    </row>
    <row r="949" spans="2:8">
      <c r="B949" s="75"/>
      <c r="D949" s="75"/>
      <c r="E949" s="75"/>
      <c r="F949" s="75"/>
      <c r="G949" s="43"/>
      <c r="H949" s="43"/>
    </row>
    <row r="950" spans="2:8">
      <c r="B950" s="75"/>
      <c r="D950" s="75"/>
      <c r="E950" s="75"/>
      <c r="F950" s="75"/>
      <c r="G950" s="43"/>
      <c r="H950" s="43"/>
    </row>
    <row r="951" spans="2:8">
      <c r="B951" s="75"/>
      <c r="D951" s="75"/>
      <c r="E951" s="75"/>
      <c r="F951" s="75"/>
      <c r="G951" s="43"/>
      <c r="H951" s="43"/>
    </row>
    <row r="952" spans="2:8">
      <c r="B952" s="75"/>
      <c r="D952" s="75"/>
      <c r="E952" s="75"/>
      <c r="F952" s="75"/>
      <c r="G952" s="43"/>
      <c r="H952" s="43"/>
    </row>
    <row r="953" spans="2:8">
      <c r="B953" s="75"/>
      <c r="D953" s="75"/>
      <c r="E953" s="75"/>
      <c r="F953" s="75"/>
      <c r="G953" s="43"/>
      <c r="H953" s="43"/>
    </row>
    <row r="954" spans="2:8">
      <c r="B954" s="75"/>
      <c r="D954" s="75"/>
      <c r="E954" s="75"/>
      <c r="F954" s="75"/>
      <c r="G954" s="43"/>
      <c r="H954" s="43"/>
    </row>
    <row r="955" spans="2:8">
      <c r="B955" s="75"/>
      <c r="D955" s="75"/>
      <c r="E955" s="75"/>
      <c r="F955" s="75"/>
      <c r="G955" s="43"/>
      <c r="H955" s="43"/>
    </row>
    <row r="956" spans="2:8">
      <c r="B956" s="75"/>
      <c r="D956" s="75"/>
      <c r="E956" s="75"/>
      <c r="F956" s="75"/>
      <c r="G956" s="43"/>
      <c r="H956" s="43"/>
    </row>
    <row r="957" spans="2:8">
      <c r="B957" s="75"/>
      <c r="D957" s="75"/>
      <c r="E957" s="75"/>
      <c r="F957" s="75"/>
      <c r="G957" s="43"/>
      <c r="H957" s="43"/>
    </row>
    <row r="958" spans="2:8">
      <c r="B958" s="75"/>
      <c r="D958" s="75"/>
      <c r="E958" s="75"/>
      <c r="F958" s="75"/>
      <c r="G958" s="43"/>
      <c r="H958" s="43"/>
    </row>
    <row r="959" spans="2:8">
      <c r="B959" s="75"/>
      <c r="D959" s="75"/>
      <c r="E959" s="75"/>
      <c r="F959" s="75"/>
      <c r="G959" s="43"/>
      <c r="H959" s="43"/>
    </row>
    <row r="960" spans="2:8">
      <c r="B960" s="75"/>
      <c r="D960" s="75"/>
      <c r="E960" s="75"/>
      <c r="F960" s="75"/>
      <c r="G960" s="43"/>
      <c r="H960" s="43"/>
    </row>
    <row r="961" spans="2:8">
      <c r="B961" s="75"/>
      <c r="D961" s="75"/>
      <c r="E961" s="75"/>
      <c r="F961" s="75"/>
      <c r="G961" s="43"/>
      <c r="H961" s="43"/>
    </row>
    <row r="962" spans="2:8">
      <c r="B962" s="75"/>
      <c r="D962" s="75"/>
      <c r="E962" s="75"/>
      <c r="F962" s="75"/>
      <c r="G962" s="43"/>
      <c r="H962" s="43"/>
    </row>
    <row r="963" spans="2:8">
      <c r="B963" s="75"/>
      <c r="D963" s="75"/>
      <c r="E963" s="75"/>
      <c r="F963" s="75"/>
      <c r="G963" s="43"/>
      <c r="H963" s="43"/>
    </row>
    <row r="964" spans="2:8">
      <c r="B964" s="75"/>
      <c r="D964" s="75"/>
      <c r="E964" s="75"/>
      <c r="F964" s="75"/>
      <c r="G964" s="43"/>
      <c r="H964" s="43"/>
    </row>
    <row r="965" spans="2:8">
      <c r="B965" s="75"/>
      <c r="D965" s="75"/>
      <c r="E965" s="75"/>
      <c r="F965" s="75"/>
      <c r="G965" s="43"/>
      <c r="H965" s="43"/>
    </row>
    <row r="966" spans="2:8">
      <c r="B966" s="75"/>
      <c r="D966" s="75"/>
      <c r="E966" s="75"/>
      <c r="F966" s="75"/>
      <c r="G966" s="43"/>
      <c r="H966" s="43"/>
    </row>
    <row r="967" spans="2:8">
      <c r="B967" s="75"/>
      <c r="D967" s="75"/>
      <c r="E967" s="75"/>
      <c r="F967" s="75"/>
      <c r="G967" s="43"/>
      <c r="H967" s="43"/>
    </row>
    <row r="968" spans="2:8">
      <c r="B968" s="75"/>
      <c r="D968" s="75"/>
      <c r="E968" s="75"/>
      <c r="F968" s="75"/>
      <c r="G968" s="43"/>
      <c r="H968" s="43"/>
    </row>
    <row r="969" spans="2:8">
      <c r="B969" s="75"/>
      <c r="D969" s="75"/>
      <c r="E969" s="75"/>
      <c r="F969" s="75"/>
      <c r="G969" s="43"/>
      <c r="H969" s="43"/>
    </row>
    <row r="970" spans="2:8">
      <c r="B970" s="75"/>
      <c r="D970" s="75"/>
      <c r="E970" s="75"/>
      <c r="F970" s="75"/>
      <c r="G970" s="43"/>
      <c r="H970" s="43"/>
    </row>
    <row r="971" spans="2:8">
      <c r="B971" s="75"/>
      <c r="D971" s="75"/>
      <c r="E971" s="75"/>
      <c r="F971" s="75"/>
      <c r="G971" s="43"/>
      <c r="H971" s="43"/>
    </row>
    <row r="972" spans="2:8">
      <c r="B972" s="75"/>
      <c r="D972" s="75"/>
      <c r="E972" s="75"/>
      <c r="F972" s="75"/>
      <c r="G972" s="43"/>
      <c r="H972" s="43"/>
    </row>
    <row r="973" spans="2:8">
      <c r="B973" s="75"/>
      <c r="D973" s="75"/>
      <c r="E973" s="75"/>
      <c r="F973" s="75"/>
      <c r="G973" s="43"/>
      <c r="H973" s="43"/>
    </row>
    <row r="974" spans="2:8">
      <c r="B974" s="75"/>
      <c r="D974" s="75"/>
      <c r="E974" s="75"/>
      <c r="F974" s="75"/>
      <c r="G974" s="43"/>
      <c r="H974" s="43"/>
    </row>
    <row r="975" spans="2:8">
      <c r="B975" s="75"/>
      <c r="D975" s="75"/>
      <c r="E975" s="75"/>
      <c r="F975" s="75"/>
      <c r="G975" s="43"/>
      <c r="H975" s="43"/>
    </row>
    <row r="976" spans="2:8">
      <c r="B976" s="75"/>
      <c r="D976" s="75"/>
      <c r="E976" s="75"/>
      <c r="F976" s="75"/>
      <c r="G976" s="43"/>
      <c r="H976" s="43"/>
    </row>
    <row r="977" spans="2:8">
      <c r="B977" s="75"/>
      <c r="D977" s="75"/>
      <c r="E977" s="75"/>
      <c r="F977" s="75"/>
      <c r="G977" s="43"/>
      <c r="H977" s="43"/>
    </row>
    <row r="978" spans="2:8">
      <c r="B978" s="75"/>
      <c r="D978" s="75"/>
      <c r="E978" s="75"/>
      <c r="F978" s="75"/>
      <c r="G978" s="43"/>
      <c r="H978" s="43"/>
    </row>
    <row r="979" spans="2:8">
      <c r="B979" s="75"/>
      <c r="D979" s="75"/>
      <c r="E979" s="75"/>
      <c r="F979" s="75"/>
      <c r="G979" s="43"/>
      <c r="H979" s="43"/>
    </row>
    <row r="980" spans="2:8">
      <c r="B980" s="75"/>
      <c r="D980" s="75"/>
      <c r="E980" s="75"/>
      <c r="F980" s="75"/>
      <c r="G980" s="43"/>
      <c r="H980" s="43"/>
    </row>
    <row r="981" spans="2:8">
      <c r="B981" s="75"/>
      <c r="D981" s="75"/>
      <c r="E981" s="75"/>
      <c r="F981" s="75"/>
      <c r="G981" s="43"/>
      <c r="H981" s="43"/>
    </row>
    <row r="982" spans="2:8">
      <c r="B982" s="75"/>
      <c r="D982" s="75"/>
      <c r="E982" s="75"/>
      <c r="F982" s="75"/>
      <c r="G982" s="43"/>
      <c r="H982" s="43"/>
    </row>
    <row r="983" spans="2:8">
      <c r="B983" s="75"/>
      <c r="D983" s="75"/>
      <c r="E983" s="75"/>
      <c r="F983" s="75"/>
      <c r="G983" s="43"/>
      <c r="H983" s="43"/>
    </row>
    <row r="984" spans="2:8">
      <c r="B984" s="75"/>
      <c r="D984" s="75"/>
      <c r="E984" s="75"/>
      <c r="F984" s="75"/>
      <c r="G984" s="43"/>
      <c r="H984" s="43"/>
    </row>
    <row r="985" spans="2:8">
      <c r="B985" s="75"/>
      <c r="D985" s="75"/>
      <c r="E985" s="75"/>
      <c r="F985" s="75"/>
      <c r="G985" s="43"/>
      <c r="H985" s="43"/>
    </row>
    <row r="986" spans="2:8">
      <c r="B986" s="75"/>
      <c r="D986" s="75"/>
      <c r="E986" s="75"/>
      <c r="F986" s="75"/>
      <c r="G986" s="43"/>
      <c r="H986" s="43"/>
    </row>
    <row r="987" spans="2:8">
      <c r="B987" s="75"/>
      <c r="D987" s="75"/>
      <c r="E987" s="75"/>
      <c r="F987" s="75"/>
      <c r="G987" s="43"/>
      <c r="H987" s="43"/>
    </row>
    <row r="988" spans="2:8">
      <c r="B988" s="75"/>
      <c r="D988" s="75"/>
      <c r="E988" s="75"/>
      <c r="F988" s="75"/>
    </row>
    <row r="989" spans="2:8">
      <c r="B989" s="75"/>
      <c r="D989" s="75"/>
      <c r="E989" s="75"/>
      <c r="F989" s="75"/>
    </row>
    <row r="990" spans="2:8">
      <c r="B990" s="75"/>
      <c r="D990" s="75"/>
      <c r="E990" s="75"/>
      <c r="F990" s="75"/>
    </row>
    <row r="991" spans="2:8">
      <c r="B991" s="75"/>
      <c r="D991" s="75"/>
      <c r="E991" s="75"/>
      <c r="F991" s="75"/>
    </row>
    <row r="992" spans="2:8">
      <c r="B992" s="75"/>
      <c r="D992" s="75"/>
      <c r="E992" s="75"/>
      <c r="F992" s="75"/>
    </row>
    <row r="993" spans="2:6">
      <c r="B993" s="75"/>
      <c r="D993" s="75"/>
      <c r="E993" s="75"/>
      <c r="F993" s="75"/>
    </row>
    <row r="994" spans="2:6">
      <c r="B994" s="75"/>
      <c r="D994" s="75"/>
      <c r="E994" s="75"/>
      <c r="F994" s="75"/>
    </row>
    <row r="995" spans="2:6">
      <c r="B995" s="75"/>
      <c r="D995" s="75"/>
      <c r="E995" s="75"/>
      <c r="F995" s="75"/>
    </row>
    <row r="996" spans="2:6">
      <c r="B996" s="75"/>
      <c r="D996" s="75"/>
      <c r="E996" s="75"/>
      <c r="F996" s="75"/>
    </row>
    <row r="997" spans="2:6">
      <c r="B997" s="75"/>
      <c r="D997" s="75"/>
      <c r="E997" s="75"/>
      <c r="F997" s="75"/>
    </row>
    <row r="998" spans="2:6">
      <c r="B998" s="75"/>
      <c r="D998" s="75"/>
      <c r="E998" s="75"/>
      <c r="F998" s="75"/>
    </row>
    <row r="999" spans="2:6">
      <c r="B999" s="75"/>
      <c r="D999" s="75"/>
      <c r="E999" s="75"/>
      <c r="F999" s="75"/>
    </row>
    <row r="1000" spans="2:6">
      <c r="B1000" s="75"/>
      <c r="D1000" s="75"/>
      <c r="E1000" s="75"/>
      <c r="F1000" s="75"/>
    </row>
    <row r="1001" spans="2:6">
      <c r="B1001" s="75"/>
      <c r="D1001" s="75"/>
      <c r="E1001" s="75"/>
      <c r="F1001" s="75"/>
    </row>
    <row r="1002" spans="2:6">
      <c r="B1002" s="75"/>
      <c r="D1002" s="75"/>
      <c r="E1002" s="75"/>
      <c r="F1002" s="75"/>
    </row>
    <row r="1003" spans="2:6">
      <c r="B1003" s="75"/>
      <c r="D1003" s="75"/>
      <c r="E1003" s="75"/>
      <c r="F1003" s="75"/>
    </row>
    <row r="1004" spans="2:6">
      <c r="B1004" s="75"/>
      <c r="D1004" s="75"/>
      <c r="E1004" s="75"/>
      <c r="F1004" s="75"/>
    </row>
    <row r="1005" spans="2:6">
      <c r="B1005" s="75"/>
      <c r="D1005" s="75"/>
      <c r="E1005" s="75"/>
      <c r="F1005" s="75"/>
    </row>
    <row r="1006" spans="2:6">
      <c r="B1006" s="75"/>
      <c r="D1006" s="75"/>
      <c r="E1006" s="75"/>
      <c r="F1006" s="75"/>
    </row>
    <row r="1007" spans="2:6">
      <c r="B1007" s="75"/>
      <c r="D1007" s="75"/>
      <c r="E1007" s="75"/>
      <c r="F1007" s="75"/>
    </row>
    <row r="1008" spans="2:6">
      <c r="B1008" s="75"/>
      <c r="D1008" s="75"/>
      <c r="E1008" s="75"/>
      <c r="F1008" s="75"/>
    </row>
    <row r="1009" spans="2:6">
      <c r="B1009" s="75"/>
      <c r="D1009" s="75"/>
      <c r="E1009" s="75"/>
      <c r="F1009" s="75"/>
    </row>
    <row r="1010" spans="2:6">
      <c r="B1010" s="75"/>
      <c r="D1010" s="75"/>
      <c r="E1010" s="75"/>
      <c r="F1010" s="75"/>
    </row>
    <row r="1011" spans="2:6">
      <c r="B1011" s="75"/>
      <c r="D1011" s="75"/>
      <c r="E1011" s="75"/>
      <c r="F1011" s="75"/>
    </row>
    <row r="1012" spans="2:6">
      <c r="B1012" s="75"/>
      <c r="D1012" s="75"/>
      <c r="E1012" s="75"/>
      <c r="F1012" s="75"/>
    </row>
    <row r="1013" spans="2:6">
      <c r="B1013" s="75"/>
      <c r="D1013" s="75"/>
      <c r="E1013" s="75"/>
      <c r="F1013" s="75"/>
    </row>
    <row r="1014" spans="2:6">
      <c r="B1014" s="75"/>
      <c r="D1014" s="75"/>
      <c r="E1014" s="75"/>
      <c r="F1014" s="75"/>
    </row>
    <row r="1015" spans="2:6">
      <c r="B1015" s="75"/>
      <c r="D1015" s="75"/>
      <c r="E1015" s="75"/>
      <c r="F1015" s="75"/>
    </row>
    <row r="1016" spans="2:6">
      <c r="B1016" s="75"/>
      <c r="D1016" s="75"/>
      <c r="E1016" s="75"/>
      <c r="F1016" s="75"/>
    </row>
    <row r="1017" spans="2:6">
      <c r="B1017" s="75"/>
      <c r="D1017" s="75"/>
      <c r="E1017" s="75"/>
      <c r="F1017" s="75"/>
    </row>
    <row r="1018" spans="2:6">
      <c r="B1018" s="75"/>
      <c r="D1018" s="75"/>
      <c r="E1018" s="75"/>
      <c r="F1018" s="75"/>
    </row>
    <row r="1019" spans="2:6">
      <c r="B1019" s="75"/>
      <c r="D1019" s="75"/>
      <c r="E1019" s="75"/>
      <c r="F1019" s="75"/>
    </row>
    <row r="1020" spans="2:6">
      <c r="B1020" s="75"/>
      <c r="D1020" s="75"/>
      <c r="E1020" s="75"/>
      <c r="F1020" s="75"/>
    </row>
    <row r="1021" spans="2:6">
      <c r="B1021" s="75"/>
      <c r="D1021" s="75"/>
      <c r="E1021" s="75"/>
      <c r="F1021" s="75"/>
    </row>
    <row r="1022" spans="2:6">
      <c r="B1022" s="75"/>
      <c r="D1022" s="75"/>
      <c r="E1022" s="75"/>
      <c r="F1022" s="75"/>
    </row>
    <row r="1023" spans="2:6">
      <c r="B1023" s="75"/>
      <c r="D1023" s="75"/>
      <c r="E1023" s="75"/>
      <c r="F1023" s="75"/>
    </row>
    <row r="1024" spans="2:6">
      <c r="B1024" s="75"/>
      <c r="D1024" s="75"/>
      <c r="E1024" s="75"/>
      <c r="F1024" s="75"/>
    </row>
    <row r="1025" spans="2:6">
      <c r="B1025" s="75"/>
      <c r="D1025" s="75"/>
      <c r="E1025" s="75"/>
      <c r="F1025" s="75"/>
    </row>
    <row r="1026" spans="2:6">
      <c r="B1026" s="75"/>
      <c r="D1026" s="75"/>
      <c r="E1026" s="75"/>
      <c r="F1026" s="75"/>
    </row>
    <row r="1027" spans="2:6">
      <c r="B1027" s="75"/>
      <c r="D1027" s="75"/>
      <c r="E1027" s="75"/>
      <c r="F1027" s="75"/>
    </row>
    <row r="1028" spans="2:6">
      <c r="B1028" s="75"/>
      <c r="D1028" s="75"/>
      <c r="E1028" s="75"/>
      <c r="F1028" s="75"/>
    </row>
    <row r="1029" spans="2:6">
      <c r="B1029" s="75"/>
      <c r="D1029" s="75"/>
      <c r="E1029" s="75"/>
      <c r="F1029" s="75"/>
    </row>
    <row r="1030" spans="2:6">
      <c r="B1030" s="75"/>
      <c r="D1030" s="75"/>
      <c r="E1030" s="75"/>
      <c r="F1030" s="75"/>
    </row>
    <row r="1031" spans="2:6">
      <c r="B1031" s="75"/>
      <c r="D1031" s="75"/>
      <c r="E1031" s="75"/>
      <c r="F1031" s="75"/>
    </row>
    <row r="1032" spans="2:6">
      <c r="B1032" s="75"/>
      <c r="D1032" s="75"/>
      <c r="E1032" s="75"/>
      <c r="F1032" s="75"/>
    </row>
    <row r="1033" spans="2:6">
      <c r="B1033" s="75"/>
      <c r="D1033" s="75"/>
      <c r="E1033" s="75"/>
      <c r="F1033" s="75"/>
    </row>
    <row r="1034" spans="2:6">
      <c r="B1034" s="75"/>
      <c r="D1034" s="75"/>
      <c r="E1034" s="75"/>
      <c r="F1034" s="75"/>
    </row>
    <row r="1035" spans="2:6">
      <c r="B1035" s="75"/>
      <c r="D1035" s="75"/>
      <c r="E1035" s="75"/>
      <c r="F1035" s="75"/>
    </row>
    <row r="1036" spans="2:6">
      <c r="B1036" s="75"/>
      <c r="D1036" s="75"/>
      <c r="E1036" s="75"/>
      <c r="F1036" s="75"/>
    </row>
    <row r="1037" spans="2:6">
      <c r="B1037" s="75"/>
      <c r="D1037" s="75"/>
      <c r="E1037" s="75"/>
      <c r="F1037" s="75"/>
    </row>
    <row r="1038" spans="2:6">
      <c r="B1038" s="75"/>
      <c r="D1038" s="75"/>
      <c r="E1038" s="75"/>
      <c r="F1038" s="75"/>
    </row>
    <row r="1039" spans="2:6">
      <c r="B1039" s="75"/>
      <c r="D1039" s="75"/>
      <c r="E1039" s="75"/>
      <c r="F1039" s="75"/>
    </row>
    <row r="1040" spans="2:6">
      <c r="B1040" s="75"/>
      <c r="D1040" s="75"/>
      <c r="E1040" s="75"/>
      <c r="F1040" s="75"/>
    </row>
    <row r="1041" spans="2:6">
      <c r="B1041" s="75"/>
      <c r="D1041" s="75"/>
      <c r="E1041" s="75"/>
      <c r="F1041" s="75"/>
    </row>
    <row r="1042" spans="2:6">
      <c r="B1042" s="75"/>
      <c r="D1042" s="75"/>
      <c r="E1042" s="75"/>
      <c r="F1042" s="75"/>
    </row>
    <row r="1043" spans="2:6">
      <c r="B1043" s="75"/>
      <c r="D1043" s="75"/>
      <c r="E1043" s="75"/>
      <c r="F1043" s="75"/>
    </row>
    <row r="1044" spans="2:6">
      <c r="B1044" s="75"/>
      <c r="D1044" s="75"/>
      <c r="E1044" s="75"/>
      <c r="F1044" s="75"/>
    </row>
    <row r="1045" spans="2:6">
      <c r="B1045" s="75"/>
      <c r="D1045" s="75"/>
      <c r="E1045" s="75"/>
      <c r="F1045" s="75"/>
    </row>
    <row r="1046" spans="2:6">
      <c r="B1046" s="75"/>
      <c r="D1046" s="75"/>
      <c r="E1046" s="75"/>
      <c r="F1046" s="75"/>
    </row>
    <row r="1047" spans="2:6">
      <c r="B1047" s="75"/>
      <c r="D1047" s="75"/>
      <c r="E1047" s="75"/>
      <c r="F1047" s="75"/>
    </row>
    <row r="1048" spans="2:6">
      <c r="B1048" s="75"/>
      <c r="D1048" s="75"/>
      <c r="E1048" s="75"/>
      <c r="F1048" s="75"/>
    </row>
    <row r="1049" spans="2:6">
      <c r="B1049" s="75"/>
      <c r="D1049" s="75"/>
      <c r="E1049" s="75"/>
      <c r="F1049" s="75"/>
    </row>
    <row r="1050" spans="2:6">
      <c r="B1050" s="75"/>
      <c r="D1050" s="75"/>
      <c r="E1050" s="75"/>
      <c r="F1050" s="75"/>
    </row>
    <row r="1051" spans="2:6">
      <c r="B1051" s="75"/>
      <c r="D1051" s="75"/>
      <c r="E1051" s="75"/>
      <c r="F1051" s="75"/>
    </row>
    <row r="1052" spans="2:6">
      <c r="B1052" s="75"/>
      <c r="D1052" s="75"/>
      <c r="E1052" s="75"/>
      <c r="F1052" s="75"/>
    </row>
    <row r="1053" spans="2:6">
      <c r="B1053" s="75"/>
      <c r="D1053" s="75"/>
      <c r="E1053" s="75"/>
      <c r="F1053" s="75"/>
    </row>
    <row r="1054" spans="2:6">
      <c r="B1054" s="75"/>
      <c r="D1054" s="75"/>
      <c r="E1054" s="75"/>
      <c r="F1054" s="75"/>
    </row>
    <row r="1055" spans="2:6">
      <c r="B1055" s="75"/>
      <c r="D1055" s="75"/>
      <c r="E1055" s="75"/>
      <c r="F1055" s="75"/>
    </row>
    <row r="1056" spans="2:6">
      <c r="B1056" s="75"/>
      <c r="D1056" s="75"/>
      <c r="E1056" s="75"/>
      <c r="F1056" s="75"/>
    </row>
    <row r="1057" spans="2:6">
      <c r="B1057" s="75"/>
      <c r="D1057" s="75"/>
      <c r="E1057" s="75"/>
      <c r="F1057" s="75"/>
    </row>
    <row r="1058" spans="2:6">
      <c r="B1058" s="75"/>
      <c r="D1058" s="75"/>
      <c r="E1058" s="75"/>
      <c r="F1058" s="75"/>
    </row>
    <row r="1059" spans="2:6">
      <c r="B1059" s="75"/>
      <c r="D1059" s="75"/>
      <c r="E1059" s="75"/>
      <c r="F1059" s="75"/>
    </row>
    <row r="1060" spans="2:6">
      <c r="B1060" s="75"/>
      <c r="D1060" s="75"/>
      <c r="E1060" s="75"/>
      <c r="F1060" s="75"/>
    </row>
    <row r="1061" spans="2:6">
      <c r="B1061" s="75"/>
      <c r="D1061" s="75"/>
      <c r="E1061" s="75"/>
      <c r="F1061" s="75"/>
    </row>
    <row r="1062" spans="2:6">
      <c r="B1062" s="75"/>
      <c r="D1062" s="75"/>
      <c r="E1062" s="75"/>
      <c r="F1062" s="75"/>
    </row>
    <row r="1063" spans="2:6">
      <c r="B1063" s="75"/>
      <c r="D1063" s="75"/>
      <c r="E1063" s="75"/>
      <c r="F1063" s="75"/>
    </row>
    <row r="1064" spans="2:6">
      <c r="B1064" s="75"/>
      <c r="D1064" s="75"/>
      <c r="E1064" s="75"/>
      <c r="F1064" s="75"/>
    </row>
    <row r="1065" spans="2:6">
      <c r="B1065" s="75"/>
      <c r="D1065" s="75"/>
      <c r="E1065" s="75"/>
      <c r="F1065" s="75"/>
    </row>
    <row r="1066" spans="2:6">
      <c r="B1066" s="75"/>
      <c r="D1066" s="75"/>
      <c r="E1066" s="75"/>
      <c r="F1066" s="75"/>
    </row>
    <row r="1067" spans="2:6">
      <c r="B1067" s="75"/>
      <c r="D1067" s="75"/>
      <c r="E1067" s="75"/>
      <c r="F1067" s="75"/>
    </row>
    <row r="1068" spans="2:6">
      <c r="B1068" s="75"/>
      <c r="D1068" s="75"/>
      <c r="E1068" s="75"/>
      <c r="F1068" s="75"/>
    </row>
    <row r="1069" spans="2:6">
      <c r="B1069" s="75"/>
      <c r="D1069" s="75"/>
      <c r="E1069" s="75"/>
      <c r="F1069" s="75"/>
    </row>
    <row r="1070" spans="2:6">
      <c r="B1070" s="75"/>
      <c r="D1070" s="75"/>
      <c r="E1070" s="75"/>
      <c r="F1070" s="75"/>
    </row>
    <row r="1071" spans="2:6">
      <c r="B1071" s="75"/>
      <c r="D1071" s="75"/>
      <c r="E1071" s="75"/>
      <c r="F1071" s="75"/>
    </row>
    <row r="1072" spans="2:6">
      <c r="B1072" s="75"/>
      <c r="D1072" s="75"/>
      <c r="E1072" s="75"/>
      <c r="F1072" s="75"/>
    </row>
    <row r="1073" spans="2:6">
      <c r="B1073" s="75"/>
      <c r="D1073" s="75"/>
      <c r="E1073" s="75"/>
      <c r="F1073" s="75"/>
    </row>
    <row r="1074" spans="2:6">
      <c r="B1074" s="75"/>
      <c r="D1074" s="75"/>
      <c r="E1074" s="75"/>
      <c r="F1074" s="75"/>
    </row>
    <row r="1075" spans="2:6">
      <c r="B1075" s="75"/>
      <c r="D1075" s="75"/>
      <c r="E1075" s="75"/>
      <c r="F1075" s="75"/>
    </row>
    <row r="1076" spans="2:6">
      <c r="B1076" s="75"/>
      <c r="D1076" s="75"/>
      <c r="E1076" s="75"/>
      <c r="F1076" s="75"/>
    </row>
    <row r="1077" spans="2:6">
      <c r="B1077" s="75"/>
      <c r="D1077" s="75"/>
      <c r="E1077" s="75"/>
      <c r="F1077" s="75"/>
    </row>
    <row r="1078" spans="2:6">
      <c r="B1078" s="75"/>
      <c r="D1078" s="75"/>
      <c r="E1078" s="75"/>
      <c r="F1078" s="75"/>
    </row>
    <row r="1079" spans="2:6">
      <c r="B1079" s="75"/>
      <c r="D1079" s="75"/>
      <c r="E1079" s="75"/>
      <c r="F1079" s="75"/>
    </row>
    <row r="1080" spans="2:6">
      <c r="B1080" s="75"/>
      <c r="D1080" s="75"/>
      <c r="E1080" s="75"/>
      <c r="F1080" s="75"/>
    </row>
    <row r="1081" spans="2:6">
      <c r="B1081" s="75"/>
      <c r="D1081" s="75"/>
      <c r="E1081" s="75"/>
      <c r="F1081" s="75"/>
    </row>
    <row r="1082" spans="2:6">
      <c r="B1082" s="75"/>
      <c r="D1082" s="75"/>
      <c r="E1082" s="75"/>
      <c r="F1082" s="75"/>
    </row>
    <row r="1083" spans="2:6">
      <c r="B1083" s="75"/>
      <c r="D1083" s="75"/>
      <c r="E1083" s="75"/>
      <c r="F1083" s="75"/>
    </row>
    <row r="1084" spans="2:6">
      <c r="B1084" s="75"/>
      <c r="D1084" s="75"/>
      <c r="E1084" s="75"/>
      <c r="F1084" s="75"/>
    </row>
    <row r="1085" spans="2:6">
      <c r="B1085" s="75"/>
      <c r="D1085" s="75"/>
      <c r="E1085" s="75"/>
      <c r="F1085" s="75"/>
    </row>
    <row r="1086" spans="2:6">
      <c r="B1086" s="75"/>
      <c r="D1086" s="75"/>
      <c r="E1086" s="75"/>
      <c r="F1086" s="75"/>
    </row>
    <row r="1087" spans="2:6">
      <c r="B1087" s="75"/>
      <c r="D1087" s="75"/>
      <c r="E1087" s="75"/>
      <c r="F1087" s="75"/>
    </row>
    <row r="1088" spans="2:6">
      <c r="B1088" s="75"/>
      <c r="D1088" s="75"/>
      <c r="E1088" s="75"/>
      <c r="F1088" s="75"/>
    </row>
    <row r="1089" spans="2:6">
      <c r="B1089" s="75"/>
      <c r="D1089" s="75"/>
      <c r="E1089" s="75"/>
      <c r="F1089" s="75"/>
    </row>
    <row r="1090" spans="2:6">
      <c r="B1090" s="75"/>
      <c r="D1090" s="75"/>
      <c r="E1090" s="75"/>
      <c r="F1090" s="75"/>
    </row>
    <row r="1091" spans="2:6">
      <c r="B1091" s="75"/>
      <c r="D1091" s="75"/>
      <c r="E1091" s="75"/>
      <c r="F1091" s="75"/>
    </row>
    <row r="1092" spans="2:6">
      <c r="B1092" s="75"/>
      <c r="D1092" s="75"/>
      <c r="E1092" s="75"/>
      <c r="F1092" s="75"/>
    </row>
    <row r="1093" spans="2:6">
      <c r="B1093" s="75"/>
      <c r="D1093" s="75"/>
      <c r="E1093" s="75"/>
      <c r="F1093" s="75"/>
    </row>
    <row r="1094" spans="2:6">
      <c r="B1094" s="75"/>
      <c r="D1094" s="75"/>
      <c r="E1094" s="75"/>
      <c r="F1094" s="75"/>
    </row>
    <row r="1095" spans="2:6">
      <c r="B1095" s="75"/>
      <c r="D1095" s="75"/>
      <c r="E1095" s="75"/>
      <c r="F1095" s="75"/>
    </row>
    <row r="1096" spans="2:6">
      <c r="B1096" s="75"/>
      <c r="D1096" s="75"/>
      <c r="E1096" s="75"/>
      <c r="F1096" s="75"/>
    </row>
    <row r="1097" spans="2:6">
      <c r="B1097" s="75"/>
      <c r="D1097" s="75"/>
      <c r="E1097" s="75"/>
      <c r="F1097" s="75"/>
    </row>
    <row r="1098" spans="2:6">
      <c r="B1098" s="75"/>
      <c r="D1098" s="75"/>
      <c r="E1098" s="75"/>
      <c r="F1098" s="75"/>
    </row>
    <row r="1099" spans="2:6">
      <c r="B1099" s="75"/>
      <c r="D1099" s="75"/>
      <c r="E1099" s="75"/>
      <c r="F1099" s="75"/>
    </row>
    <row r="1100" spans="2:6">
      <c r="B1100" s="75"/>
      <c r="D1100" s="75"/>
      <c r="E1100" s="75"/>
      <c r="F1100" s="75"/>
    </row>
    <row r="1101" spans="2:6">
      <c r="B1101" s="75"/>
      <c r="D1101" s="75"/>
      <c r="E1101" s="75"/>
      <c r="F1101" s="75"/>
    </row>
    <row r="1102" spans="2:6">
      <c r="B1102" s="75"/>
      <c r="D1102" s="75"/>
      <c r="E1102" s="75"/>
      <c r="F1102" s="75"/>
    </row>
    <row r="1103" spans="2:6">
      <c r="B1103" s="75"/>
      <c r="D1103" s="75"/>
      <c r="E1103" s="75"/>
      <c r="F1103" s="75"/>
    </row>
    <row r="1104" spans="2:6">
      <c r="B1104" s="75"/>
      <c r="D1104" s="75"/>
      <c r="E1104" s="75"/>
      <c r="F1104" s="75"/>
    </row>
    <row r="1105" spans="2:6">
      <c r="B1105" s="75"/>
      <c r="D1105" s="75"/>
      <c r="E1105" s="75"/>
      <c r="F1105" s="75"/>
    </row>
    <row r="1106" spans="2:6">
      <c r="B1106" s="75"/>
      <c r="D1106" s="75"/>
      <c r="E1106" s="75"/>
      <c r="F1106" s="75"/>
    </row>
    <row r="1107" spans="2:6">
      <c r="B1107" s="75"/>
      <c r="D1107" s="75"/>
      <c r="E1107" s="75"/>
      <c r="F1107" s="75"/>
    </row>
    <row r="1108" spans="2:6">
      <c r="B1108" s="75"/>
      <c r="D1108" s="75"/>
      <c r="E1108" s="75"/>
      <c r="F1108" s="75"/>
    </row>
    <row r="1109" spans="2:6">
      <c r="B1109" s="75"/>
      <c r="D1109" s="75"/>
      <c r="E1109" s="75"/>
      <c r="F1109" s="75"/>
    </row>
    <row r="1110" spans="2:6">
      <c r="B1110" s="75"/>
      <c r="D1110" s="75"/>
      <c r="E1110" s="75"/>
      <c r="F1110" s="75"/>
    </row>
    <row r="1111" spans="2:6">
      <c r="B1111" s="75"/>
      <c r="D1111" s="75"/>
      <c r="E1111" s="75"/>
      <c r="F1111" s="75"/>
    </row>
    <row r="1112" spans="2:6">
      <c r="B1112" s="75"/>
      <c r="D1112" s="75"/>
      <c r="E1112" s="75"/>
      <c r="F1112" s="75"/>
    </row>
    <row r="1113" spans="2:6">
      <c r="B1113" s="75"/>
      <c r="D1113" s="75"/>
      <c r="E1113" s="75"/>
      <c r="F1113" s="75"/>
    </row>
    <row r="1114" spans="2:6">
      <c r="B1114" s="75"/>
      <c r="D1114" s="75"/>
      <c r="E1114" s="75"/>
      <c r="F1114" s="75"/>
    </row>
    <row r="1115" spans="2:6">
      <c r="B1115" s="75"/>
      <c r="D1115" s="75"/>
      <c r="E1115" s="75"/>
      <c r="F1115" s="75"/>
    </row>
    <row r="1116" spans="2:6">
      <c r="B1116" s="75"/>
      <c r="D1116" s="75"/>
      <c r="E1116" s="75"/>
      <c r="F1116" s="75"/>
    </row>
    <row r="1117" spans="2:6">
      <c r="B1117" s="75"/>
      <c r="D1117" s="75"/>
      <c r="E1117" s="75"/>
      <c r="F1117" s="75"/>
    </row>
    <row r="1118" spans="2:6">
      <c r="B1118" s="75"/>
      <c r="D1118" s="75"/>
      <c r="E1118" s="75"/>
      <c r="F1118" s="75"/>
    </row>
    <row r="1119" spans="2:6">
      <c r="B1119" s="75"/>
      <c r="D1119" s="75"/>
      <c r="E1119" s="75"/>
      <c r="F1119" s="75"/>
    </row>
    <row r="1120" spans="2:6">
      <c r="B1120" s="75"/>
      <c r="D1120" s="75"/>
      <c r="E1120" s="75"/>
      <c r="F1120" s="75"/>
    </row>
    <row r="1121" spans="2:6">
      <c r="B1121" s="75"/>
      <c r="D1121" s="75"/>
      <c r="E1121" s="75"/>
      <c r="F1121" s="75"/>
    </row>
    <row r="1122" spans="2:6">
      <c r="B1122" s="75"/>
      <c r="D1122" s="75"/>
      <c r="E1122" s="75"/>
      <c r="F1122" s="75"/>
    </row>
    <row r="1123" spans="2:6">
      <c r="B1123" s="75"/>
      <c r="D1123" s="75"/>
      <c r="E1123" s="75"/>
      <c r="F1123" s="75"/>
    </row>
    <row r="1124" spans="2:6">
      <c r="B1124" s="75"/>
      <c r="D1124" s="75"/>
      <c r="E1124" s="75"/>
      <c r="F1124" s="75"/>
    </row>
    <row r="1125" spans="2:6">
      <c r="B1125" s="75"/>
      <c r="D1125" s="75"/>
      <c r="E1125" s="75"/>
      <c r="F1125" s="75"/>
    </row>
    <row r="1126" spans="2:6">
      <c r="B1126" s="75"/>
      <c r="D1126" s="75"/>
      <c r="E1126" s="75"/>
      <c r="F1126" s="75"/>
    </row>
    <row r="1127" spans="2:6">
      <c r="B1127" s="75"/>
      <c r="D1127" s="75"/>
      <c r="E1127" s="75"/>
      <c r="F1127" s="75"/>
    </row>
    <row r="1128" spans="2:6">
      <c r="B1128" s="75"/>
      <c r="D1128" s="75"/>
      <c r="E1128" s="75"/>
      <c r="F1128" s="75"/>
    </row>
    <row r="1129" spans="2:6">
      <c r="B1129" s="75"/>
      <c r="D1129" s="75"/>
      <c r="E1129" s="75"/>
      <c r="F1129" s="75"/>
    </row>
    <row r="1130" spans="2:6">
      <c r="B1130" s="75"/>
      <c r="D1130" s="75"/>
      <c r="E1130" s="75"/>
      <c r="F1130" s="75"/>
    </row>
    <row r="1131" spans="2:6">
      <c r="B1131" s="75"/>
      <c r="D1131" s="75"/>
      <c r="E1131" s="75"/>
      <c r="F1131" s="75"/>
    </row>
    <row r="1132" spans="2:6">
      <c r="B1132" s="75"/>
      <c r="D1132" s="75"/>
      <c r="E1132" s="75"/>
      <c r="F1132" s="75"/>
    </row>
    <row r="1133" spans="2:6">
      <c r="B1133" s="75"/>
      <c r="D1133" s="75"/>
      <c r="E1133" s="75"/>
      <c r="F1133" s="75"/>
    </row>
    <row r="1134" spans="2:6">
      <c r="B1134" s="75"/>
      <c r="D1134" s="75"/>
      <c r="E1134" s="75"/>
      <c r="F1134" s="75"/>
    </row>
    <row r="1135" spans="2:6">
      <c r="B1135" s="75"/>
      <c r="D1135" s="75"/>
      <c r="E1135" s="75"/>
      <c r="F1135" s="75"/>
    </row>
    <row r="1136" spans="2:6">
      <c r="B1136" s="75"/>
      <c r="D1136" s="75"/>
      <c r="E1136" s="75"/>
      <c r="F1136" s="75"/>
    </row>
    <row r="1137" spans="2:6">
      <c r="B1137" s="75"/>
      <c r="D1137" s="75"/>
      <c r="E1137" s="75"/>
      <c r="F1137" s="75"/>
    </row>
    <row r="1138" spans="2:6">
      <c r="B1138" s="75"/>
      <c r="D1138" s="75"/>
      <c r="E1138" s="75"/>
      <c r="F1138" s="75"/>
    </row>
    <row r="1139" spans="2:6">
      <c r="B1139" s="75"/>
      <c r="D1139" s="75"/>
      <c r="E1139" s="75"/>
      <c r="F1139" s="75"/>
    </row>
    <row r="1140" spans="2:6">
      <c r="B1140" s="75"/>
      <c r="D1140" s="75"/>
      <c r="E1140" s="75"/>
      <c r="F1140" s="75"/>
    </row>
    <row r="1141" spans="2:6">
      <c r="B1141" s="75"/>
      <c r="D1141" s="75"/>
      <c r="E1141" s="75"/>
      <c r="F1141" s="75"/>
    </row>
    <row r="1142" spans="2:6">
      <c r="B1142" s="75"/>
      <c r="D1142" s="75"/>
      <c r="E1142" s="75"/>
      <c r="F1142" s="75"/>
    </row>
    <row r="1143" spans="2:6">
      <c r="B1143" s="75"/>
      <c r="D1143" s="75"/>
      <c r="E1143" s="75"/>
      <c r="F1143" s="75"/>
    </row>
    <row r="1144" spans="2:6">
      <c r="B1144" s="75"/>
      <c r="D1144" s="75"/>
      <c r="E1144" s="75"/>
      <c r="F1144" s="75"/>
    </row>
    <row r="1145" spans="2:6">
      <c r="B1145" s="75"/>
      <c r="D1145" s="75"/>
      <c r="E1145" s="75"/>
      <c r="F1145" s="75"/>
    </row>
    <row r="1146" spans="2:6">
      <c r="B1146" s="75"/>
      <c r="D1146" s="75"/>
      <c r="E1146" s="75"/>
      <c r="F1146" s="75"/>
    </row>
    <row r="1147" spans="2:6">
      <c r="B1147" s="75"/>
      <c r="D1147" s="75"/>
      <c r="E1147" s="75"/>
      <c r="F1147" s="75"/>
    </row>
    <row r="1148" spans="2:6">
      <c r="B1148" s="75"/>
      <c r="D1148" s="75"/>
      <c r="E1148" s="75"/>
      <c r="F1148" s="75"/>
    </row>
    <row r="1149" spans="2:6">
      <c r="B1149" s="75"/>
      <c r="D1149" s="75"/>
      <c r="E1149" s="75"/>
      <c r="F1149" s="75"/>
    </row>
    <row r="1150" spans="2:6">
      <c r="B1150" s="75"/>
      <c r="D1150" s="75"/>
      <c r="E1150" s="75"/>
      <c r="F1150" s="75"/>
    </row>
    <row r="1151" spans="2:6">
      <c r="B1151" s="75"/>
      <c r="D1151" s="75"/>
      <c r="E1151" s="75"/>
      <c r="F1151" s="75"/>
    </row>
    <row r="1152" spans="2:6">
      <c r="B1152" s="75"/>
      <c r="D1152" s="75"/>
      <c r="E1152" s="75"/>
      <c r="F1152" s="75"/>
    </row>
    <row r="1153" spans="2:6">
      <c r="B1153" s="75"/>
      <c r="D1153" s="75"/>
      <c r="E1153" s="75"/>
      <c r="F1153" s="75"/>
    </row>
    <row r="1154" spans="2:6">
      <c r="B1154" s="75"/>
      <c r="D1154" s="75"/>
      <c r="E1154" s="75"/>
      <c r="F1154" s="75"/>
    </row>
    <row r="1155" spans="2:6">
      <c r="B1155" s="75"/>
      <c r="D1155" s="75"/>
      <c r="E1155" s="75"/>
      <c r="F1155" s="75"/>
    </row>
    <row r="1156" spans="2:6">
      <c r="B1156" s="75"/>
      <c r="D1156" s="75"/>
      <c r="E1156" s="75"/>
      <c r="F1156" s="75"/>
    </row>
    <row r="1157" spans="2:6">
      <c r="B1157" s="75"/>
      <c r="D1157" s="75"/>
      <c r="E1157" s="75"/>
      <c r="F1157" s="75"/>
    </row>
    <row r="1158" spans="2:6">
      <c r="B1158" s="75"/>
      <c r="D1158" s="75"/>
      <c r="E1158" s="75"/>
      <c r="F1158" s="75"/>
    </row>
    <row r="1159" spans="2:6">
      <c r="B1159" s="75"/>
      <c r="D1159" s="75"/>
      <c r="E1159" s="75"/>
      <c r="F1159" s="75"/>
    </row>
    <row r="1160" spans="2:6">
      <c r="B1160" s="75"/>
      <c r="D1160" s="75"/>
      <c r="E1160" s="75"/>
      <c r="F1160" s="75"/>
    </row>
    <row r="1161" spans="2:6">
      <c r="B1161" s="75"/>
      <c r="D1161" s="75"/>
      <c r="E1161" s="75"/>
      <c r="F1161" s="75"/>
    </row>
    <row r="1162" spans="2:6">
      <c r="B1162" s="75"/>
      <c r="D1162" s="75"/>
      <c r="E1162" s="75"/>
      <c r="F1162" s="75"/>
    </row>
    <row r="1163" spans="2:6">
      <c r="B1163" s="75"/>
      <c r="D1163" s="75"/>
      <c r="E1163" s="75"/>
      <c r="F1163" s="75"/>
    </row>
    <row r="1164" spans="2:6">
      <c r="B1164" s="75"/>
      <c r="D1164" s="75"/>
      <c r="E1164" s="75"/>
      <c r="F1164" s="75"/>
    </row>
    <row r="1165" spans="2:6">
      <c r="B1165" s="75"/>
      <c r="D1165" s="75"/>
      <c r="E1165" s="75"/>
      <c r="F1165" s="75"/>
    </row>
    <row r="1166" spans="2:6">
      <c r="B1166" s="75"/>
      <c r="D1166" s="75"/>
      <c r="E1166" s="75"/>
      <c r="F1166" s="75"/>
    </row>
    <row r="1167" spans="2:6">
      <c r="B1167" s="75"/>
      <c r="D1167" s="75"/>
      <c r="E1167" s="75"/>
      <c r="F1167" s="75"/>
    </row>
    <row r="1168" spans="2:6">
      <c r="B1168" s="75"/>
      <c r="D1168" s="75"/>
      <c r="E1168" s="75"/>
      <c r="F1168" s="75"/>
    </row>
    <row r="1169" spans="2:6">
      <c r="B1169" s="75"/>
      <c r="D1169" s="75"/>
      <c r="E1169" s="75"/>
      <c r="F1169" s="75"/>
    </row>
    <row r="1170" spans="2:6">
      <c r="B1170" s="75"/>
      <c r="D1170" s="75"/>
      <c r="E1170" s="75"/>
      <c r="F1170" s="75"/>
    </row>
    <row r="1171" spans="2:6">
      <c r="B1171" s="75"/>
      <c r="D1171" s="75"/>
      <c r="E1171" s="75"/>
      <c r="F1171" s="75"/>
    </row>
    <row r="1172" spans="2:6">
      <c r="B1172" s="75"/>
      <c r="D1172" s="75"/>
      <c r="E1172" s="75"/>
      <c r="F1172" s="75"/>
    </row>
    <row r="1173" spans="2:6">
      <c r="B1173" s="75"/>
      <c r="D1173" s="75"/>
      <c r="E1173" s="75"/>
      <c r="F1173" s="75"/>
    </row>
    <row r="1174" spans="2:6">
      <c r="B1174" s="75"/>
      <c r="D1174" s="75"/>
      <c r="E1174" s="75"/>
      <c r="F1174" s="75"/>
    </row>
    <row r="1175" spans="2:6">
      <c r="B1175" s="75"/>
      <c r="D1175" s="75"/>
      <c r="E1175" s="75"/>
      <c r="F1175" s="75"/>
    </row>
    <row r="1176" spans="2:6">
      <c r="B1176" s="75"/>
      <c r="D1176" s="75"/>
      <c r="E1176" s="75"/>
      <c r="F1176" s="75"/>
    </row>
    <row r="1177" spans="2:6">
      <c r="B1177" s="75"/>
      <c r="D1177" s="75"/>
      <c r="E1177" s="75"/>
      <c r="F1177" s="75"/>
    </row>
    <row r="1178" spans="2:6">
      <c r="B1178" s="75"/>
      <c r="D1178" s="75"/>
      <c r="E1178" s="75"/>
      <c r="F1178" s="75"/>
    </row>
    <row r="1179" spans="2:6">
      <c r="B1179" s="75"/>
      <c r="D1179" s="75"/>
      <c r="E1179" s="75"/>
      <c r="F1179" s="75"/>
    </row>
    <row r="1180" spans="2:6">
      <c r="B1180" s="75"/>
      <c r="D1180" s="75"/>
      <c r="E1180" s="75"/>
      <c r="F1180" s="75"/>
    </row>
    <row r="1181" spans="2:6">
      <c r="B1181" s="75"/>
      <c r="D1181" s="75"/>
      <c r="E1181" s="75"/>
      <c r="F1181" s="75"/>
    </row>
    <row r="1182" spans="2:6">
      <c r="B1182" s="75"/>
      <c r="D1182" s="75"/>
      <c r="E1182" s="75"/>
      <c r="F1182" s="75"/>
    </row>
    <row r="1183" spans="2:6">
      <c r="B1183" s="75"/>
      <c r="D1183" s="75"/>
      <c r="E1183" s="75"/>
      <c r="F1183" s="75"/>
    </row>
    <row r="1184" spans="2:6">
      <c r="B1184" s="75"/>
      <c r="D1184" s="75"/>
      <c r="E1184" s="75"/>
      <c r="F1184" s="75"/>
    </row>
    <row r="1185" spans="2:6">
      <c r="B1185" s="75"/>
      <c r="D1185" s="75"/>
      <c r="E1185" s="75"/>
      <c r="F1185" s="75"/>
    </row>
    <row r="1186" spans="2:6">
      <c r="B1186" s="75"/>
      <c r="D1186" s="75"/>
      <c r="E1186" s="75"/>
      <c r="F1186" s="75"/>
    </row>
    <row r="1187" spans="2:6">
      <c r="B1187" s="75"/>
      <c r="D1187" s="75"/>
      <c r="E1187" s="75"/>
      <c r="F1187" s="75"/>
    </row>
    <row r="1188" spans="2:6">
      <c r="B1188" s="75"/>
      <c r="D1188" s="75"/>
      <c r="E1188" s="75"/>
      <c r="F1188" s="75"/>
    </row>
    <row r="1189" spans="2:6">
      <c r="B1189" s="75"/>
      <c r="D1189" s="75"/>
      <c r="E1189" s="75"/>
      <c r="F1189" s="75"/>
    </row>
    <row r="1190" spans="2:6">
      <c r="B1190" s="75"/>
      <c r="D1190" s="75"/>
      <c r="E1190" s="75"/>
      <c r="F1190" s="75"/>
    </row>
    <row r="1191" spans="2:6">
      <c r="B1191" s="75"/>
      <c r="D1191" s="75"/>
      <c r="E1191" s="75"/>
      <c r="F1191" s="75"/>
    </row>
    <row r="1192" spans="2:6">
      <c r="B1192" s="75"/>
      <c r="D1192" s="75"/>
      <c r="E1192" s="75"/>
      <c r="F1192" s="75"/>
    </row>
    <row r="1193" spans="2:6">
      <c r="B1193" s="75"/>
      <c r="D1193" s="75"/>
      <c r="E1193" s="75"/>
      <c r="F1193" s="75"/>
    </row>
    <row r="1194" spans="2:6">
      <c r="B1194" s="75"/>
      <c r="D1194" s="75"/>
      <c r="E1194" s="75"/>
      <c r="F1194" s="75"/>
    </row>
    <row r="1195" spans="2:6">
      <c r="B1195" s="75"/>
      <c r="D1195" s="75"/>
      <c r="E1195" s="75"/>
      <c r="F1195" s="75"/>
    </row>
    <row r="1196" spans="2:6">
      <c r="B1196" s="75"/>
      <c r="D1196" s="75"/>
      <c r="E1196" s="75"/>
      <c r="F1196" s="75"/>
    </row>
    <row r="1197" spans="2:6">
      <c r="B1197" s="75"/>
      <c r="D1197" s="75"/>
      <c r="E1197" s="75"/>
      <c r="F1197" s="75"/>
    </row>
    <row r="1198" spans="2:6">
      <c r="B1198" s="75"/>
      <c r="D1198" s="75"/>
      <c r="E1198" s="75"/>
      <c r="F1198" s="75"/>
    </row>
    <row r="1199" spans="2:6">
      <c r="B1199" s="75"/>
      <c r="D1199" s="75"/>
      <c r="E1199" s="75"/>
      <c r="F1199" s="75"/>
    </row>
    <row r="1200" spans="2:6">
      <c r="B1200" s="75"/>
      <c r="D1200" s="75"/>
      <c r="E1200" s="75"/>
      <c r="F1200" s="75"/>
    </row>
    <row r="1201" spans="2:6">
      <c r="B1201" s="75"/>
      <c r="D1201" s="75"/>
      <c r="E1201" s="75"/>
      <c r="F1201" s="75"/>
    </row>
    <row r="1202" spans="2:6">
      <c r="B1202" s="75"/>
      <c r="D1202" s="75"/>
      <c r="E1202" s="75"/>
      <c r="F1202" s="75"/>
    </row>
    <row r="1203" spans="2:6">
      <c r="B1203" s="75"/>
      <c r="D1203" s="75"/>
      <c r="E1203" s="75"/>
      <c r="F1203" s="75"/>
    </row>
    <row r="1204" spans="2:6">
      <c r="B1204" s="75"/>
      <c r="D1204" s="75"/>
      <c r="E1204" s="75"/>
      <c r="F1204" s="75"/>
    </row>
    <row r="1205" spans="2:6">
      <c r="B1205" s="75"/>
      <c r="D1205" s="75"/>
      <c r="E1205" s="75"/>
      <c r="F1205" s="75"/>
    </row>
    <row r="1206" spans="2:6">
      <c r="B1206" s="75"/>
      <c r="D1206" s="75"/>
      <c r="E1206" s="75"/>
      <c r="F1206" s="75"/>
    </row>
    <row r="1207" spans="2:6">
      <c r="B1207" s="75"/>
      <c r="D1207" s="75"/>
      <c r="E1207" s="75"/>
      <c r="F1207" s="75"/>
    </row>
    <row r="1208" spans="2:6">
      <c r="B1208" s="75"/>
      <c r="D1208" s="75"/>
      <c r="E1208" s="75"/>
      <c r="F1208" s="75"/>
    </row>
    <row r="1209" spans="2:6">
      <c r="B1209" s="75"/>
      <c r="D1209" s="75"/>
      <c r="E1209" s="75"/>
      <c r="F1209" s="75"/>
    </row>
    <row r="1210" spans="2:6">
      <c r="B1210" s="75"/>
      <c r="D1210" s="75"/>
      <c r="E1210" s="75"/>
      <c r="F1210" s="75"/>
    </row>
    <row r="1211" spans="2:6">
      <c r="B1211" s="75"/>
      <c r="D1211" s="75"/>
      <c r="E1211" s="75"/>
      <c r="F1211" s="75"/>
    </row>
    <row r="1212" spans="2:6">
      <c r="B1212" s="75"/>
      <c r="D1212" s="75"/>
      <c r="E1212" s="75"/>
      <c r="F1212" s="75"/>
    </row>
    <row r="1213" spans="2:6">
      <c r="B1213" s="75"/>
      <c r="D1213" s="75"/>
      <c r="E1213" s="75"/>
      <c r="F1213" s="75"/>
    </row>
    <row r="1214" spans="2:6">
      <c r="B1214" s="75"/>
      <c r="D1214" s="75"/>
      <c r="E1214" s="75"/>
      <c r="F1214" s="75"/>
    </row>
    <row r="1215" spans="2:6">
      <c r="B1215" s="75"/>
      <c r="D1215" s="75"/>
      <c r="E1215" s="75"/>
      <c r="F1215" s="75"/>
    </row>
    <row r="1216" spans="2:6">
      <c r="B1216" s="75"/>
      <c r="D1216" s="75"/>
      <c r="E1216" s="75"/>
      <c r="F1216" s="75"/>
    </row>
    <row r="1217" spans="2:6">
      <c r="B1217" s="75"/>
      <c r="D1217" s="75"/>
      <c r="E1217" s="75"/>
      <c r="F1217" s="75"/>
    </row>
    <row r="1218" spans="2:6">
      <c r="B1218" s="75"/>
      <c r="D1218" s="75"/>
      <c r="E1218" s="75"/>
      <c r="F1218" s="75"/>
    </row>
    <row r="1219" spans="2:6">
      <c r="B1219" s="75"/>
      <c r="D1219" s="75"/>
      <c r="E1219" s="75"/>
      <c r="F1219" s="75"/>
    </row>
    <row r="1220" spans="2:6">
      <c r="B1220" s="75"/>
      <c r="D1220" s="75"/>
      <c r="E1220" s="75"/>
      <c r="F1220" s="75"/>
    </row>
    <row r="1221" spans="2:6">
      <c r="B1221" s="75"/>
      <c r="D1221" s="75"/>
      <c r="E1221" s="75"/>
      <c r="F1221" s="75"/>
    </row>
    <row r="1222" spans="2:6">
      <c r="B1222" s="75"/>
      <c r="D1222" s="75"/>
      <c r="E1222" s="75"/>
      <c r="F1222" s="75"/>
    </row>
    <row r="1223" spans="2:6">
      <c r="B1223" s="75"/>
      <c r="D1223" s="75"/>
      <c r="E1223" s="75"/>
      <c r="F1223" s="75"/>
    </row>
    <row r="1224" spans="2:6">
      <c r="B1224" s="75"/>
      <c r="D1224" s="75"/>
      <c r="E1224" s="75"/>
      <c r="F1224" s="75"/>
    </row>
    <row r="1225" spans="2:6">
      <c r="B1225" s="75"/>
      <c r="D1225" s="75"/>
      <c r="E1225" s="75"/>
      <c r="F1225" s="75"/>
    </row>
    <row r="1226" spans="2:6">
      <c r="B1226" s="75"/>
      <c r="D1226" s="75"/>
      <c r="E1226" s="75"/>
      <c r="F1226" s="75"/>
    </row>
    <row r="1227" spans="2:6">
      <c r="B1227" s="75"/>
      <c r="D1227" s="75"/>
      <c r="E1227" s="75"/>
      <c r="F1227" s="75"/>
    </row>
    <row r="1228" spans="2:6">
      <c r="B1228" s="75"/>
      <c r="D1228" s="75"/>
      <c r="E1228" s="75"/>
      <c r="F1228" s="75"/>
    </row>
    <row r="1229" spans="2:6">
      <c r="B1229" s="75"/>
      <c r="D1229" s="75"/>
      <c r="E1229" s="75"/>
      <c r="F1229" s="75"/>
    </row>
    <row r="1230" spans="2:6">
      <c r="B1230" s="75"/>
      <c r="D1230" s="75"/>
      <c r="E1230" s="75"/>
      <c r="F1230" s="75"/>
    </row>
    <row r="1231" spans="2:6">
      <c r="B1231" s="75"/>
      <c r="D1231" s="75"/>
      <c r="E1231" s="75"/>
      <c r="F1231" s="75"/>
    </row>
    <row r="1232" spans="2:6">
      <c r="B1232" s="75"/>
      <c r="D1232" s="75"/>
      <c r="E1232" s="75"/>
      <c r="F1232" s="75"/>
    </row>
    <row r="1233" spans="2:6">
      <c r="B1233" s="75"/>
      <c r="D1233" s="75"/>
      <c r="E1233" s="75"/>
      <c r="F1233" s="75"/>
    </row>
    <row r="1234" spans="2:6">
      <c r="B1234" s="75"/>
      <c r="D1234" s="75"/>
      <c r="E1234" s="75"/>
      <c r="F1234" s="75"/>
    </row>
    <row r="1235" spans="2:6">
      <c r="B1235" s="75"/>
      <c r="D1235" s="75"/>
      <c r="E1235" s="75"/>
      <c r="F1235" s="75"/>
    </row>
    <row r="1236" spans="2:6">
      <c r="B1236" s="75"/>
      <c r="D1236" s="75"/>
      <c r="E1236" s="75"/>
      <c r="F1236" s="75"/>
    </row>
    <row r="1237" spans="2:6">
      <c r="B1237" s="75"/>
      <c r="D1237" s="75"/>
      <c r="E1237" s="75"/>
      <c r="F1237" s="75"/>
    </row>
    <row r="1238" spans="2:6">
      <c r="B1238" s="75"/>
      <c r="D1238" s="75"/>
      <c r="E1238" s="75"/>
      <c r="F1238" s="75"/>
    </row>
    <row r="1239" spans="2:6">
      <c r="B1239" s="75"/>
      <c r="D1239" s="75"/>
      <c r="E1239" s="75"/>
      <c r="F1239" s="75"/>
    </row>
    <row r="1240" spans="2:6">
      <c r="B1240" s="75"/>
      <c r="D1240" s="75"/>
      <c r="E1240" s="75"/>
      <c r="F1240" s="75"/>
    </row>
    <row r="1241" spans="2:6">
      <c r="B1241" s="75"/>
      <c r="D1241" s="75"/>
      <c r="E1241" s="75"/>
      <c r="F1241" s="75"/>
    </row>
    <row r="1242" spans="2:6">
      <c r="B1242" s="75"/>
      <c r="D1242" s="75"/>
      <c r="E1242" s="75"/>
      <c r="F1242" s="75"/>
    </row>
    <row r="1243" spans="2:6">
      <c r="B1243" s="75"/>
      <c r="D1243" s="75"/>
      <c r="E1243" s="75"/>
      <c r="F1243" s="75"/>
    </row>
    <row r="1244" spans="2:6">
      <c r="B1244" s="75"/>
      <c r="D1244" s="75"/>
      <c r="E1244" s="75"/>
      <c r="F1244" s="75"/>
    </row>
    <row r="1245" spans="2:6">
      <c r="B1245" s="75"/>
      <c r="D1245" s="75"/>
      <c r="E1245" s="75"/>
      <c r="F1245" s="75"/>
    </row>
    <row r="1246" spans="2:6">
      <c r="B1246" s="75"/>
      <c r="D1246" s="75"/>
      <c r="E1246" s="75"/>
      <c r="F1246" s="75"/>
    </row>
    <row r="1247" spans="2:6">
      <c r="B1247" s="75"/>
      <c r="D1247" s="75"/>
      <c r="E1247" s="75"/>
      <c r="F1247" s="75"/>
    </row>
    <row r="1248" spans="2:6">
      <c r="B1248" s="75"/>
      <c r="D1248" s="75"/>
      <c r="E1248" s="75"/>
      <c r="F1248" s="75"/>
    </row>
    <row r="1249" spans="2:6">
      <c r="B1249" s="75"/>
      <c r="D1249" s="75"/>
      <c r="E1249" s="75"/>
      <c r="F1249" s="75"/>
    </row>
    <row r="1250" spans="2:6">
      <c r="B1250" s="75"/>
      <c r="D1250" s="75"/>
      <c r="E1250" s="75"/>
      <c r="F1250" s="75"/>
    </row>
    <row r="1251" spans="2:6">
      <c r="B1251" s="75"/>
      <c r="D1251" s="75"/>
      <c r="E1251" s="75"/>
      <c r="F1251" s="75"/>
    </row>
    <row r="1252" spans="2:6">
      <c r="B1252" s="75"/>
      <c r="D1252" s="75"/>
      <c r="E1252" s="75"/>
      <c r="F1252" s="75"/>
    </row>
    <row r="1253" spans="2:6">
      <c r="B1253" s="75"/>
      <c r="D1253" s="75"/>
      <c r="E1253" s="75"/>
      <c r="F1253" s="75"/>
    </row>
    <row r="1254" spans="2:6">
      <c r="B1254" s="75"/>
      <c r="D1254" s="75"/>
      <c r="E1254" s="75"/>
      <c r="F1254" s="75"/>
    </row>
    <row r="1255" spans="2:6">
      <c r="B1255" s="75"/>
      <c r="D1255" s="75"/>
      <c r="E1255" s="75"/>
      <c r="F1255" s="75"/>
    </row>
    <row r="1256" spans="2:6">
      <c r="B1256" s="75"/>
      <c r="D1256" s="75"/>
      <c r="E1256" s="75"/>
      <c r="F1256" s="75"/>
    </row>
    <row r="1257" spans="2:6">
      <c r="B1257" s="75"/>
      <c r="D1257" s="75"/>
      <c r="E1257" s="75"/>
      <c r="F1257" s="75"/>
    </row>
    <row r="1258" spans="2:6">
      <c r="B1258" s="75"/>
      <c r="D1258" s="75"/>
      <c r="E1258" s="75"/>
      <c r="F1258" s="75"/>
    </row>
    <row r="1259" spans="2:6">
      <c r="B1259" s="75"/>
      <c r="D1259" s="75"/>
      <c r="E1259" s="75"/>
      <c r="F1259" s="75"/>
    </row>
    <row r="1260" spans="2:6">
      <c r="B1260" s="75"/>
      <c r="D1260" s="75"/>
      <c r="E1260" s="75"/>
      <c r="F1260" s="75"/>
    </row>
    <row r="1261" spans="2:6">
      <c r="B1261" s="75"/>
      <c r="D1261" s="75"/>
      <c r="E1261" s="75"/>
      <c r="F1261" s="75"/>
    </row>
    <row r="1262" spans="2:6">
      <c r="B1262" s="75"/>
      <c r="D1262" s="75"/>
      <c r="E1262" s="75"/>
      <c r="F1262" s="75"/>
    </row>
    <row r="1263" spans="2:6">
      <c r="B1263" s="75"/>
      <c r="D1263" s="75"/>
      <c r="E1263" s="75"/>
      <c r="F1263" s="75"/>
    </row>
    <row r="1264" spans="2:6">
      <c r="B1264" s="75"/>
      <c r="D1264" s="75"/>
      <c r="E1264" s="75"/>
      <c r="F1264" s="75"/>
    </row>
    <row r="1265" spans="2:6">
      <c r="B1265" s="75"/>
      <c r="D1265" s="75"/>
      <c r="E1265" s="75"/>
      <c r="F1265" s="75"/>
    </row>
    <row r="1266" spans="2:6">
      <c r="B1266" s="75"/>
      <c r="D1266" s="75"/>
      <c r="E1266" s="75"/>
      <c r="F1266" s="75"/>
    </row>
    <row r="1267" spans="2:6">
      <c r="B1267" s="75"/>
      <c r="D1267" s="75"/>
      <c r="E1267" s="75"/>
      <c r="F1267" s="75"/>
    </row>
    <row r="1268" spans="2:6">
      <c r="B1268" s="75"/>
      <c r="D1268" s="75"/>
      <c r="E1268" s="75"/>
      <c r="F1268" s="75"/>
    </row>
    <row r="1269" spans="2:6">
      <c r="B1269" s="75"/>
      <c r="D1269" s="75"/>
      <c r="E1269" s="75"/>
      <c r="F1269" s="75"/>
    </row>
    <row r="1270" spans="2:6">
      <c r="B1270" s="75"/>
      <c r="D1270" s="75"/>
      <c r="E1270" s="75"/>
      <c r="F1270" s="75"/>
    </row>
    <row r="1271" spans="2:6">
      <c r="B1271" s="75"/>
      <c r="D1271" s="75"/>
      <c r="E1271" s="75"/>
      <c r="F1271" s="75"/>
    </row>
    <row r="1272" spans="2:6">
      <c r="B1272" s="75"/>
      <c r="D1272" s="75"/>
      <c r="E1272" s="75"/>
    </row>
  </sheetData>
  <mergeCells count="2">
    <mergeCell ref="A9:A10"/>
    <mergeCell ref="I9:I10"/>
  </mergeCells>
  <phoneticPr fontId="14" type="noConversion"/>
  <pageMargins left="0.66" right="0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13"/>
  </sheetPr>
  <dimension ref="A1:AA173"/>
  <sheetViews>
    <sheetView topLeftCell="A37" zoomScale="130" workbookViewId="0">
      <selection activeCell="A42" sqref="A42"/>
    </sheetView>
  </sheetViews>
  <sheetFormatPr defaultRowHeight="21"/>
  <cols>
    <col min="1" max="1" width="8.28515625" style="164" customWidth="1"/>
    <col min="2" max="2" width="8.7109375" style="164" customWidth="1"/>
    <col min="3" max="3" width="8.7109375" style="196" customWidth="1"/>
    <col min="4" max="4" width="11.7109375" style="164" customWidth="1"/>
    <col min="5" max="5" width="9.28515625" style="164" customWidth="1"/>
    <col min="6" max="6" width="10.140625" style="164" customWidth="1"/>
    <col min="7" max="7" width="11" style="164" customWidth="1"/>
    <col min="8" max="8" width="10.28515625" style="164" customWidth="1"/>
    <col min="9" max="9" width="26.5703125" style="164" customWidth="1"/>
    <col min="10" max="10" width="7.5703125" style="164" customWidth="1"/>
    <col min="11" max="11" width="9.140625" style="164"/>
    <col min="12" max="12" width="10.7109375" style="164" customWidth="1"/>
    <col min="13" max="13" width="10.140625" style="164" customWidth="1"/>
    <col min="14" max="14" width="9.140625" style="164"/>
    <col min="15" max="15" width="10.140625" style="164" customWidth="1"/>
    <col min="16" max="16" width="9.7109375" style="164" customWidth="1"/>
    <col min="17" max="16384" width="9.140625" style="164"/>
  </cols>
  <sheetData>
    <row r="1" spans="1:27" s="159" customFormat="1" ht="23.1" customHeight="1">
      <c r="A1" s="155" t="s">
        <v>57</v>
      </c>
      <c r="B1" s="156"/>
      <c r="C1" s="157"/>
      <c r="D1" s="158"/>
      <c r="E1" s="158"/>
      <c r="F1" s="158"/>
      <c r="G1" s="158"/>
      <c r="I1" s="160" t="s">
        <v>0</v>
      </c>
    </row>
    <row r="2" spans="1:27" s="159" customFormat="1" ht="23.1" customHeight="1">
      <c r="A2" s="155" t="s">
        <v>1</v>
      </c>
      <c r="B2" s="156"/>
      <c r="C2" s="197"/>
      <c r="D2" s="158"/>
      <c r="E2" s="158"/>
      <c r="F2" s="158"/>
      <c r="G2" s="158"/>
    </row>
    <row r="3" spans="1:27" ht="15" customHeight="1">
      <c r="A3" s="161"/>
      <c r="B3" s="162"/>
      <c r="C3" s="198"/>
      <c r="D3" s="163"/>
      <c r="E3" s="163"/>
      <c r="F3" s="163"/>
      <c r="G3" s="163"/>
      <c r="J3" s="165"/>
      <c r="T3" s="165"/>
    </row>
    <row r="4" spans="1:27" s="169" customFormat="1" ht="26.25" customHeight="1">
      <c r="A4" s="166"/>
      <c r="B4" s="167"/>
      <c r="C4" s="199" t="s">
        <v>2</v>
      </c>
      <c r="D4" s="168"/>
      <c r="E4" s="168"/>
      <c r="F4" s="168"/>
      <c r="G4" s="168"/>
      <c r="J4" s="170"/>
      <c r="T4" s="170"/>
    </row>
    <row r="5" spans="1:27" ht="5.0999999999999996" customHeight="1">
      <c r="A5" s="161"/>
      <c r="B5" s="162"/>
      <c r="C5" s="198"/>
      <c r="D5" s="163"/>
      <c r="E5" s="163"/>
      <c r="F5" s="163"/>
      <c r="G5" s="163"/>
      <c r="J5" s="165"/>
      <c r="T5" s="165"/>
    </row>
    <row r="6" spans="1:27" s="148" customFormat="1" ht="21" customHeight="1">
      <c r="A6" s="171" t="s">
        <v>37</v>
      </c>
      <c r="B6" s="172"/>
      <c r="C6" s="173"/>
      <c r="D6" s="174" t="s">
        <v>38</v>
      </c>
      <c r="E6" s="174"/>
      <c r="F6" s="172"/>
      <c r="G6" s="175" t="s">
        <v>39</v>
      </c>
      <c r="H6" s="176"/>
      <c r="I6" s="177"/>
      <c r="J6" s="177"/>
      <c r="K6" s="159"/>
      <c r="L6" s="159"/>
      <c r="M6" s="159"/>
      <c r="N6" s="159"/>
      <c r="O6" s="159"/>
      <c r="P6" s="159"/>
      <c r="Q6" s="159"/>
      <c r="R6" s="159"/>
      <c r="S6" s="159"/>
      <c r="T6" s="177"/>
    </row>
    <row r="7" spans="1:27" s="148" customFormat="1" ht="21" customHeight="1">
      <c r="A7" s="171" t="s">
        <v>40</v>
      </c>
      <c r="B7" s="172"/>
      <c r="C7" s="173"/>
      <c r="D7" s="174" t="s">
        <v>41</v>
      </c>
      <c r="E7" s="174"/>
      <c r="F7" s="172"/>
      <c r="G7" s="175" t="s">
        <v>30</v>
      </c>
      <c r="H7" s="176"/>
      <c r="I7" s="177"/>
      <c r="J7" s="177"/>
      <c r="K7" s="159"/>
      <c r="L7" s="159"/>
      <c r="M7" s="159"/>
      <c r="N7" s="159"/>
      <c r="O7" s="159"/>
      <c r="P7" s="159"/>
      <c r="Q7" s="159"/>
      <c r="R7" s="159"/>
      <c r="S7" s="159"/>
      <c r="T7" s="177"/>
    </row>
    <row r="8" spans="1:27" s="148" customFormat="1" ht="21" customHeight="1">
      <c r="A8" s="171" t="s">
        <v>8</v>
      </c>
      <c r="B8" s="172"/>
      <c r="C8" s="178">
        <v>319.7</v>
      </c>
      <c r="D8" s="175" t="s">
        <v>9</v>
      </c>
      <c r="E8" s="176"/>
      <c r="F8" s="179"/>
      <c r="G8" s="257" t="s">
        <v>280</v>
      </c>
      <c r="H8" s="176"/>
      <c r="I8" s="177"/>
      <c r="J8" s="177"/>
      <c r="K8" s="159"/>
      <c r="L8" s="159"/>
      <c r="M8" s="159"/>
      <c r="N8" s="159"/>
      <c r="O8" s="159"/>
      <c r="P8" s="159"/>
      <c r="Q8" s="159"/>
      <c r="R8" s="159"/>
      <c r="S8" s="159"/>
      <c r="T8" s="177"/>
    </row>
    <row r="9" spans="1:27" s="159" customFormat="1" ht="23.1" customHeight="1">
      <c r="A9" s="431" t="s">
        <v>10</v>
      </c>
      <c r="B9" s="180" t="s">
        <v>11</v>
      </c>
      <c r="C9" s="181" t="s">
        <v>11</v>
      </c>
      <c r="D9" s="180" t="s">
        <v>12</v>
      </c>
      <c r="E9" s="180" t="s">
        <v>13</v>
      </c>
      <c r="F9" s="180" t="s">
        <v>14</v>
      </c>
      <c r="G9" s="180" t="s">
        <v>15</v>
      </c>
      <c r="H9" s="180" t="s">
        <v>16</v>
      </c>
      <c r="I9" s="431" t="s">
        <v>17</v>
      </c>
      <c r="X9" s="182" t="s">
        <v>31</v>
      </c>
      <c r="Y9" s="183">
        <f>+B15</f>
        <v>0.85</v>
      </c>
      <c r="Z9" s="183">
        <f>+F15</f>
        <v>4.8</v>
      </c>
      <c r="AA9" s="184">
        <f>+G15</f>
        <v>0.38166666666666671</v>
      </c>
    </row>
    <row r="10" spans="1:27" s="159" customFormat="1" ht="23.1" customHeight="1">
      <c r="A10" s="432"/>
      <c r="B10" s="185" t="s">
        <v>18</v>
      </c>
      <c r="C10" s="391" t="s">
        <v>9</v>
      </c>
      <c r="D10" s="186" t="s">
        <v>19</v>
      </c>
      <c r="E10" s="186" t="s">
        <v>20</v>
      </c>
      <c r="F10" s="186" t="s">
        <v>21</v>
      </c>
      <c r="G10" s="186" t="s">
        <v>22</v>
      </c>
      <c r="H10" s="186" t="s">
        <v>23</v>
      </c>
      <c r="I10" s="432"/>
      <c r="X10" s="182" t="s">
        <v>31</v>
      </c>
      <c r="Y10" s="183">
        <f>+B16</f>
        <v>0.78</v>
      </c>
      <c r="Z10" s="183">
        <f>+F16</f>
        <v>3.42</v>
      </c>
      <c r="AA10" s="184">
        <f>+G16</f>
        <v>0.41578947368421054</v>
      </c>
    </row>
    <row r="11" spans="1:27" s="148" customFormat="1" ht="21" customHeight="1">
      <c r="A11" s="264" t="s">
        <v>166</v>
      </c>
      <c r="B11" s="187">
        <v>0.44</v>
      </c>
      <c r="C11" s="319">
        <f>B11+C8</f>
        <v>320.14</v>
      </c>
      <c r="D11" s="187" t="s">
        <v>281</v>
      </c>
      <c r="E11" s="187">
        <v>6</v>
      </c>
      <c r="F11" s="187">
        <v>1.24</v>
      </c>
      <c r="G11" s="153">
        <f t="shared" ref="G11:G43" si="0">H11/F11</f>
        <v>5.7258064516129026E-2</v>
      </c>
      <c r="H11" s="153">
        <v>7.0999999999999994E-2</v>
      </c>
      <c r="I11" s="383" t="s">
        <v>153</v>
      </c>
      <c r="Y11" s="188"/>
      <c r="Z11" s="188"/>
      <c r="AA11" s="189"/>
    </row>
    <row r="12" spans="1:27" s="148" customFormat="1" ht="21" customHeight="1">
      <c r="A12" s="114" t="s">
        <v>275</v>
      </c>
      <c r="B12" s="143">
        <v>0.72</v>
      </c>
      <c r="C12" s="144">
        <f>B12+C8</f>
        <v>320.42</v>
      </c>
      <c r="D12" s="143" t="s">
        <v>282</v>
      </c>
      <c r="E12" s="143">
        <v>8.6999999999999993</v>
      </c>
      <c r="F12" s="143">
        <v>3.35</v>
      </c>
      <c r="G12" s="144">
        <f t="shared" si="0"/>
        <v>0.17940298507462685</v>
      </c>
      <c r="H12" s="144">
        <v>0.60099999999999998</v>
      </c>
      <c r="I12" s="271" t="s">
        <v>150</v>
      </c>
      <c r="Y12" s="188"/>
      <c r="Z12" s="188"/>
      <c r="AA12" s="189"/>
    </row>
    <row r="13" spans="1:27" s="148" customFormat="1" ht="21" customHeight="1">
      <c r="A13" s="114" t="s">
        <v>176</v>
      </c>
      <c r="B13" s="143">
        <v>0.84</v>
      </c>
      <c r="C13" s="144">
        <f>B13+C8</f>
        <v>320.53999999999996</v>
      </c>
      <c r="D13" s="143" t="s">
        <v>318</v>
      </c>
      <c r="E13" s="143">
        <v>11</v>
      </c>
      <c r="F13" s="143">
        <v>4.82</v>
      </c>
      <c r="G13" s="144">
        <f t="shared" si="0"/>
        <v>0.32759336099585057</v>
      </c>
      <c r="H13" s="144">
        <v>1.579</v>
      </c>
      <c r="I13" s="271" t="s">
        <v>153</v>
      </c>
      <c r="Y13" s="188"/>
      <c r="Z13" s="188"/>
      <c r="AA13" s="189"/>
    </row>
    <row r="14" spans="1:27" s="190" customFormat="1" ht="21" customHeight="1">
      <c r="A14" s="114" t="s">
        <v>172</v>
      </c>
      <c r="B14" s="143">
        <v>0.69</v>
      </c>
      <c r="C14" s="144">
        <f>B14+C8</f>
        <v>320.39</v>
      </c>
      <c r="D14" s="142" t="s">
        <v>324</v>
      </c>
      <c r="E14" s="143">
        <v>9</v>
      </c>
      <c r="F14" s="143">
        <v>2.2599999999999998</v>
      </c>
      <c r="G14" s="144">
        <f t="shared" si="0"/>
        <v>0.30265486725663721</v>
      </c>
      <c r="H14" s="144">
        <v>0.68400000000000005</v>
      </c>
      <c r="I14" s="271" t="s">
        <v>150</v>
      </c>
      <c r="K14" s="148"/>
      <c r="L14" s="148"/>
      <c r="M14" s="148"/>
      <c r="N14" s="148"/>
      <c r="O14" s="148"/>
      <c r="P14" s="148"/>
      <c r="Q14" s="148"/>
      <c r="R14" s="148"/>
      <c r="S14" s="148"/>
      <c r="T14" s="148"/>
    </row>
    <row r="15" spans="1:27" s="148" customFormat="1" ht="21" customHeight="1">
      <c r="A15" s="114" t="s">
        <v>267</v>
      </c>
      <c r="B15" s="143">
        <v>0.85</v>
      </c>
      <c r="C15" s="144">
        <f>B15+C8</f>
        <v>320.55</v>
      </c>
      <c r="D15" s="142" t="s">
        <v>389</v>
      </c>
      <c r="E15" s="143">
        <v>12.8</v>
      </c>
      <c r="F15" s="143">
        <v>4.8</v>
      </c>
      <c r="G15" s="144">
        <f t="shared" si="0"/>
        <v>0.38166666666666671</v>
      </c>
      <c r="H15" s="144">
        <v>1.8320000000000001</v>
      </c>
      <c r="I15" s="271" t="s">
        <v>153</v>
      </c>
      <c r="J15" s="190"/>
    </row>
    <row r="16" spans="1:27" s="148" customFormat="1" ht="21" customHeight="1">
      <c r="A16" s="114" t="s">
        <v>388</v>
      </c>
      <c r="B16" s="143">
        <v>0.78</v>
      </c>
      <c r="C16" s="144">
        <f>B16+C8</f>
        <v>320.47999999999996</v>
      </c>
      <c r="D16" s="191" t="s">
        <v>390</v>
      </c>
      <c r="E16" s="143">
        <v>9.6</v>
      </c>
      <c r="F16" s="143">
        <v>3.42</v>
      </c>
      <c r="G16" s="144">
        <f t="shared" si="0"/>
        <v>0.41578947368421054</v>
      </c>
      <c r="H16" s="144">
        <v>1.4219999999999999</v>
      </c>
      <c r="I16" s="271" t="s">
        <v>150</v>
      </c>
      <c r="J16" s="190"/>
    </row>
    <row r="17" spans="1:10" s="148" customFormat="1" ht="21" customHeight="1">
      <c r="A17" s="114" t="s">
        <v>183</v>
      </c>
      <c r="B17" s="143">
        <v>0.63</v>
      </c>
      <c r="C17" s="144">
        <f>B17+C8</f>
        <v>320.33</v>
      </c>
      <c r="D17" s="142" t="s">
        <v>391</v>
      </c>
      <c r="E17" s="143">
        <v>8.1</v>
      </c>
      <c r="F17" s="143">
        <v>2.62</v>
      </c>
      <c r="G17" s="144">
        <f t="shared" si="0"/>
        <v>0.24885496183206107</v>
      </c>
      <c r="H17" s="144">
        <v>0.65200000000000002</v>
      </c>
      <c r="I17" s="271" t="s">
        <v>150</v>
      </c>
      <c r="J17" s="190"/>
    </row>
    <row r="18" spans="1:10" s="148" customFormat="1" ht="21" customHeight="1">
      <c r="A18" s="114" t="s">
        <v>200</v>
      </c>
      <c r="B18" s="143">
        <v>0.56999999999999995</v>
      </c>
      <c r="C18" s="144">
        <f>B18+C8</f>
        <v>320.27</v>
      </c>
      <c r="D18" s="142" t="s">
        <v>471</v>
      </c>
      <c r="E18" s="143">
        <v>7.4</v>
      </c>
      <c r="F18" s="143">
        <v>1.94</v>
      </c>
      <c r="G18" s="144">
        <f t="shared" si="0"/>
        <v>0.24742268041237114</v>
      </c>
      <c r="H18" s="144">
        <v>0.48</v>
      </c>
      <c r="I18" s="271" t="s">
        <v>153</v>
      </c>
      <c r="J18" s="190"/>
    </row>
    <row r="19" spans="1:10" s="148" customFormat="1" ht="21" customHeight="1">
      <c r="A19" s="114" t="s">
        <v>192</v>
      </c>
      <c r="B19" s="143">
        <v>1.3</v>
      </c>
      <c r="C19" s="144">
        <f>B19+C8</f>
        <v>321</v>
      </c>
      <c r="D19" s="142" t="s">
        <v>472</v>
      </c>
      <c r="E19" s="143">
        <v>20.8</v>
      </c>
      <c r="F19" s="143">
        <v>11.73</v>
      </c>
      <c r="G19" s="144">
        <f t="shared" si="0"/>
        <v>0.39957374254049449</v>
      </c>
      <c r="H19" s="144">
        <v>4.6870000000000003</v>
      </c>
      <c r="I19" s="271" t="s">
        <v>150</v>
      </c>
      <c r="J19" s="190"/>
    </row>
    <row r="20" spans="1:10" s="148" customFormat="1" ht="21" customHeight="1">
      <c r="A20" s="114" t="s">
        <v>193</v>
      </c>
      <c r="B20" s="143">
        <v>1.26</v>
      </c>
      <c r="C20" s="144">
        <f>B20+C8</f>
        <v>320.95999999999998</v>
      </c>
      <c r="D20" s="142" t="s">
        <v>473</v>
      </c>
      <c r="E20" s="143">
        <v>20.7</v>
      </c>
      <c r="F20" s="143">
        <v>12.21</v>
      </c>
      <c r="G20" s="144">
        <f t="shared" si="0"/>
        <v>0.44430794430794424</v>
      </c>
      <c r="H20" s="144">
        <v>5.4249999999999998</v>
      </c>
      <c r="I20" s="271" t="s">
        <v>150</v>
      </c>
      <c r="J20" s="190"/>
    </row>
    <row r="21" spans="1:10" s="148" customFormat="1" ht="21" customHeight="1">
      <c r="A21" s="114" t="s">
        <v>207</v>
      </c>
      <c r="B21" s="143">
        <v>1.41</v>
      </c>
      <c r="C21" s="144">
        <f>B21+C8</f>
        <v>321.11</v>
      </c>
      <c r="D21" s="142" t="s">
        <v>545</v>
      </c>
      <c r="E21" s="143">
        <v>21.2</v>
      </c>
      <c r="F21" s="143">
        <v>13.95</v>
      </c>
      <c r="G21" s="144">
        <f t="shared" si="0"/>
        <v>0.43519713261648746</v>
      </c>
      <c r="H21" s="144">
        <v>6.0709999999999997</v>
      </c>
      <c r="I21" s="271" t="s">
        <v>153</v>
      </c>
      <c r="J21" s="190"/>
    </row>
    <row r="22" spans="1:10" s="148" customFormat="1" ht="21" customHeight="1">
      <c r="A22" s="114" t="s">
        <v>204</v>
      </c>
      <c r="B22" s="143">
        <v>1.32</v>
      </c>
      <c r="C22" s="144">
        <f>B22+C8</f>
        <v>321.02</v>
      </c>
      <c r="D22" s="142" t="s">
        <v>546</v>
      </c>
      <c r="E22" s="143">
        <v>20.9</v>
      </c>
      <c r="F22" s="143">
        <v>12.97</v>
      </c>
      <c r="G22" s="144">
        <f t="shared" si="0"/>
        <v>0.40555127216653813</v>
      </c>
      <c r="H22" s="144">
        <v>5.26</v>
      </c>
      <c r="I22" s="271" t="s">
        <v>150</v>
      </c>
      <c r="J22" s="190"/>
    </row>
    <row r="23" spans="1:10" s="148" customFormat="1" ht="21" customHeight="1">
      <c r="A23" s="114" t="s">
        <v>202</v>
      </c>
      <c r="B23" s="143">
        <v>1.96</v>
      </c>
      <c r="C23" s="144">
        <f>B23+C8</f>
        <v>321.65999999999997</v>
      </c>
      <c r="D23" s="142" t="s">
        <v>547</v>
      </c>
      <c r="E23" s="143">
        <v>23</v>
      </c>
      <c r="F23" s="143">
        <v>24.69</v>
      </c>
      <c r="G23" s="144">
        <f t="shared" si="0"/>
        <v>0.48282705548805177</v>
      </c>
      <c r="H23" s="144">
        <v>11.920999999999999</v>
      </c>
      <c r="I23" s="271" t="s">
        <v>150</v>
      </c>
      <c r="J23" s="190"/>
    </row>
    <row r="24" spans="1:10" s="148" customFormat="1" ht="21" customHeight="1">
      <c r="A24" s="114" t="s">
        <v>224</v>
      </c>
      <c r="B24" s="143">
        <v>2.0699999999999998</v>
      </c>
      <c r="C24" s="144">
        <f>B24+C8</f>
        <v>321.77</v>
      </c>
      <c r="D24" s="142" t="s">
        <v>303</v>
      </c>
      <c r="E24" s="143">
        <v>23.6</v>
      </c>
      <c r="F24" s="143">
        <v>22.52</v>
      </c>
      <c r="G24" s="144">
        <f t="shared" si="0"/>
        <v>0.68370337477797516</v>
      </c>
      <c r="H24" s="144">
        <v>15.397</v>
      </c>
      <c r="I24" s="271" t="s">
        <v>153</v>
      </c>
      <c r="J24" s="190"/>
    </row>
    <row r="25" spans="1:10" s="148" customFormat="1" ht="21" customHeight="1">
      <c r="A25" s="114" t="s">
        <v>221</v>
      </c>
      <c r="B25" s="143">
        <v>2.5</v>
      </c>
      <c r="C25" s="144">
        <f>B25+C8</f>
        <v>322.2</v>
      </c>
      <c r="D25" s="142" t="s">
        <v>623</v>
      </c>
      <c r="E25" s="143">
        <v>29.6</v>
      </c>
      <c r="F25" s="143">
        <v>32.28</v>
      </c>
      <c r="G25" s="144">
        <f t="shared" si="0"/>
        <v>0.8827137546468401</v>
      </c>
      <c r="H25" s="144">
        <v>28.494</v>
      </c>
      <c r="I25" s="271" t="s">
        <v>150</v>
      </c>
      <c r="J25" s="190"/>
    </row>
    <row r="26" spans="1:10" s="148" customFormat="1" ht="21" customHeight="1">
      <c r="A26" s="114" t="s">
        <v>222</v>
      </c>
      <c r="B26" s="143">
        <v>0.96</v>
      </c>
      <c r="C26" s="144">
        <f>B26+C8</f>
        <v>320.65999999999997</v>
      </c>
      <c r="D26" s="142" t="s">
        <v>262</v>
      </c>
      <c r="E26" s="143">
        <v>13.9</v>
      </c>
      <c r="F26" s="143">
        <v>8.1300000000000008</v>
      </c>
      <c r="G26" s="144">
        <f t="shared" si="0"/>
        <v>0.61562115621156199</v>
      </c>
      <c r="H26" s="144">
        <v>5.0049999999999999</v>
      </c>
      <c r="I26" s="271" t="s">
        <v>150</v>
      </c>
      <c r="J26" s="190"/>
    </row>
    <row r="27" spans="1:10" s="148" customFormat="1" ht="21" customHeight="1">
      <c r="A27" s="114" t="s">
        <v>619</v>
      </c>
      <c r="B27" s="143">
        <v>1.8</v>
      </c>
      <c r="C27" s="144">
        <f>B27+C8</f>
        <v>321.5</v>
      </c>
      <c r="D27" s="142" t="s">
        <v>624</v>
      </c>
      <c r="E27" s="143">
        <v>22.3</v>
      </c>
      <c r="F27" s="143">
        <v>21.85</v>
      </c>
      <c r="G27" s="144">
        <f t="shared" si="0"/>
        <v>0.63633867276887868</v>
      </c>
      <c r="H27" s="144">
        <v>13.904</v>
      </c>
      <c r="I27" s="271" t="s">
        <v>150</v>
      </c>
      <c r="J27" s="190"/>
    </row>
    <row r="28" spans="1:10" s="148" customFormat="1" ht="21" customHeight="1">
      <c r="A28" s="114" t="s">
        <v>694</v>
      </c>
      <c r="B28" s="143">
        <v>1.1100000000000001</v>
      </c>
      <c r="C28" s="144">
        <f>B28+C8</f>
        <v>320.81</v>
      </c>
      <c r="D28" s="142" t="s">
        <v>710</v>
      </c>
      <c r="E28" s="143">
        <v>19.100000000000001</v>
      </c>
      <c r="F28" s="143">
        <v>8.24</v>
      </c>
      <c r="G28" s="144">
        <f t="shared" si="0"/>
        <v>0.64648058252427187</v>
      </c>
      <c r="H28" s="144">
        <v>5.327</v>
      </c>
      <c r="I28" s="271" t="s">
        <v>153</v>
      </c>
      <c r="J28" s="190"/>
    </row>
    <row r="29" spans="1:10" s="148" customFormat="1" ht="21" customHeight="1">
      <c r="A29" s="114" t="s">
        <v>230</v>
      </c>
      <c r="B29" s="143">
        <v>1.02</v>
      </c>
      <c r="C29" s="144">
        <f>B29+C8</f>
        <v>320.71999999999997</v>
      </c>
      <c r="D29" s="142" t="s">
        <v>711</v>
      </c>
      <c r="E29" s="143">
        <v>14.6</v>
      </c>
      <c r="F29" s="143">
        <v>8.39</v>
      </c>
      <c r="G29" s="144">
        <f t="shared" si="0"/>
        <v>0.6143027413587604</v>
      </c>
      <c r="H29" s="144">
        <v>5.1539999999999999</v>
      </c>
      <c r="I29" s="271" t="s">
        <v>150</v>
      </c>
      <c r="J29" s="190"/>
    </row>
    <row r="30" spans="1:10" s="148" customFormat="1" ht="21" customHeight="1">
      <c r="A30" s="114" t="s">
        <v>233</v>
      </c>
      <c r="B30" s="143">
        <v>0.86</v>
      </c>
      <c r="C30" s="144">
        <f>B30+C8</f>
        <v>320.56</v>
      </c>
      <c r="D30" s="191" t="s">
        <v>712</v>
      </c>
      <c r="E30" s="143">
        <v>12.2</v>
      </c>
      <c r="F30" s="143">
        <v>5.83</v>
      </c>
      <c r="G30" s="144">
        <f t="shared" si="0"/>
        <v>0.53739279588336186</v>
      </c>
      <c r="H30" s="144">
        <v>3.133</v>
      </c>
      <c r="I30" s="271" t="s">
        <v>150</v>
      </c>
      <c r="J30" s="190"/>
    </row>
    <row r="31" spans="1:10" s="148" customFormat="1" ht="21" customHeight="1">
      <c r="A31" s="114" t="s">
        <v>767</v>
      </c>
      <c r="B31" s="143">
        <v>1.26</v>
      </c>
      <c r="C31" s="144">
        <f>B31+C8</f>
        <v>320.95999999999998</v>
      </c>
      <c r="D31" s="142" t="s">
        <v>788</v>
      </c>
      <c r="E31" s="143">
        <v>20.8</v>
      </c>
      <c r="F31" s="143">
        <v>12.68</v>
      </c>
      <c r="G31" s="144">
        <f t="shared" si="0"/>
        <v>0.56419558359621447</v>
      </c>
      <c r="H31" s="144">
        <v>7.1539999999999999</v>
      </c>
      <c r="I31" s="271" t="s">
        <v>153</v>
      </c>
      <c r="J31" s="190"/>
    </row>
    <row r="32" spans="1:10" s="148" customFormat="1" ht="21" customHeight="1">
      <c r="A32" s="114" t="s">
        <v>768</v>
      </c>
      <c r="B32" s="143">
        <v>0.87</v>
      </c>
      <c r="C32" s="144">
        <f>B32+C8</f>
        <v>320.57</v>
      </c>
      <c r="D32" s="142" t="s">
        <v>789</v>
      </c>
      <c r="E32" s="143">
        <v>12.3</v>
      </c>
      <c r="F32" s="143">
        <v>5.84</v>
      </c>
      <c r="G32" s="144">
        <f t="shared" si="0"/>
        <v>0.50119863013698629</v>
      </c>
      <c r="H32" s="144">
        <v>2.927</v>
      </c>
      <c r="I32" s="271" t="s">
        <v>150</v>
      </c>
      <c r="J32" s="190"/>
    </row>
    <row r="33" spans="1:20" s="148" customFormat="1" ht="21" customHeight="1">
      <c r="A33" s="114" t="s">
        <v>787</v>
      </c>
      <c r="B33" s="143">
        <v>0.76</v>
      </c>
      <c r="C33" s="144">
        <f>B33+C8</f>
        <v>320.45999999999998</v>
      </c>
      <c r="D33" s="142" t="s">
        <v>790</v>
      </c>
      <c r="E33" s="143">
        <v>8.8000000000000007</v>
      </c>
      <c r="F33" s="143">
        <v>4.41</v>
      </c>
      <c r="G33" s="144">
        <f t="shared" si="0"/>
        <v>0.47324263038548753</v>
      </c>
      <c r="H33" s="144">
        <v>2.0870000000000002</v>
      </c>
      <c r="I33" s="271" t="s">
        <v>150</v>
      </c>
    </row>
    <row r="34" spans="1:20" s="148" customFormat="1" ht="21" customHeight="1">
      <c r="A34" s="114" t="s">
        <v>247</v>
      </c>
      <c r="B34" s="143">
        <v>0.65</v>
      </c>
      <c r="C34" s="144">
        <f>B34+C8</f>
        <v>320.34999999999997</v>
      </c>
      <c r="D34" s="142" t="s">
        <v>858</v>
      </c>
      <c r="E34" s="143">
        <v>8.3000000000000007</v>
      </c>
      <c r="F34" s="143">
        <v>3.56</v>
      </c>
      <c r="G34" s="144">
        <f t="shared" si="0"/>
        <v>0.45</v>
      </c>
      <c r="H34" s="144">
        <v>1.6020000000000001</v>
      </c>
      <c r="I34" s="271" t="s">
        <v>153</v>
      </c>
    </row>
    <row r="35" spans="1:20" s="148" customFormat="1" ht="21" customHeight="1">
      <c r="A35" s="114" t="s">
        <v>844</v>
      </c>
      <c r="B35" s="143">
        <v>0.6</v>
      </c>
      <c r="C35" s="144">
        <f>B35+C8</f>
        <v>320.3</v>
      </c>
      <c r="D35" s="142" t="s">
        <v>789</v>
      </c>
      <c r="E35" s="143">
        <v>8.1999999999999993</v>
      </c>
      <c r="F35" s="143">
        <v>3.22</v>
      </c>
      <c r="G35" s="144">
        <f t="shared" si="0"/>
        <v>0.43633540372670804</v>
      </c>
      <c r="H35" s="144">
        <v>1.405</v>
      </c>
      <c r="I35" s="271" t="s">
        <v>150</v>
      </c>
    </row>
    <row r="36" spans="1:20" s="190" customFormat="1" ht="21" customHeight="1">
      <c r="A36" s="114" t="s">
        <v>845</v>
      </c>
      <c r="B36" s="143">
        <v>0.6</v>
      </c>
      <c r="C36" s="144">
        <f>B36+C8</f>
        <v>320.3</v>
      </c>
      <c r="D36" s="142" t="s">
        <v>859</v>
      </c>
      <c r="E36" s="143">
        <v>8.1999999999999993</v>
      </c>
      <c r="F36" s="143">
        <v>2.95</v>
      </c>
      <c r="G36" s="144">
        <f t="shared" si="0"/>
        <v>0.14440677966101695</v>
      </c>
      <c r="H36" s="144">
        <v>0.42599999999999999</v>
      </c>
      <c r="I36" s="271" t="s">
        <v>150</v>
      </c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</row>
    <row r="37" spans="1:20" s="190" customFormat="1" ht="21" customHeight="1">
      <c r="A37" s="114" t="s">
        <v>252</v>
      </c>
      <c r="B37" s="143">
        <v>0.56000000000000005</v>
      </c>
      <c r="C37" s="144">
        <f>B37+C8</f>
        <v>320.26</v>
      </c>
      <c r="D37" s="142" t="s">
        <v>923</v>
      </c>
      <c r="E37" s="143">
        <v>7.6</v>
      </c>
      <c r="F37" s="143">
        <v>2.56</v>
      </c>
      <c r="G37" s="144">
        <f t="shared" si="0"/>
        <v>0.15468750000000001</v>
      </c>
      <c r="H37" s="144">
        <v>0.39600000000000002</v>
      </c>
      <c r="I37" s="271" t="s">
        <v>153</v>
      </c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</row>
    <row r="38" spans="1:20" s="190" customFormat="1" ht="21" customHeight="1">
      <c r="A38" s="114" t="s">
        <v>258</v>
      </c>
      <c r="B38" s="143">
        <v>0.66</v>
      </c>
      <c r="C38" s="144">
        <f>B38+C8</f>
        <v>320.36</v>
      </c>
      <c r="D38" s="142" t="s">
        <v>924</v>
      </c>
      <c r="E38" s="143">
        <v>8.1999999999999993</v>
      </c>
      <c r="F38" s="143">
        <v>3.35</v>
      </c>
      <c r="G38" s="144">
        <f t="shared" si="0"/>
        <v>0.28895522388059702</v>
      </c>
      <c r="H38" s="144">
        <v>0.96799999999999997</v>
      </c>
      <c r="I38" s="271" t="s">
        <v>150</v>
      </c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</row>
    <row r="39" spans="1:20" s="190" customFormat="1" ht="21" customHeight="1">
      <c r="A39" s="70" t="s">
        <v>259</v>
      </c>
      <c r="B39" s="321">
        <v>0.5</v>
      </c>
      <c r="C39" s="323">
        <f>B39+C8</f>
        <v>320.2</v>
      </c>
      <c r="D39" s="322" t="s">
        <v>925</v>
      </c>
      <c r="E39" s="321">
        <v>7.4</v>
      </c>
      <c r="F39" s="321">
        <v>2.1800000000000002</v>
      </c>
      <c r="G39" s="323">
        <f t="shared" si="0"/>
        <v>0.13944954128440365</v>
      </c>
      <c r="H39" s="323">
        <v>0.30399999999999999</v>
      </c>
      <c r="I39" s="329" t="s">
        <v>150</v>
      </c>
      <c r="J39" s="148"/>
      <c r="K39" s="148"/>
      <c r="L39" s="148"/>
      <c r="M39" s="148"/>
      <c r="N39" s="148"/>
      <c r="O39" s="148"/>
      <c r="P39" s="148"/>
      <c r="Q39" s="148"/>
      <c r="R39" s="148" t="s">
        <v>24</v>
      </c>
      <c r="S39" s="148"/>
      <c r="T39" s="148"/>
    </row>
    <row r="40" spans="1:20" s="148" customFormat="1" ht="21" customHeight="1">
      <c r="A40" s="120" t="s">
        <v>260</v>
      </c>
      <c r="B40" s="317">
        <v>0.51</v>
      </c>
      <c r="C40" s="319">
        <f>B40+C8</f>
        <v>320.20999999999998</v>
      </c>
      <c r="D40" s="318" t="s">
        <v>983</v>
      </c>
      <c r="E40" s="317">
        <v>7.4</v>
      </c>
      <c r="F40" s="317">
        <v>2.2200000000000002</v>
      </c>
      <c r="G40" s="319">
        <f t="shared" si="0"/>
        <v>0.14594594594594593</v>
      </c>
      <c r="H40" s="319">
        <v>0.32400000000000001</v>
      </c>
      <c r="I40" s="271" t="s">
        <v>153</v>
      </c>
      <c r="J40" s="280"/>
      <c r="T40" s="162"/>
    </row>
    <row r="41" spans="1:20" s="148" customFormat="1" ht="21" customHeight="1">
      <c r="A41" s="120" t="s">
        <v>265</v>
      </c>
      <c r="B41" s="143">
        <v>0.46</v>
      </c>
      <c r="C41" s="144">
        <f>B41+C8</f>
        <v>320.15999999999997</v>
      </c>
      <c r="D41" s="142" t="s">
        <v>984</v>
      </c>
      <c r="E41" s="143">
        <v>7</v>
      </c>
      <c r="F41" s="143">
        <v>1.85</v>
      </c>
      <c r="G41" s="144">
        <f t="shared" si="0"/>
        <v>0.13999999999999999</v>
      </c>
      <c r="H41" s="144">
        <v>0.25900000000000001</v>
      </c>
      <c r="I41" s="328" t="s">
        <v>150</v>
      </c>
      <c r="J41" s="280"/>
      <c r="T41" s="162"/>
    </row>
    <row r="42" spans="1:20" s="148" customFormat="1" ht="21" customHeight="1">
      <c r="A42" s="120" t="s">
        <v>266</v>
      </c>
      <c r="B42" s="143">
        <v>0.31</v>
      </c>
      <c r="C42" s="144">
        <f>B42+C8</f>
        <v>320.01</v>
      </c>
      <c r="D42" s="142" t="s">
        <v>1022</v>
      </c>
      <c r="E42" s="143">
        <v>6.2</v>
      </c>
      <c r="F42" s="143">
        <v>1.61</v>
      </c>
      <c r="G42" s="144">
        <f t="shared" si="0"/>
        <v>3.9130434782608692E-2</v>
      </c>
      <c r="H42" s="144">
        <v>6.3E-2</v>
      </c>
      <c r="I42" s="271" t="s">
        <v>153</v>
      </c>
      <c r="J42" s="281"/>
      <c r="T42" s="162"/>
    </row>
    <row r="43" spans="1:20" s="148" customFormat="1" ht="21" customHeight="1">
      <c r="A43" s="70" t="s">
        <v>270</v>
      </c>
      <c r="B43" s="322">
        <v>0.38</v>
      </c>
      <c r="C43" s="323">
        <f>B43+C8</f>
        <v>320.08</v>
      </c>
      <c r="D43" s="322" t="s">
        <v>1023</v>
      </c>
      <c r="E43" s="321">
        <v>6.4</v>
      </c>
      <c r="F43" s="321">
        <v>2.02</v>
      </c>
      <c r="G43" s="323">
        <f t="shared" si="0"/>
        <v>5.0990099009900987E-2</v>
      </c>
      <c r="H43" s="323">
        <v>0.10299999999999999</v>
      </c>
      <c r="I43" s="329" t="s">
        <v>150</v>
      </c>
      <c r="J43" s="282"/>
      <c r="T43" s="162"/>
    </row>
    <row r="44" spans="1:20" s="148" customFormat="1" ht="21" customHeight="1">
      <c r="A44" s="263"/>
      <c r="B44" s="188"/>
      <c r="C44" s="189"/>
      <c r="E44" s="188"/>
      <c r="F44" s="188"/>
      <c r="G44" s="189"/>
      <c r="H44" s="193"/>
      <c r="I44" s="194"/>
      <c r="J44" s="162"/>
      <c r="T44" s="162"/>
    </row>
    <row r="45" spans="1:20" s="148" customFormat="1" ht="21" customHeight="1">
      <c r="A45" s="263"/>
      <c r="B45" s="188"/>
      <c r="C45" s="189"/>
      <c r="E45" s="188"/>
      <c r="F45" s="188"/>
      <c r="G45" s="189"/>
      <c r="H45" s="193"/>
      <c r="I45" s="194"/>
      <c r="J45" s="162"/>
      <c r="T45" s="162"/>
    </row>
    <row r="46" spans="1:20" s="148" customFormat="1" ht="21" customHeight="1">
      <c r="A46" s="263"/>
      <c r="B46" s="188"/>
      <c r="C46" s="189"/>
      <c r="E46" s="188"/>
      <c r="F46" s="188"/>
      <c r="G46" s="189"/>
      <c r="H46" s="193"/>
      <c r="I46" s="194"/>
      <c r="J46" s="162"/>
      <c r="T46" s="162"/>
    </row>
    <row r="47" spans="1:20" s="148" customFormat="1" ht="21" customHeight="1">
      <c r="A47" s="263"/>
      <c r="B47" s="188"/>
      <c r="C47" s="189"/>
      <c r="E47" s="188"/>
      <c r="F47" s="188"/>
      <c r="G47" s="189"/>
      <c r="H47" s="193"/>
      <c r="I47" s="194"/>
      <c r="J47" s="162"/>
      <c r="T47" s="162"/>
    </row>
    <row r="48" spans="1:20" s="148" customFormat="1" ht="21" customHeight="1">
      <c r="A48" s="263"/>
      <c r="B48" s="188"/>
      <c r="C48" s="189"/>
      <c r="E48" s="188"/>
      <c r="F48" s="188"/>
      <c r="G48" s="189"/>
      <c r="H48" s="193"/>
      <c r="I48" s="194"/>
      <c r="J48" s="162"/>
      <c r="T48" s="162"/>
    </row>
    <row r="49" spans="1:20" s="148" customFormat="1" ht="21" customHeight="1">
      <c r="A49" s="263"/>
      <c r="B49" s="188"/>
      <c r="C49" s="189"/>
      <c r="E49" s="188"/>
      <c r="F49" s="188"/>
      <c r="G49" s="189"/>
      <c r="H49" s="193"/>
      <c r="I49" s="194"/>
      <c r="J49" s="162"/>
      <c r="T49" s="162"/>
    </row>
    <row r="50" spans="1:20" s="148" customFormat="1" ht="21" customHeight="1">
      <c r="A50" s="263"/>
      <c r="B50" s="188"/>
      <c r="C50" s="189"/>
      <c r="E50" s="188"/>
      <c r="F50" s="188"/>
      <c r="G50" s="189"/>
      <c r="H50" s="193"/>
      <c r="I50" s="194"/>
      <c r="J50" s="162"/>
      <c r="T50" s="162"/>
    </row>
    <row r="51" spans="1:20" s="148" customFormat="1" ht="21" customHeight="1">
      <c r="A51" s="263"/>
      <c r="B51" s="188"/>
      <c r="C51" s="189"/>
      <c r="E51" s="188"/>
      <c r="F51" s="188"/>
      <c r="G51" s="189"/>
      <c r="H51" s="193"/>
      <c r="I51" s="194"/>
      <c r="J51" s="162"/>
      <c r="T51" s="162"/>
    </row>
    <row r="52" spans="1:20" s="148" customFormat="1" ht="21" customHeight="1">
      <c r="A52" s="263"/>
      <c r="B52" s="188"/>
      <c r="C52" s="189"/>
      <c r="E52" s="188"/>
      <c r="F52" s="188"/>
      <c r="G52" s="189"/>
      <c r="H52" s="193"/>
      <c r="I52" s="194"/>
      <c r="J52" s="162"/>
      <c r="T52" s="162"/>
    </row>
    <row r="53" spans="1:20" s="148" customFormat="1" ht="21" customHeight="1">
      <c r="A53" s="263"/>
      <c r="B53" s="188"/>
      <c r="C53" s="189"/>
      <c r="E53" s="188"/>
      <c r="F53" s="188"/>
      <c r="G53" s="189"/>
      <c r="H53" s="193"/>
      <c r="I53" s="194"/>
      <c r="J53" s="162"/>
      <c r="T53" s="162"/>
    </row>
    <row r="54" spans="1:20" s="190" customFormat="1" ht="21" customHeight="1">
      <c r="A54" s="263"/>
      <c r="B54" s="188"/>
      <c r="C54" s="189"/>
      <c r="D54" s="300"/>
      <c r="E54" s="188"/>
      <c r="F54" s="188"/>
      <c r="G54" s="189"/>
      <c r="H54" s="189"/>
      <c r="I54" s="194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</row>
    <row r="55" spans="1:20" s="190" customFormat="1" ht="21" customHeight="1">
      <c r="A55" s="263"/>
      <c r="B55" s="188"/>
      <c r="C55" s="189"/>
      <c r="D55" s="300"/>
      <c r="E55" s="188"/>
      <c r="F55" s="188"/>
      <c r="G55" s="189"/>
      <c r="H55" s="189"/>
      <c r="I55" s="194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</row>
    <row r="56" spans="1:20" s="190" customFormat="1" ht="21" customHeight="1">
      <c r="A56" s="263"/>
      <c r="B56" s="188"/>
      <c r="C56" s="189"/>
      <c r="D56" s="300"/>
      <c r="E56" s="188"/>
      <c r="F56" s="188"/>
      <c r="G56" s="189"/>
      <c r="H56" s="189"/>
      <c r="I56" s="194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</row>
    <row r="57" spans="1:20" s="190" customFormat="1" ht="21" customHeight="1">
      <c r="A57" s="263"/>
      <c r="B57" s="188"/>
      <c r="C57" s="189"/>
      <c r="D57" s="300"/>
      <c r="E57" s="188"/>
      <c r="F57" s="188"/>
      <c r="G57" s="189"/>
      <c r="H57" s="189"/>
      <c r="I57" s="194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</row>
    <row r="58" spans="1:20" s="190" customFormat="1" ht="21" customHeight="1">
      <c r="A58" s="332" t="s">
        <v>159</v>
      </c>
      <c r="B58" s="29"/>
      <c r="C58" s="29"/>
      <c r="D58" s="300"/>
      <c r="E58" s="188"/>
      <c r="F58" s="188"/>
      <c r="G58" s="189"/>
      <c r="H58" s="189"/>
      <c r="I58" s="194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</row>
    <row r="59" spans="1:20" s="190" customFormat="1" ht="21" customHeight="1">
      <c r="A59" s="115" t="s">
        <v>160</v>
      </c>
      <c r="B59" s="333">
        <f>+COUNT(B11:B48)</f>
        <v>33</v>
      </c>
      <c r="C59" s="29" t="s">
        <v>158</v>
      </c>
      <c r="D59" s="300"/>
      <c r="E59" s="188"/>
      <c r="F59" s="188"/>
      <c r="G59" s="189"/>
      <c r="H59" s="189"/>
      <c r="I59" s="194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</row>
    <row r="60" spans="1:20" s="148" customFormat="1" ht="21" customHeight="1">
      <c r="A60" s="263"/>
      <c r="B60" s="188"/>
      <c r="C60" s="189"/>
      <c r="E60" s="188"/>
      <c r="F60" s="188"/>
      <c r="G60" s="189"/>
      <c r="H60" s="193"/>
      <c r="I60" s="194"/>
      <c r="J60" s="162"/>
      <c r="T60" s="162"/>
    </row>
    <row r="61" spans="1:20" s="148" customFormat="1" ht="21" customHeight="1">
      <c r="A61" s="192"/>
      <c r="B61" s="188"/>
      <c r="C61" s="189"/>
      <c r="E61" s="188"/>
      <c r="F61" s="188"/>
      <c r="G61" s="189"/>
      <c r="H61" s="193"/>
      <c r="I61" s="194"/>
      <c r="J61" s="162"/>
      <c r="T61" s="162"/>
    </row>
    <row r="62" spans="1:20" s="148" customFormat="1" ht="21" customHeight="1">
      <c r="A62" s="192"/>
      <c r="B62" s="188"/>
      <c r="C62" s="189"/>
      <c r="E62" s="188"/>
      <c r="F62" s="188"/>
      <c r="G62" s="189"/>
      <c r="H62" s="195"/>
      <c r="I62" s="194"/>
      <c r="J62" s="162"/>
      <c r="T62" s="162"/>
    </row>
    <row r="63" spans="1:20" s="148" customFormat="1" ht="21" customHeight="1">
      <c r="A63" s="192"/>
      <c r="B63" s="188"/>
      <c r="C63" s="189"/>
      <c r="E63" s="188"/>
      <c r="F63" s="188"/>
      <c r="G63" s="189"/>
      <c r="H63" s="193"/>
      <c r="I63" s="194"/>
      <c r="J63" s="162"/>
      <c r="T63" s="162"/>
    </row>
    <row r="64" spans="1:20" s="148" customFormat="1" ht="21" customHeight="1">
      <c r="A64" s="192"/>
      <c r="B64" s="188"/>
      <c r="C64" s="189"/>
      <c r="E64" s="188"/>
      <c r="F64" s="188"/>
      <c r="G64" s="189"/>
      <c r="H64" s="193"/>
      <c r="I64" s="194"/>
      <c r="J64" s="162"/>
      <c r="T64" s="162"/>
    </row>
    <row r="65" spans="1:20" s="148" customFormat="1" ht="21" customHeight="1">
      <c r="A65" s="192"/>
      <c r="B65" s="188"/>
      <c r="C65" s="189"/>
      <c r="E65" s="188"/>
      <c r="F65" s="188"/>
      <c r="G65" s="189"/>
      <c r="H65" s="195"/>
      <c r="I65" s="194"/>
      <c r="J65" s="162"/>
      <c r="T65" s="162"/>
    </row>
    <row r="66" spans="1:20" s="148" customFormat="1" ht="21" customHeight="1">
      <c r="A66" s="192"/>
      <c r="B66" s="188"/>
      <c r="C66" s="189"/>
      <c r="E66" s="188"/>
      <c r="F66" s="188"/>
      <c r="G66" s="189"/>
      <c r="H66" s="193"/>
      <c r="I66" s="194"/>
      <c r="J66" s="162"/>
      <c r="T66" s="162"/>
    </row>
    <row r="67" spans="1:20" s="148" customFormat="1" ht="21" customHeight="1">
      <c r="A67" s="192"/>
      <c r="B67" s="188"/>
      <c r="C67" s="189"/>
      <c r="E67" s="188"/>
      <c r="F67" s="188"/>
      <c r="G67" s="189"/>
      <c r="H67" s="193"/>
      <c r="I67" s="194"/>
      <c r="J67" s="162"/>
      <c r="T67" s="162"/>
    </row>
    <row r="68" spans="1:20" s="148" customFormat="1" ht="21" customHeight="1">
      <c r="A68" s="192"/>
      <c r="B68" s="188"/>
      <c r="C68" s="189"/>
      <c r="E68" s="188"/>
      <c r="F68" s="188"/>
      <c r="G68" s="189"/>
      <c r="H68" s="193"/>
      <c r="I68" s="194"/>
      <c r="J68" s="162"/>
      <c r="T68" s="162"/>
    </row>
    <row r="69" spans="1:20" s="148" customFormat="1" ht="21" customHeight="1">
      <c r="A69" s="192"/>
      <c r="B69" s="188"/>
      <c r="C69" s="189"/>
      <c r="E69" s="188"/>
      <c r="F69" s="188"/>
      <c r="G69" s="189"/>
      <c r="H69" s="189"/>
      <c r="I69" s="194"/>
      <c r="J69" s="162"/>
      <c r="T69" s="162"/>
    </row>
    <row r="70" spans="1:20" s="148" customFormat="1" ht="21" customHeight="1">
      <c r="A70" s="192"/>
      <c r="B70" s="188"/>
      <c r="C70" s="189"/>
      <c r="E70" s="188"/>
      <c r="F70" s="188"/>
      <c r="G70" s="189"/>
      <c r="H70" s="189"/>
      <c r="I70" s="194"/>
      <c r="J70" s="162"/>
      <c r="T70" s="162"/>
    </row>
    <row r="71" spans="1:20">
      <c r="C71" s="195"/>
      <c r="J71" s="162"/>
      <c r="K71" s="148"/>
      <c r="L71" s="148"/>
      <c r="M71" s="148"/>
      <c r="N71" s="148"/>
      <c r="O71" s="148"/>
      <c r="P71" s="148"/>
      <c r="Q71" s="148"/>
      <c r="R71" s="148"/>
      <c r="S71" s="148"/>
      <c r="T71" s="162"/>
    </row>
    <row r="72" spans="1:20">
      <c r="C72" s="195"/>
      <c r="J72" s="162"/>
      <c r="K72" s="148"/>
      <c r="L72" s="148"/>
      <c r="M72" s="148"/>
      <c r="N72" s="148"/>
      <c r="O72" s="148"/>
      <c r="P72" s="148"/>
      <c r="Q72" s="148"/>
      <c r="R72" s="148"/>
      <c r="S72" s="148"/>
      <c r="T72" s="162"/>
    </row>
    <row r="73" spans="1:20">
      <c r="C73" s="195"/>
      <c r="J73" s="162"/>
      <c r="K73" s="148"/>
      <c r="L73" s="148"/>
      <c r="M73" s="148"/>
      <c r="N73" s="148"/>
      <c r="O73" s="148"/>
      <c r="P73" s="148"/>
      <c r="Q73" s="148"/>
      <c r="R73" s="148"/>
      <c r="S73" s="148"/>
      <c r="T73" s="162"/>
    </row>
    <row r="74" spans="1:20">
      <c r="C74" s="195"/>
      <c r="J74" s="162"/>
      <c r="K74" s="148"/>
      <c r="L74" s="148"/>
      <c r="M74" s="148"/>
      <c r="N74" s="148"/>
      <c r="O74" s="148"/>
      <c r="P74" s="148"/>
      <c r="Q74" s="148"/>
      <c r="R74" s="148"/>
      <c r="S74" s="148"/>
      <c r="T74" s="162"/>
    </row>
    <row r="75" spans="1:20">
      <c r="C75" s="195"/>
      <c r="J75" s="162"/>
      <c r="K75" s="148"/>
      <c r="L75" s="148"/>
      <c r="M75" s="148"/>
      <c r="N75" s="148"/>
      <c r="O75" s="148"/>
      <c r="P75" s="148"/>
      <c r="Q75" s="148"/>
      <c r="R75" s="148"/>
      <c r="S75" s="148"/>
      <c r="T75" s="162"/>
    </row>
    <row r="76" spans="1:20">
      <c r="C76" s="195"/>
      <c r="J76" s="162"/>
      <c r="K76" s="190"/>
      <c r="L76" s="190"/>
      <c r="M76" s="190"/>
      <c r="N76" s="190"/>
      <c r="O76" s="190"/>
      <c r="P76" s="190"/>
      <c r="Q76" s="190"/>
      <c r="R76" s="190"/>
      <c r="S76" s="190"/>
      <c r="T76" s="162"/>
    </row>
    <row r="77" spans="1:20">
      <c r="C77" s="195"/>
      <c r="J77" s="162"/>
      <c r="K77" s="190"/>
      <c r="L77" s="190"/>
      <c r="M77" s="190"/>
      <c r="N77" s="190"/>
      <c r="O77" s="190"/>
      <c r="P77" s="190"/>
      <c r="Q77" s="190"/>
      <c r="R77" s="190"/>
      <c r="S77" s="190"/>
      <c r="T77" s="162"/>
    </row>
    <row r="78" spans="1:20">
      <c r="C78" s="195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</row>
    <row r="79" spans="1:20">
      <c r="C79" s="195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</row>
    <row r="80" spans="1:20">
      <c r="C80" s="195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</row>
    <row r="81" spans="3:20">
      <c r="C81" s="195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</row>
    <row r="82" spans="3:20">
      <c r="C82" s="195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</row>
    <row r="83" spans="3:20">
      <c r="C83" s="195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</row>
    <row r="84" spans="3:20">
      <c r="C84" s="195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</row>
    <row r="85" spans="3:20">
      <c r="C85" s="195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</row>
    <row r="86" spans="3:20">
      <c r="C86" s="195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</row>
    <row r="87" spans="3:20">
      <c r="C87" s="195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</row>
    <row r="88" spans="3:20">
      <c r="C88" s="195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</row>
    <row r="89" spans="3:20">
      <c r="C89" s="195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</row>
    <row r="90" spans="3:20">
      <c r="C90" s="195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</row>
    <row r="91" spans="3:20">
      <c r="C91" s="195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</row>
    <row r="92" spans="3:20">
      <c r="C92" s="195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</row>
    <row r="93" spans="3:20">
      <c r="C93" s="195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</row>
    <row r="94" spans="3:20">
      <c r="C94" s="195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</row>
    <row r="95" spans="3:20">
      <c r="C95" s="195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</row>
    <row r="96" spans="3:20">
      <c r="C96" s="195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</row>
    <row r="97" spans="3:20">
      <c r="C97" s="195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</row>
    <row r="98" spans="3:20">
      <c r="C98" s="195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</row>
    <row r="99" spans="3:20">
      <c r="C99" s="195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</row>
    <row r="100" spans="3:20">
      <c r="C100" s="195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</row>
    <row r="101" spans="3:20">
      <c r="C101" s="195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</row>
    <row r="102" spans="3:20">
      <c r="C102" s="195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</row>
    <row r="103" spans="3:20">
      <c r="C103" s="195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</row>
    <row r="104" spans="3:20">
      <c r="C104" s="195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</row>
    <row r="105" spans="3:20">
      <c r="C105" s="195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</row>
    <row r="106" spans="3:20">
      <c r="C106" s="195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</row>
    <row r="107" spans="3:20">
      <c r="C107" s="195"/>
      <c r="J107" s="190"/>
      <c r="K107" s="162"/>
      <c r="L107" s="162"/>
      <c r="M107" s="162"/>
      <c r="N107" s="162"/>
      <c r="O107" s="162"/>
      <c r="P107" s="162"/>
      <c r="Q107" s="162"/>
      <c r="R107" s="162"/>
      <c r="S107" s="162"/>
      <c r="T107" s="148"/>
    </row>
    <row r="108" spans="3:20">
      <c r="C108" s="195"/>
      <c r="J108" s="190"/>
      <c r="K108" s="162"/>
      <c r="L108" s="162"/>
      <c r="M108" s="162"/>
      <c r="N108" s="162"/>
      <c r="O108" s="162"/>
      <c r="P108" s="162"/>
      <c r="Q108" s="162"/>
      <c r="R108" s="162"/>
      <c r="S108" s="162"/>
      <c r="T108" s="148"/>
    </row>
    <row r="109" spans="3:20">
      <c r="C109" s="195"/>
      <c r="J109" s="190"/>
      <c r="K109" s="162"/>
      <c r="L109" s="162"/>
      <c r="M109" s="162"/>
      <c r="N109" s="162"/>
      <c r="O109" s="162"/>
      <c r="P109" s="162"/>
      <c r="Q109" s="162"/>
      <c r="R109" s="162"/>
      <c r="S109" s="162"/>
      <c r="T109" s="148"/>
    </row>
    <row r="110" spans="3:20">
      <c r="J110" s="190"/>
      <c r="K110" s="162"/>
      <c r="L110" s="162"/>
      <c r="M110" s="162"/>
      <c r="N110" s="162"/>
      <c r="O110" s="162"/>
      <c r="P110" s="162"/>
      <c r="Q110" s="162"/>
      <c r="R110" s="162"/>
      <c r="S110" s="162"/>
      <c r="T110" s="148"/>
    </row>
    <row r="111" spans="3:20">
      <c r="J111" s="190"/>
      <c r="K111" s="162"/>
      <c r="L111" s="162"/>
      <c r="M111" s="162"/>
      <c r="N111" s="162"/>
      <c r="O111" s="162"/>
      <c r="P111" s="162"/>
      <c r="Q111" s="162"/>
      <c r="R111" s="162"/>
      <c r="S111" s="162"/>
      <c r="T111" s="148"/>
    </row>
    <row r="112" spans="3:20">
      <c r="J112" s="190"/>
      <c r="K112" s="162"/>
      <c r="L112" s="162"/>
      <c r="M112" s="162"/>
      <c r="N112" s="162"/>
      <c r="O112" s="162"/>
      <c r="P112" s="162"/>
      <c r="Q112" s="162"/>
      <c r="R112" s="162"/>
      <c r="S112" s="162"/>
      <c r="T112" s="148"/>
    </row>
    <row r="113" spans="10:20">
      <c r="J113" s="190"/>
      <c r="K113" s="162"/>
      <c r="L113" s="162"/>
      <c r="M113" s="162"/>
      <c r="N113" s="162"/>
      <c r="O113" s="162"/>
      <c r="P113" s="162"/>
      <c r="Q113" s="162"/>
      <c r="R113" s="162"/>
      <c r="S113" s="162"/>
      <c r="T113" s="148"/>
    </row>
    <row r="114" spans="10:20">
      <c r="J114" s="190"/>
      <c r="K114" s="162"/>
      <c r="L114" s="162"/>
      <c r="M114" s="162"/>
      <c r="N114" s="162"/>
      <c r="O114" s="162"/>
      <c r="P114" s="162"/>
      <c r="Q114" s="162"/>
      <c r="R114" s="162"/>
      <c r="S114" s="162"/>
      <c r="T114" s="148"/>
    </row>
    <row r="115" spans="10:20">
      <c r="J115" s="190"/>
      <c r="K115" s="162"/>
      <c r="L115" s="162"/>
      <c r="M115" s="162"/>
      <c r="N115" s="162"/>
      <c r="O115" s="162"/>
      <c r="P115" s="162"/>
      <c r="Q115" s="162"/>
      <c r="R115" s="162"/>
      <c r="S115" s="162"/>
      <c r="T115" s="148"/>
    </row>
    <row r="116" spans="10:20">
      <c r="J116" s="190"/>
      <c r="K116" s="162"/>
      <c r="L116" s="162"/>
      <c r="M116" s="162"/>
      <c r="N116" s="162"/>
      <c r="O116" s="162"/>
      <c r="P116" s="162"/>
      <c r="Q116" s="162"/>
      <c r="R116" s="162"/>
      <c r="S116" s="162"/>
      <c r="T116" s="148"/>
    </row>
    <row r="117" spans="10:20">
      <c r="J117" s="190"/>
      <c r="K117" s="162"/>
      <c r="L117" s="162"/>
      <c r="M117" s="162"/>
      <c r="N117" s="162"/>
      <c r="O117" s="162"/>
      <c r="P117" s="162"/>
      <c r="Q117" s="162"/>
      <c r="R117" s="162"/>
      <c r="S117" s="162"/>
      <c r="T117" s="148"/>
    </row>
    <row r="118" spans="10:20">
      <c r="J118" s="190"/>
      <c r="K118" s="162"/>
      <c r="L118" s="162"/>
      <c r="M118" s="162"/>
      <c r="N118" s="162"/>
      <c r="O118" s="162"/>
      <c r="P118" s="162"/>
      <c r="Q118" s="162"/>
      <c r="R118" s="162"/>
      <c r="S118" s="162"/>
      <c r="T118" s="148"/>
    </row>
    <row r="119" spans="10:20">
      <c r="J119" s="190"/>
      <c r="K119" s="162"/>
      <c r="L119" s="162"/>
      <c r="M119" s="162"/>
      <c r="N119" s="162"/>
      <c r="O119" s="162"/>
      <c r="P119" s="162"/>
      <c r="Q119" s="162"/>
      <c r="R119" s="162"/>
      <c r="S119" s="162"/>
      <c r="T119" s="148"/>
    </row>
    <row r="120" spans="10:20">
      <c r="J120" s="190"/>
      <c r="K120" s="162"/>
      <c r="L120" s="162"/>
      <c r="M120" s="162"/>
      <c r="N120" s="162"/>
      <c r="O120" s="162"/>
      <c r="P120" s="162"/>
      <c r="Q120" s="162"/>
      <c r="R120" s="162"/>
      <c r="S120" s="162"/>
      <c r="T120" s="148"/>
    </row>
    <row r="121" spans="10:20">
      <c r="J121" s="190"/>
      <c r="K121" s="162"/>
      <c r="L121" s="162"/>
      <c r="M121" s="162"/>
      <c r="N121" s="162"/>
      <c r="O121" s="162"/>
      <c r="P121" s="162"/>
      <c r="Q121" s="162"/>
      <c r="R121" s="162"/>
      <c r="S121" s="162"/>
      <c r="T121" s="148"/>
    </row>
    <row r="122" spans="10:20">
      <c r="J122" s="190"/>
      <c r="K122" s="162"/>
      <c r="L122" s="162"/>
      <c r="M122" s="162"/>
      <c r="N122" s="162"/>
      <c r="O122" s="162"/>
      <c r="P122" s="162"/>
      <c r="Q122" s="162"/>
      <c r="R122" s="162"/>
      <c r="S122" s="162"/>
      <c r="T122" s="148"/>
    </row>
    <row r="123" spans="10:20">
      <c r="J123" s="190"/>
      <c r="K123" s="162"/>
      <c r="L123" s="162"/>
      <c r="M123" s="162"/>
      <c r="N123" s="162"/>
      <c r="O123" s="162"/>
      <c r="P123" s="162"/>
      <c r="Q123" s="162"/>
      <c r="R123" s="162"/>
      <c r="S123" s="162"/>
      <c r="T123" s="148"/>
    </row>
    <row r="124" spans="10:20">
      <c r="J124" s="190"/>
      <c r="K124" s="162"/>
      <c r="L124" s="162"/>
      <c r="M124" s="162"/>
      <c r="N124" s="162"/>
      <c r="O124" s="162"/>
      <c r="P124" s="162"/>
      <c r="Q124" s="162"/>
      <c r="R124" s="162"/>
      <c r="S124" s="162"/>
      <c r="T124" s="148"/>
    </row>
    <row r="125" spans="10:20">
      <c r="J125" s="190"/>
      <c r="K125" s="162"/>
      <c r="L125" s="162"/>
      <c r="M125" s="162"/>
      <c r="N125" s="162"/>
      <c r="O125" s="162"/>
      <c r="P125" s="162"/>
      <c r="Q125" s="162"/>
      <c r="R125" s="162"/>
      <c r="S125" s="162"/>
      <c r="T125" s="148"/>
    </row>
    <row r="126" spans="10:20">
      <c r="J126" s="190"/>
      <c r="K126" s="162"/>
      <c r="L126" s="162"/>
      <c r="M126" s="162"/>
      <c r="N126" s="162"/>
      <c r="O126" s="162"/>
      <c r="P126" s="162"/>
      <c r="Q126" s="162"/>
      <c r="R126" s="162"/>
      <c r="S126" s="162"/>
      <c r="T126" s="148"/>
    </row>
    <row r="127" spans="10:20">
      <c r="J127" s="190"/>
      <c r="K127" s="162"/>
      <c r="L127" s="162"/>
      <c r="M127" s="162"/>
      <c r="N127" s="162"/>
      <c r="O127" s="162"/>
      <c r="P127" s="162"/>
      <c r="Q127" s="162"/>
      <c r="R127" s="162"/>
      <c r="S127" s="162"/>
      <c r="T127" s="148"/>
    </row>
    <row r="128" spans="10:20">
      <c r="J128" s="190"/>
      <c r="K128" s="162"/>
      <c r="L128" s="162"/>
      <c r="M128" s="162"/>
      <c r="N128" s="162"/>
      <c r="O128" s="162"/>
      <c r="P128" s="162"/>
      <c r="Q128" s="162"/>
      <c r="R128" s="162"/>
      <c r="S128" s="162"/>
      <c r="T128" s="148"/>
    </row>
    <row r="129" spans="10:20">
      <c r="J129" s="190"/>
      <c r="K129" s="162"/>
      <c r="L129" s="162"/>
      <c r="M129" s="162"/>
      <c r="N129" s="162"/>
      <c r="O129" s="162"/>
      <c r="P129" s="162"/>
      <c r="Q129" s="162"/>
      <c r="R129" s="162"/>
      <c r="S129" s="162"/>
      <c r="T129" s="148"/>
    </row>
    <row r="130" spans="10:20">
      <c r="J130" s="190"/>
      <c r="K130" s="162"/>
      <c r="L130" s="162"/>
      <c r="M130" s="162"/>
      <c r="N130" s="162"/>
      <c r="O130" s="162"/>
      <c r="P130" s="162"/>
      <c r="Q130" s="162"/>
      <c r="R130" s="162"/>
      <c r="S130" s="162"/>
      <c r="T130" s="148"/>
    </row>
    <row r="131" spans="10:20">
      <c r="J131" s="190"/>
      <c r="K131" s="162"/>
      <c r="L131" s="162"/>
      <c r="M131" s="162"/>
      <c r="N131" s="162"/>
      <c r="O131" s="162"/>
      <c r="P131" s="162"/>
      <c r="Q131" s="162"/>
      <c r="R131" s="162"/>
      <c r="S131" s="162"/>
      <c r="T131" s="148"/>
    </row>
    <row r="132" spans="10:20">
      <c r="J132" s="190"/>
      <c r="K132" s="162"/>
      <c r="L132" s="162"/>
      <c r="M132" s="162"/>
      <c r="N132" s="162"/>
      <c r="O132" s="162"/>
      <c r="P132" s="162"/>
      <c r="Q132" s="162"/>
      <c r="R132" s="162"/>
      <c r="S132" s="162"/>
      <c r="T132" s="148"/>
    </row>
    <row r="133" spans="10:20">
      <c r="J133" s="190"/>
      <c r="K133" s="162"/>
      <c r="L133" s="162"/>
      <c r="M133" s="162"/>
      <c r="N133" s="162"/>
      <c r="O133" s="162"/>
      <c r="P133" s="162"/>
      <c r="Q133" s="162"/>
      <c r="R133" s="162"/>
      <c r="S133" s="162"/>
      <c r="T133" s="148"/>
    </row>
    <row r="134" spans="10:20">
      <c r="J134" s="190"/>
      <c r="K134" s="162"/>
      <c r="L134" s="162"/>
      <c r="M134" s="162"/>
      <c r="N134" s="162"/>
      <c r="O134" s="162"/>
      <c r="P134" s="162"/>
      <c r="Q134" s="162"/>
      <c r="R134" s="162"/>
      <c r="S134" s="162"/>
      <c r="T134" s="148"/>
    </row>
    <row r="135" spans="10:20">
      <c r="J135" s="190"/>
      <c r="K135" s="162"/>
      <c r="L135" s="162"/>
      <c r="M135" s="162"/>
      <c r="N135" s="162"/>
      <c r="O135" s="162"/>
      <c r="P135" s="162"/>
      <c r="Q135" s="162"/>
      <c r="R135" s="162"/>
      <c r="S135" s="162"/>
      <c r="T135" s="148"/>
    </row>
    <row r="136" spans="10:20">
      <c r="J136" s="190"/>
      <c r="K136" s="162"/>
      <c r="L136" s="162"/>
      <c r="M136" s="162"/>
      <c r="N136" s="162"/>
      <c r="O136" s="162"/>
      <c r="P136" s="162"/>
      <c r="Q136" s="162"/>
      <c r="R136" s="162"/>
      <c r="S136" s="162"/>
      <c r="T136" s="148"/>
    </row>
    <row r="137" spans="10:20">
      <c r="J137" s="190"/>
      <c r="K137" s="162"/>
      <c r="L137" s="162"/>
      <c r="M137" s="162"/>
      <c r="N137" s="162"/>
      <c r="O137" s="162"/>
      <c r="P137" s="162"/>
      <c r="Q137" s="162"/>
      <c r="R137" s="162"/>
      <c r="S137" s="162"/>
      <c r="T137" s="148"/>
    </row>
    <row r="138" spans="10:20">
      <c r="J138" s="190"/>
      <c r="K138" s="162"/>
      <c r="L138" s="162"/>
      <c r="M138" s="162"/>
      <c r="N138" s="162"/>
      <c r="O138" s="162"/>
      <c r="P138" s="162"/>
      <c r="Q138" s="162"/>
      <c r="R138" s="162"/>
      <c r="S138" s="162"/>
      <c r="T138" s="148"/>
    </row>
    <row r="139" spans="10:20">
      <c r="J139" s="190"/>
      <c r="K139" s="162"/>
      <c r="L139" s="162"/>
      <c r="M139" s="162"/>
      <c r="N139" s="162"/>
      <c r="O139" s="162"/>
      <c r="P139" s="162"/>
      <c r="Q139" s="162"/>
      <c r="R139" s="162"/>
      <c r="S139" s="162"/>
      <c r="T139" s="148"/>
    </row>
    <row r="140" spans="10:20">
      <c r="J140" s="190"/>
      <c r="K140" s="162"/>
      <c r="L140" s="162"/>
      <c r="M140" s="162"/>
      <c r="N140" s="162"/>
      <c r="O140" s="162"/>
      <c r="P140" s="162"/>
      <c r="Q140" s="162"/>
      <c r="R140" s="162"/>
      <c r="S140" s="162"/>
      <c r="T140" s="148"/>
    </row>
    <row r="141" spans="10:20">
      <c r="J141" s="190"/>
      <c r="K141" s="162"/>
      <c r="L141" s="162"/>
      <c r="M141" s="162"/>
      <c r="N141" s="162"/>
      <c r="O141" s="162"/>
      <c r="P141" s="162"/>
      <c r="Q141" s="162"/>
      <c r="R141" s="162"/>
      <c r="S141" s="162"/>
      <c r="T141" s="148"/>
    </row>
    <row r="142" spans="10:20">
      <c r="J142" s="190"/>
      <c r="K142" s="162"/>
      <c r="L142" s="162"/>
      <c r="M142" s="162"/>
      <c r="N142" s="162"/>
      <c r="O142" s="162"/>
      <c r="P142" s="162"/>
      <c r="Q142" s="162"/>
      <c r="R142" s="162"/>
      <c r="S142" s="162"/>
      <c r="T142" s="148"/>
    </row>
    <row r="143" spans="10:20">
      <c r="J143" s="190"/>
      <c r="K143" s="162"/>
      <c r="L143" s="162"/>
      <c r="M143" s="162"/>
      <c r="N143" s="162"/>
      <c r="O143" s="162"/>
      <c r="P143" s="162"/>
      <c r="Q143" s="162"/>
      <c r="R143" s="162"/>
      <c r="S143" s="162"/>
      <c r="T143" s="148"/>
    </row>
    <row r="144" spans="10:20">
      <c r="J144" s="190"/>
      <c r="K144" s="162"/>
      <c r="L144" s="162"/>
      <c r="M144" s="162"/>
      <c r="N144" s="162"/>
      <c r="O144" s="162"/>
      <c r="P144" s="162"/>
      <c r="Q144" s="162"/>
      <c r="R144" s="162"/>
      <c r="S144" s="162"/>
      <c r="T144" s="148"/>
    </row>
    <row r="145" spans="10:20">
      <c r="J145" s="190"/>
      <c r="K145" s="162"/>
      <c r="L145" s="162"/>
      <c r="M145" s="162"/>
      <c r="N145" s="162"/>
      <c r="O145" s="162"/>
      <c r="P145" s="162"/>
      <c r="Q145" s="162"/>
      <c r="R145" s="162"/>
      <c r="S145" s="162"/>
      <c r="T145" s="148"/>
    </row>
    <row r="146" spans="10:20"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48"/>
    </row>
    <row r="147" spans="10:20"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48"/>
    </row>
    <row r="148" spans="10:20"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48"/>
    </row>
    <row r="149" spans="10:20"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48"/>
    </row>
    <row r="150" spans="10:20"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48"/>
    </row>
    <row r="151" spans="10:20"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48"/>
    </row>
    <row r="152" spans="10:20"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48"/>
    </row>
    <row r="153" spans="10:20"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48"/>
    </row>
    <row r="154" spans="10:20"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48"/>
    </row>
    <row r="155" spans="10:20"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48"/>
    </row>
    <row r="156" spans="10:20"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48"/>
    </row>
    <row r="157" spans="10:20"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48"/>
    </row>
    <row r="158" spans="10:20"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48"/>
    </row>
    <row r="159" spans="10:20">
      <c r="J159" s="190"/>
      <c r="T159" s="148"/>
    </row>
    <row r="160" spans="10:20">
      <c r="J160" s="190"/>
      <c r="T160" s="148"/>
    </row>
    <row r="161" spans="10:20">
      <c r="J161" s="190"/>
      <c r="T161" s="148"/>
    </row>
    <row r="162" spans="10:20">
      <c r="J162" s="190"/>
      <c r="T162" s="148"/>
    </row>
    <row r="163" spans="10:20">
      <c r="J163" s="190"/>
      <c r="T163" s="148"/>
    </row>
    <row r="164" spans="10:20">
      <c r="J164" s="190"/>
      <c r="T164" s="148"/>
    </row>
    <row r="165" spans="10:20">
      <c r="J165" s="190"/>
      <c r="T165" s="148"/>
    </row>
    <row r="166" spans="10:20">
      <c r="J166" s="190"/>
      <c r="T166" s="148"/>
    </row>
    <row r="167" spans="10:20">
      <c r="J167" s="190"/>
      <c r="T167" s="148"/>
    </row>
    <row r="168" spans="10:20">
      <c r="T168" s="193"/>
    </row>
    <row r="169" spans="10:20">
      <c r="T169" s="193"/>
    </row>
    <row r="170" spans="10:20">
      <c r="T170" s="193"/>
    </row>
    <row r="171" spans="10:20">
      <c r="T171" s="193"/>
    </row>
    <row r="172" spans="10:20">
      <c r="T172" s="193"/>
    </row>
    <row r="173" spans="10:20">
      <c r="T173" s="193"/>
    </row>
  </sheetData>
  <mergeCells count="2">
    <mergeCell ref="A9:A10"/>
    <mergeCell ref="I9:I10"/>
  </mergeCells>
  <phoneticPr fontId="14" type="noConversion"/>
  <pageMargins left="0.59055118110236227" right="0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F378"/>
  <sheetViews>
    <sheetView topLeftCell="A38" zoomScale="130" workbookViewId="0">
      <selection activeCell="A42" sqref="A42"/>
    </sheetView>
  </sheetViews>
  <sheetFormatPr defaultRowHeight="21"/>
  <cols>
    <col min="1" max="1" width="8" style="13" customWidth="1"/>
    <col min="2" max="2" width="8.140625" style="75" customWidth="1"/>
    <col min="3" max="3" width="8.7109375" style="43" customWidth="1"/>
    <col min="4" max="4" width="10.5703125" style="13" customWidth="1"/>
    <col min="5" max="5" width="9.7109375" style="13" customWidth="1"/>
    <col min="6" max="6" width="9.140625" style="13"/>
    <col min="7" max="7" width="10.85546875" style="13" customWidth="1"/>
    <col min="8" max="8" width="10.28515625" style="13" customWidth="1"/>
    <col min="9" max="9" width="25.42578125" style="201" customWidth="1"/>
    <col min="10" max="10" width="9.140625" style="13"/>
    <col min="11" max="11" width="10.7109375" style="13" customWidth="1"/>
    <col min="12" max="12" width="10.140625" style="13" customWidth="1"/>
    <col min="13" max="13" width="9.140625" style="13"/>
    <col min="14" max="14" width="10.140625" style="13" customWidth="1"/>
    <col min="15" max="15" width="9.7109375" style="13" customWidth="1"/>
    <col min="16" max="16384" width="9.140625" style="13"/>
  </cols>
  <sheetData>
    <row r="1" spans="1:27" s="6" customFormat="1" ht="23.25">
      <c r="A1" s="1" t="s">
        <v>57</v>
      </c>
      <c r="B1" s="22"/>
      <c r="C1" s="127"/>
      <c r="D1" s="5"/>
      <c r="E1" s="5"/>
      <c r="F1" s="5"/>
      <c r="G1" s="5"/>
      <c r="I1" s="10" t="s">
        <v>0</v>
      </c>
    </row>
    <row r="2" spans="1:27" s="6" customFormat="1" ht="21.75">
      <c r="A2" s="1" t="s">
        <v>1</v>
      </c>
      <c r="B2" s="22"/>
      <c r="C2" s="133"/>
      <c r="D2" s="5"/>
      <c r="E2" s="5"/>
      <c r="F2" s="5"/>
      <c r="G2" s="5"/>
      <c r="I2" s="201"/>
    </row>
    <row r="3" spans="1:27">
      <c r="A3" s="9"/>
      <c r="B3" s="98"/>
      <c r="C3" s="138"/>
      <c r="D3" s="12"/>
      <c r="E3" s="12"/>
      <c r="F3" s="12"/>
      <c r="G3" s="12"/>
    </row>
    <row r="4" spans="1:27" s="19" customFormat="1" ht="26.25" customHeight="1">
      <c r="A4" s="15"/>
      <c r="B4" s="212"/>
      <c r="C4" s="135" t="s">
        <v>2</v>
      </c>
      <c r="D4" s="18"/>
      <c r="E4" s="18"/>
      <c r="F4" s="18"/>
      <c r="G4" s="18"/>
      <c r="I4" s="89"/>
    </row>
    <row r="5" spans="1:27" s="32" customFormat="1">
      <c r="A5" s="61"/>
      <c r="B5" s="29"/>
      <c r="C5" s="140"/>
      <c r="D5" s="82"/>
      <c r="E5" s="82"/>
      <c r="F5" s="82"/>
      <c r="G5" s="82"/>
      <c r="I5" s="89"/>
      <c r="J5" s="13"/>
      <c r="K5" s="13"/>
      <c r="L5" s="13"/>
      <c r="M5" s="13"/>
      <c r="N5" s="13"/>
      <c r="O5" s="13"/>
      <c r="P5" s="13"/>
      <c r="Q5" s="13"/>
      <c r="R5" s="13"/>
    </row>
    <row r="6" spans="1:27" s="51" customFormat="1" ht="23.25">
      <c r="A6" s="47" t="s">
        <v>94</v>
      </c>
      <c r="B6" s="94"/>
      <c r="C6" s="139"/>
      <c r="D6" s="50" t="s">
        <v>93</v>
      </c>
      <c r="E6" s="50"/>
      <c r="F6" s="48"/>
      <c r="G6" s="50" t="s">
        <v>92</v>
      </c>
      <c r="H6" s="49"/>
      <c r="I6" s="89"/>
      <c r="J6" s="6"/>
      <c r="K6" s="6"/>
      <c r="L6" s="6"/>
      <c r="M6" s="6"/>
      <c r="N6" s="6"/>
      <c r="O6" s="6"/>
      <c r="P6" s="6"/>
      <c r="Q6" s="6"/>
      <c r="R6" s="6"/>
    </row>
    <row r="7" spans="1:27" s="51" customFormat="1" ht="23.25">
      <c r="A7" s="47" t="s">
        <v>91</v>
      </c>
      <c r="B7" s="94"/>
      <c r="C7" s="139"/>
      <c r="D7" s="50" t="s">
        <v>90</v>
      </c>
      <c r="E7" s="50"/>
      <c r="F7" s="48"/>
      <c r="G7" s="50" t="s">
        <v>46</v>
      </c>
      <c r="H7" s="49"/>
      <c r="I7" s="89"/>
      <c r="J7" s="6"/>
      <c r="K7" s="6"/>
      <c r="L7" s="6"/>
      <c r="M7" s="6"/>
      <c r="N7" s="6"/>
      <c r="O7" s="6"/>
      <c r="P7" s="6"/>
      <c r="Q7" s="6"/>
      <c r="R7" s="6"/>
    </row>
    <row r="8" spans="1:27" s="51" customFormat="1" ht="23.25">
      <c r="A8" s="47" t="s">
        <v>8</v>
      </c>
      <c r="B8" s="94"/>
      <c r="C8" s="52">
        <v>275</v>
      </c>
      <c r="D8" s="50" t="s">
        <v>9</v>
      </c>
      <c r="E8" s="53"/>
      <c r="F8" s="53"/>
      <c r="G8" s="257" t="s">
        <v>280</v>
      </c>
      <c r="H8" s="49"/>
      <c r="I8" s="89"/>
      <c r="J8" s="6"/>
      <c r="K8" s="6"/>
      <c r="L8" s="6"/>
      <c r="M8" s="6"/>
      <c r="N8" s="6"/>
      <c r="O8" s="6"/>
      <c r="P8" s="6"/>
      <c r="Q8" s="6"/>
      <c r="R8" s="6"/>
    </row>
    <row r="9" spans="1:27" s="6" customFormat="1" ht="21.75">
      <c r="A9" s="423" t="s">
        <v>10</v>
      </c>
      <c r="B9" s="122" t="s">
        <v>11</v>
      </c>
      <c r="C9" s="131" t="s">
        <v>11</v>
      </c>
      <c r="D9" s="122" t="s">
        <v>12</v>
      </c>
      <c r="E9" s="122" t="s">
        <v>13</v>
      </c>
      <c r="F9" s="122" t="s">
        <v>14</v>
      </c>
      <c r="G9" s="211" t="s">
        <v>15</v>
      </c>
      <c r="H9" s="122" t="s">
        <v>16</v>
      </c>
      <c r="I9" s="423" t="s">
        <v>17</v>
      </c>
      <c r="X9" s="2" t="s">
        <v>31</v>
      </c>
      <c r="Y9" s="22">
        <f>+B15</f>
        <v>0.44</v>
      </c>
      <c r="Z9" s="22">
        <f>+F15</f>
        <v>2.1</v>
      </c>
      <c r="AA9" s="23">
        <f>+G15</f>
        <v>0.24047619047619045</v>
      </c>
    </row>
    <row r="10" spans="1:27" s="6" customFormat="1" ht="21.75">
      <c r="A10" s="424"/>
      <c r="B10" s="121" t="s">
        <v>18</v>
      </c>
      <c r="C10" s="132" t="s">
        <v>9</v>
      </c>
      <c r="D10" s="124" t="s">
        <v>19</v>
      </c>
      <c r="E10" s="124" t="s">
        <v>20</v>
      </c>
      <c r="F10" s="124" t="s">
        <v>21</v>
      </c>
      <c r="G10" s="124" t="s">
        <v>22</v>
      </c>
      <c r="H10" s="124" t="s">
        <v>23</v>
      </c>
      <c r="I10" s="424"/>
      <c r="X10" s="2" t="s">
        <v>31</v>
      </c>
      <c r="Y10" s="22">
        <f>+B16</f>
        <v>0.46</v>
      </c>
      <c r="Z10" s="22">
        <f>+F16</f>
        <v>2.4649999999999999</v>
      </c>
      <c r="AA10" s="23">
        <f>+G16</f>
        <v>0.24421906693711967</v>
      </c>
    </row>
    <row r="11" spans="1:27" s="28" customFormat="1" ht="21" customHeight="1">
      <c r="A11" s="264" t="s">
        <v>168</v>
      </c>
      <c r="B11" s="36">
        <v>0.43</v>
      </c>
      <c r="C11" s="126">
        <f>B11+C8</f>
        <v>275.43</v>
      </c>
      <c r="D11" s="36" t="s">
        <v>284</v>
      </c>
      <c r="E11" s="36">
        <v>18</v>
      </c>
      <c r="F11" s="36">
        <v>1.87</v>
      </c>
      <c r="G11" s="126">
        <f t="shared" ref="G11:G43" si="0">H11/F11</f>
        <v>0.23582887700534758</v>
      </c>
      <c r="H11" s="37">
        <v>0.441</v>
      </c>
      <c r="I11" s="382" t="s">
        <v>153</v>
      </c>
      <c r="S11" s="28" t="s">
        <v>283</v>
      </c>
    </row>
    <row r="12" spans="1:27" s="28" customFormat="1" ht="21" customHeight="1">
      <c r="A12" s="114" t="s">
        <v>162</v>
      </c>
      <c r="B12" s="26">
        <v>0.4</v>
      </c>
      <c r="C12" s="27">
        <f>B12+C8</f>
        <v>275.39999999999998</v>
      </c>
      <c r="D12" s="26" t="s">
        <v>234</v>
      </c>
      <c r="E12" s="26">
        <v>18</v>
      </c>
      <c r="F12" s="26">
        <v>1.85</v>
      </c>
      <c r="G12" s="27">
        <f t="shared" si="0"/>
        <v>0.23189189189189188</v>
      </c>
      <c r="H12" s="27">
        <v>0.42899999999999999</v>
      </c>
      <c r="I12" s="267" t="s">
        <v>150</v>
      </c>
    </row>
    <row r="13" spans="1:27" s="28" customFormat="1" ht="21" customHeight="1">
      <c r="A13" s="114" t="s">
        <v>171</v>
      </c>
      <c r="B13" s="26">
        <v>0.45</v>
      </c>
      <c r="C13" s="27">
        <f>B13+C8</f>
        <v>275.45</v>
      </c>
      <c r="D13" s="26" t="s">
        <v>234</v>
      </c>
      <c r="E13" s="26">
        <v>18.05</v>
      </c>
      <c r="F13" s="26">
        <v>2.1</v>
      </c>
      <c r="G13" s="27">
        <f t="shared" si="0"/>
        <v>0.24380952380952381</v>
      </c>
      <c r="H13" s="27">
        <v>0.51200000000000001</v>
      </c>
      <c r="I13" s="267" t="s">
        <v>153</v>
      </c>
    </row>
    <row r="14" spans="1:27" s="28" customFormat="1" ht="21" customHeight="1">
      <c r="A14" s="114" t="s">
        <v>174</v>
      </c>
      <c r="B14" s="26">
        <v>0.54</v>
      </c>
      <c r="C14" s="27">
        <f>B14+C8</f>
        <v>275.54000000000002</v>
      </c>
      <c r="D14" s="26" t="s">
        <v>325</v>
      </c>
      <c r="E14" s="26">
        <v>18.100000000000001</v>
      </c>
      <c r="F14" s="26">
        <v>2.84</v>
      </c>
      <c r="G14" s="27">
        <f t="shared" si="0"/>
        <v>0.25422535211267605</v>
      </c>
      <c r="H14" s="27">
        <v>0.72199999999999998</v>
      </c>
      <c r="I14" s="267" t="s">
        <v>150</v>
      </c>
    </row>
    <row r="15" spans="1:27" s="28" customFormat="1" ht="21" customHeight="1">
      <c r="A15" s="114" t="s">
        <v>170</v>
      </c>
      <c r="B15" s="26">
        <v>0.44</v>
      </c>
      <c r="C15" s="27">
        <f>B15+C8</f>
        <v>275.44</v>
      </c>
      <c r="D15" s="26" t="s">
        <v>326</v>
      </c>
      <c r="E15" s="26">
        <v>18</v>
      </c>
      <c r="F15" s="26">
        <v>2.1</v>
      </c>
      <c r="G15" s="27">
        <f t="shared" si="0"/>
        <v>0.24047619047619045</v>
      </c>
      <c r="H15" s="27">
        <v>0.505</v>
      </c>
      <c r="I15" s="267" t="s">
        <v>150</v>
      </c>
    </row>
    <row r="16" spans="1:27" s="28" customFormat="1" ht="21" customHeight="1">
      <c r="A16" s="114" t="s">
        <v>182</v>
      </c>
      <c r="B16" s="26">
        <v>0.46</v>
      </c>
      <c r="C16" s="27">
        <f>B16+C8</f>
        <v>275.45999999999998</v>
      </c>
      <c r="D16" s="26" t="s">
        <v>392</v>
      </c>
      <c r="E16" s="26">
        <v>18</v>
      </c>
      <c r="F16" s="26">
        <v>2.4649999999999999</v>
      </c>
      <c r="G16" s="27">
        <f t="shared" si="0"/>
        <v>0.24421906693711967</v>
      </c>
      <c r="H16" s="27">
        <v>0.60199999999999998</v>
      </c>
      <c r="I16" s="267" t="s">
        <v>153</v>
      </c>
    </row>
    <row r="17" spans="1:24" s="28" customFormat="1" ht="21" customHeight="1">
      <c r="A17" s="114" t="s">
        <v>189</v>
      </c>
      <c r="B17" s="26">
        <v>0.6</v>
      </c>
      <c r="C17" s="27">
        <f>B17+C8</f>
        <v>275.60000000000002</v>
      </c>
      <c r="D17" s="25" t="s">
        <v>393</v>
      </c>
      <c r="E17" s="26">
        <v>19.399999999999999</v>
      </c>
      <c r="F17" s="26">
        <v>5.25</v>
      </c>
      <c r="G17" s="27">
        <f t="shared" si="0"/>
        <v>0.36609523809523808</v>
      </c>
      <c r="H17" s="27">
        <v>1.9219999999999999</v>
      </c>
      <c r="I17" s="267" t="s">
        <v>150</v>
      </c>
    </row>
    <row r="18" spans="1:24" s="28" customFormat="1" ht="21" customHeight="1">
      <c r="A18" s="114" t="s">
        <v>188</v>
      </c>
      <c r="B18" s="26">
        <v>0.44</v>
      </c>
      <c r="C18" s="27">
        <f>B18+C8</f>
        <v>275.44</v>
      </c>
      <c r="D18" s="25" t="s">
        <v>394</v>
      </c>
      <c r="E18" s="26">
        <v>17.95</v>
      </c>
      <c r="F18" s="26">
        <v>2.27</v>
      </c>
      <c r="G18" s="27">
        <f t="shared" si="0"/>
        <v>0.23612334801762117</v>
      </c>
      <c r="H18" s="27">
        <v>0.53600000000000003</v>
      </c>
      <c r="I18" s="267" t="s">
        <v>150</v>
      </c>
      <c r="V18" s="151"/>
    </row>
    <row r="19" spans="1:24" s="28" customFormat="1" ht="21" customHeight="1">
      <c r="A19" s="114" t="s">
        <v>190</v>
      </c>
      <c r="B19" s="26">
        <v>0.43</v>
      </c>
      <c r="C19" s="27">
        <f>B19+C8</f>
        <v>275.43</v>
      </c>
      <c r="D19" s="25" t="s">
        <v>474</v>
      </c>
      <c r="E19" s="26">
        <v>17.95</v>
      </c>
      <c r="F19" s="26">
        <v>2.19</v>
      </c>
      <c r="G19" s="27">
        <f t="shared" si="0"/>
        <v>0.23150684931506851</v>
      </c>
      <c r="H19" s="27">
        <v>0.50700000000000001</v>
      </c>
      <c r="I19" s="267" t="s">
        <v>153</v>
      </c>
      <c r="V19" s="151"/>
    </row>
    <row r="20" spans="1:24" s="28" customFormat="1" ht="21" customHeight="1">
      <c r="A20" s="114" t="s">
        <v>453</v>
      </c>
      <c r="B20" s="26">
        <v>0.5</v>
      </c>
      <c r="C20" s="27">
        <f>B20+C8</f>
        <v>275.5</v>
      </c>
      <c r="D20" s="25" t="s">
        <v>475</v>
      </c>
      <c r="E20" s="26">
        <v>18</v>
      </c>
      <c r="F20" s="26">
        <v>2.78</v>
      </c>
      <c r="G20" s="27">
        <f t="shared" si="0"/>
        <v>0.2600719424460432</v>
      </c>
      <c r="H20" s="27">
        <v>0.72299999999999998</v>
      </c>
      <c r="I20" s="267" t="s">
        <v>150</v>
      </c>
      <c r="V20" s="151"/>
    </row>
    <row r="21" spans="1:24" s="28" customFormat="1" ht="21" customHeight="1">
      <c r="A21" s="114" t="s">
        <v>197</v>
      </c>
      <c r="B21" s="26">
        <v>0.46</v>
      </c>
      <c r="C21" s="27">
        <f>B21+C8</f>
        <v>275.45999999999998</v>
      </c>
      <c r="D21" s="25" t="s">
        <v>476</v>
      </c>
      <c r="E21" s="26">
        <v>17.95</v>
      </c>
      <c r="F21" s="26">
        <v>2.4300000000000002</v>
      </c>
      <c r="G21" s="27">
        <f t="shared" si="0"/>
        <v>0.23827160493827157</v>
      </c>
      <c r="H21" s="27">
        <v>0.57899999999999996</v>
      </c>
      <c r="I21" s="267" t="s">
        <v>150</v>
      </c>
      <c r="V21" s="151"/>
    </row>
    <row r="22" spans="1:24" s="28" customFormat="1" ht="21" customHeight="1">
      <c r="A22" s="114" t="s">
        <v>207</v>
      </c>
      <c r="B22" s="26">
        <v>0.7</v>
      </c>
      <c r="C22" s="27">
        <f>B22+C8</f>
        <v>275.7</v>
      </c>
      <c r="D22" s="25" t="s">
        <v>548</v>
      </c>
      <c r="E22" s="26">
        <v>21</v>
      </c>
      <c r="F22" s="26">
        <v>6.77</v>
      </c>
      <c r="G22" s="27">
        <f t="shared" si="0"/>
        <v>0.46233382570162485</v>
      </c>
      <c r="H22" s="27">
        <v>3.13</v>
      </c>
      <c r="I22" s="267" t="s">
        <v>153</v>
      </c>
      <c r="V22" s="151"/>
      <c r="W22" s="151"/>
      <c r="X22" s="151"/>
    </row>
    <row r="23" spans="1:24" s="28" customFormat="1" ht="21" customHeight="1">
      <c r="A23" s="114" t="s">
        <v>527</v>
      </c>
      <c r="B23" s="26">
        <v>0.56000000000000005</v>
      </c>
      <c r="C23" s="27">
        <f>B23+C8</f>
        <v>275.56</v>
      </c>
      <c r="D23" s="26" t="s">
        <v>475</v>
      </c>
      <c r="E23" s="26">
        <v>19.399999999999999</v>
      </c>
      <c r="F23" s="26">
        <v>4.79</v>
      </c>
      <c r="G23" s="27">
        <f t="shared" si="0"/>
        <v>0.35574112734864299</v>
      </c>
      <c r="H23" s="27">
        <v>1.704</v>
      </c>
      <c r="I23" s="267" t="s">
        <v>150</v>
      </c>
      <c r="V23" s="29"/>
      <c r="W23" s="29"/>
      <c r="X23" s="30"/>
    </row>
    <row r="24" spans="1:24" s="28" customFormat="1" ht="21" customHeight="1">
      <c r="A24" s="114" t="s">
        <v>202</v>
      </c>
      <c r="B24" s="305">
        <v>1.63</v>
      </c>
      <c r="C24" s="307">
        <f>B24+C8</f>
        <v>276.63</v>
      </c>
      <c r="D24" s="305" t="s">
        <v>549</v>
      </c>
      <c r="E24" s="305">
        <v>29</v>
      </c>
      <c r="F24" s="305">
        <v>41.1</v>
      </c>
      <c r="G24" s="307">
        <f t="shared" si="0"/>
        <v>0.67756690997566904</v>
      </c>
      <c r="H24" s="307">
        <v>27.847999999999999</v>
      </c>
      <c r="I24" s="267" t="s">
        <v>150</v>
      </c>
      <c r="V24" s="29"/>
      <c r="W24" s="29"/>
      <c r="X24" s="30"/>
    </row>
    <row r="25" spans="1:24" s="28" customFormat="1" ht="21" customHeight="1">
      <c r="A25" s="114" t="s">
        <v>215</v>
      </c>
      <c r="B25" s="305">
        <v>0.9</v>
      </c>
      <c r="C25" s="307">
        <f>B25+C8</f>
        <v>275.89999999999998</v>
      </c>
      <c r="D25" s="305" t="s">
        <v>625</v>
      </c>
      <c r="E25" s="305">
        <v>27.2</v>
      </c>
      <c r="F25" s="305">
        <v>15.16</v>
      </c>
      <c r="G25" s="307">
        <f t="shared" si="0"/>
        <v>0.48410290237467019</v>
      </c>
      <c r="H25" s="307">
        <v>7.3390000000000004</v>
      </c>
      <c r="I25" s="267" t="s">
        <v>153</v>
      </c>
      <c r="V25" s="29"/>
      <c r="W25" s="29"/>
      <c r="X25" s="30"/>
    </row>
    <row r="26" spans="1:24" s="28" customFormat="1" ht="21" customHeight="1">
      <c r="A26" s="114" t="s">
        <v>217</v>
      </c>
      <c r="B26" s="26">
        <v>0.87</v>
      </c>
      <c r="C26" s="27">
        <f>B26+C8</f>
        <v>275.87</v>
      </c>
      <c r="D26" s="26" t="s">
        <v>626</v>
      </c>
      <c r="E26" s="26">
        <v>27.2</v>
      </c>
      <c r="F26" s="26">
        <v>12.28</v>
      </c>
      <c r="G26" s="27">
        <f t="shared" si="0"/>
        <v>0.5810260586319218</v>
      </c>
      <c r="H26" s="27">
        <v>7.1349999999999998</v>
      </c>
      <c r="I26" s="267" t="s">
        <v>150</v>
      </c>
      <c r="V26" s="29"/>
      <c r="W26" s="29"/>
      <c r="X26" s="30"/>
    </row>
    <row r="27" spans="1:24" s="28" customFormat="1" ht="21" customHeight="1">
      <c r="A27" s="114" t="s">
        <v>218</v>
      </c>
      <c r="B27" s="26">
        <v>0.54</v>
      </c>
      <c r="C27" s="27">
        <f>B27+C8</f>
        <v>275.54000000000002</v>
      </c>
      <c r="D27" s="26" t="s">
        <v>627</v>
      </c>
      <c r="E27" s="26">
        <v>19.399999999999999</v>
      </c>
      <c r="F27" s="26">
        <v>4.9400000000000004</v>
      </c>
      <c r="G27" s="27">
        <f t="shared" si="0"/>
        <v>0.35303643724696354</v>
      </c>
      <c r="H27" s="27">
        <v>1.744</v>
      </c>
      <c r="I27" s="267" t="s">
        <v>150</v>
      </c>
      <c r="V27" s="29"/>
      <c r="W27" s="29"/>
      <c r="X27" s="30"/>
    </row>
    <row r="28" spans="1:24" s="28" customFormat="1" ht="21" customHeight="1">
      <c r="A28" s="114" t="s">
        <v>231</v>
      </c>
      <c r="B28" s="26">
        <v>1.08</v>
      </c>
      <c r="C28" s="27">
        <f>B28+C8</f>
        <v>276.08</v>
      </c>
      <c r="D28" s="26" t="s">
        <v>713</v>
      </c>
      <c r="E28" s="26">
        <v>27</v>
      </c>
      <c r="F28" s="26">
        <v>23.3</v>
      </c>
      <c r="G28" s="27">
        <f t="shared" si="0"/>
        <v>0.67721030042918451</v>
      </c>
      <c r="H28" s="27">
        <v>15.779</v>
      </c>
      <c r="I28" s="267" t="s">
        <v>153</v>
      </c>
      <c r="V28" s="29"/>
      <c r="W28" s="29"/>
      <c r="X28" s="30"/>
    </row>
    <row r="29" spans="1:24" s="28" customFormat="1" ht="21" customHeight="1">
      <c r="A29" s="114" t="s">
        <v>228</v>
      </c>
      <c r="B29" s="26">
        <v>0.61</v>
      </c>
      <c r="C29" s="27">
        <f>B29+C8</f>
        <v>275.61</v>
      </c>
      <c r="D29" s="26" t="s">
        <v>284</v>
      </c>
      <c r="E29" s="26">
        <v>19.45</v>
      </c>
      <c r="F29" s="26">
        <v>5.18</v>
      </c>
      <c r="G29" s="27">
        <f t="shared" si="0"/>
        <v>0.36216216216216218</v>
      </c>
      <c r="H29" s="27">
        <v>1.8759999999999999</v>
      </c>
      <c r="I29" s="267" t="s">
        <v>150</v>
      </c>
      <c r="V29" s="29"/>
      <c r="W29" s="29"/>
      <c r="X29" s="30"/>
    </row>
    <row r="30" spans="1:24" s="28" customFormat="1" ht="21" customHeight="1">
      <c r="A30" s="114" t="s">
        <v>236</v>
      </c>
      <c r="B30" s="26">
        <v>0.56000000000000005</v>
      </c>
      <c r="C30" s="27">
        <f>B30+C8</f>
        <v>275.56</v>
      </c>
      <c r="D30" s="26" t="s">
        <v>234</v>
      </c>
      <c r="E30" s="26">
        <v>19.399999999999999</v>
      </c>
      <c r="F30" s="26">
        <v>5.04</v>
      </c>
      <c r="G30" s="27">
        <f t="shared" si="0"/>
        <v>0.35337301587301584</v>
      </c>
      <c r="H30" s="27">
        <v>1.7809999999999999</v>
      </c>
      <c r="I30" s="267" t="s">
        <v>150</v>
      </c>
      <c r="V30" s="29"/>
      <c r="W30" s="29"/>
      <c r="X30" s="30"/>
    </row>
    <row r="31" spans="1:24" s="28" customFormat="1" ht="21" customHeight="1">
      <c r="A31" s="114" t="s">
        <v>763</v>
      </c>
      <c r="B31" s="26">
        <v>0.74</v>
      </c>
      <c r="C31" s="27">
        <f>B31+C8</f>
        <v>275.74</v>
      </c>
      <c r="D31" s="26" t="s">
        <v>234</v>
      </c>
      <c r="E31" s="26">
        <v>21</v>
      </c>
      <c r="F31" s="26">
        <v>7.23</v>
      </c>
      <c r="G31" s="27">
        <f t="shared" si="0"/>
        <v>0.46735822959889345</v>
      </c>
      <c r="H31" s="27">
        <v>3.379</v>
      </c>
      <c r="I31" s="267" t="s">
        <v>153</v>
      </c>
      <c r="V31" s="29"/>
      <c r="W31" s="29"/>
      <c r="X31" s="30"/>
    </row>
    <row r="32" spans="1:24" s="28" customFormat="1" ht="21" customHeight="1">
      <c r="A32" s="114" t="s">
        <v>778</v>
      </c>
      <c r="B32" s="26">
        <v>0.6</v>
      </c>
      <c r="C32" s="27">
        <f>B32+C8</f>
        <v>275.60000000000002</v>
      </c>
      <c r="D32" s="26" t="s">
        <v>791</v>
      </c>
      <c r="E32" s="26">
        <v>19.399999999999999</v>
      </c>
      <c r="F32" s="26">
        <v>5.38</v>
      </c>
      <c r="G32" s="27">
        <f t="shared" si="0"/>
        <v>0.30613382899628255</v>
      </c>
      <c r="H32" s="27">
        <v>1.647</v>
      </c>
      <c r="I32" s="267" t="s">
        <v>150</v>
      </c>
      <c r="V32" s="29"/>
      <c r="W32" s="29"/>
      <c r="X32" s="30"/>
    </row>
    <row r="33" spans="1:24" s="28" customFormat="1" ht="21" customHeight="1">
      <c r="A33" s="114" t="s">
        <v>779</v>
      </c>
      <c r="B33" s="26">
        <v>0.55000000000000004</v>
      </c>
      <c r="C33" s="27">
        <f>B33+C8</f>
        <v>275.55</v>
      </c>
      <c r="D33" s="26" t="s">
        <v>792</v>
      </c>
      <c r="E33" s="26">
        <v>19.399999999999999</v>
      </c>
      <c r="F33" s="26">
        <v>4.92</v>
      </c>
      <c r="G33" s="27">
        <f t="shared" si="0"/>
        <v>0.3538617886178862</v>
      </c>
      <c r="H33" s="27">
        <v>1.7410000000000001</v>
      </c>
      <c r="I33" s="267" t="s">
        <v>150</v>
      </c>
      <c r="V33" s="29"/>
      <c r="W33" s="29"/>
      <c r="X33" s="30"/>
    </row>
    <row r="34" spans="1:24" s="28" customFormat="1" ht="21" customHeight="1">
      <c r="A34" s="114" t="s">
        <v>242</v>
      </c>
      <c r="B34" s="26">
        <v>0.46</v>
      </c>
      <c r="C34" s="27">
        <f>B34+C8</f>
        <v>275.45999999999998</v>
      </c>
      <c r="D34" s="26" t="s">
        <v>860</v>
      </c>
      <c r="E34" s="26">
        <v>17.95</v>
      </c>
      <c r="F34" s="26">
        <v>2.4300000000000002</v>
      </c>
      <c r="G34" s="27">
        <f t="shared" si="0"/>
        <v>0.23827160493827157</v>
      </c>
      <c r="H34" s="27">
        <v>0.57899999999999996</v>
      </c>
      <c r="I34" s="267" t="s">
        <v>153</v>
      </c>
      <c r="V34" s="29"/>
      <c r="W34" s="29"/>
      <c r="X34" s="30"/>
    </row>
    <row r="35" spans="1:24" s="28" customFormat="1" ht="21" customHeight="1">
      <c r="A35" s="114" t="s">
        <v>854</v>
      </c>
      <c r="B35" s="26">
        <v>0.42</v>
      </c>
      <c r="C35" s="27">
        <f>B35+C8</f>
        <v>275.42</v>
      </c>
      <c r="D35" s="26" t="s">
        <v>861</v>
      </c>
      <c r="E35" s="26">
        <v>17.899999999999999</v>
      </c>
      <c r="F35" s="26">
        <v>2.17</v>
      </c>
      <c r="G35" s="27">
        <f t="shared" si="0"/>
        <v>0.2294930875576037</v>
      </c>
      <c r="H35" s="27">
        <v>0.498</v>
      </c>
      <c r="I35" s="267" t="s">
        <v>150</v>
      </c>
      <c r="V35" s="29"/>
      <c r="W35" s="29"/>
      <c r="X35" s="30"/>
    </row>
    <row r="36" spans="1:24" s="28" customFormat="1" ht="21" customHeight="1">
      <c r="A36" s="114" t="s">
        <v>241</v>
      </c>
      <c r="B36" s="26">
        <v>0.44</v>
      </c>
      <c r="C36" s="27">
        <f>B36+C8</f>
        <v>275.44</v>
      </c>
      <c r="D36" s="26" t="s">
        <v>571</v>
      </c>
      <c r="E36" s="26">
        <v>17.899999999999999</v>
      </c>
      <c r="F36" s="26">
        <v>2.38</v>
      </c>
      <c r="G36" s="27">
        <f t="shared" si="0"/>
        <v>0.23277310924369751</v>
      </c>
      <c r="H36" s="27">
        <v>0.55400000000000005</v>
      </c>
      <c r="I36" s="267" t="s">
        <v>150</v>
      </c>
      <c r="V36" s="29"/>
      <c r="W36" s="29"/>
      <c r="X36" s="30"/>
    </row>
    <row r="37" spans="1:24" s="28" customFormat="1" ht="21" customHeight="1">
      <c r="A37" s="114" t="s">
        <v>255</v>
      </c>
      <c r="B37" s="26">
        <v>0.42</v>
      </c>
      <c r="C37" s="27">
        <f>B37+C8</f>
        <v>275.42</v>
      </c>
      <c r="D37" s="26" t="s">
        <v>926</v>
      </c>
      <c r="E37" s="26">
        <v>18</v>
      </c>
      <c r="F37" s="26">
        <v>1.93</v>
      </c>
      <c r="G37" s="27">
        <f t="shared" si="0"/>
        <v>0.23575129533678757</v>
      </c>
      <c r="H37" s="27">
        <v>0.45500000000000002</v>
      </c>
      <c r="I37" s="267" t="s">
        <v>153</v>
      </c>
      <c r="V37" s="29"/>
      <c r="W37" s="29"/>
      <c r="X37" s="30"/>
    </row>
    <row r="38" spans="1:24" s="28" customFormat="1" ht="21" customHeight="1">
      <c r="A38" s="114" t="s">
        <v>257</v>
      </c>
      <c r="B38" s="26">
        <v>0.47</v>
      </c>
      <c r="C38" s="27">
        <f>B38+C8</f>
        <v>275.47000000000003</v>
      </c>
      <c r="D38" s="26" t="s">
        <v>414</v>
      </c>
      <c r="E38" s="26">
        <v>18</v>
      </c>
      <c r="F38" s="26">
        <v>2.2000000000000002</v>
      </c>
      <c r="G38" s="27">
        <f t="shared" si="0"/>
        <v>0.24363636363636362</v>
      </c>
      <c r="H38" s="27">
        <v>0.53600000000000003</v>
      </c>
      <c r="I38" s="267" t="s">
        <v>150</v>
      </c>
      <c r="V38" s="29"/>
      <c r="W38" s="29"/>
      <c r="X38" s="30"/>
    </row>
    <row r="39" spans="1:24" s="28" customFormat="1" ht="21" customHeight="1">
      <c r="A39" s="70" t="s">
        <v>251</v>
      </c>
      <c r="B39" s="34">
        <v>0.41</v>
      </c>
      <c r="C39" s="35">
        <f>B39+C8</f>
        <v>275.41000000000003</v>
      </c>
      <c r="D39" s="34" t="s">
        <v>927</v>
      </c>
      <c r="E39" s="34">
        <v>18</v>
      </c>
      <c r="F39" s="34">
        <v>1.89</v>
      </c>
      <c r="G39" s="35">
        <f t="shared" si="0"/>
        <v>0.23174603174603176</v>
      </c>
      <c r="H39" s="35">
        <v>0.438</v>
      </c>
      <c r="I39" s="269" t="s">
        <v>150</v>
      </c>
      <c r="V39" s="29"/>
      <c r="W39" s="29"/>
      <c r="X39" s="30"/>
    </row>
    <row r="40" spans="1:24" s="28" customFormat="1" ht="21" customHeight="1">
      <c r="A40" s="120" t="s">
        <v>979</v>
      </c>
      <c r="B40" s="67">
        <v>0.38</v>
      </c>
      <c r="C40" s="113">
        <f>B40+C8</f>
        <v>275.38</v>
      </c>
      <c r="D40" s="67" t="s">
        <v>401</v>
      </c>
      <c r="E40" s="67">
        <v>18</v>
      </c>
      <c r="F40" s="67">
        <v>1.77</v>
      </c>
      <c r="G40" s="113">
        <f t="shared" si="0"/>
        <v>0.22542372881355932</v>
      </c>
      <c r="H40" s="113">
        <v>0.39900000000000002</v>
      </c>
      <c r="I40" s="267" t="s">
        <v>153</v>
      </c>
      <c r="V40" s="29"/>
      <c r="W40" s="29"/>
      <c r="X40" s="30"/>
    </row>
    <row r="41" spans="1:24" s="28" customFormat="1" ht="21" customHeight="1">
      <c r="A41" s="120" t="s">
        <v>264</v>
      </c>
      <c r="B41" s="26">
        <v>0.38</v>
      </c>
      <c r="C41" s="27">
        <f>B41+C8</f>
        <v>275.38</v>
      </c>
      <c r="D41" s="26" t="s">
        <v>944</v>
      </c>
      <c r="E41" s="26">
        <v>18</v>
      </c>
      <c r="F41" s="26">
        <v>1.94</v>
      </c>
      <c r="G41" s="27">
        <f t="shared" si="0"/>
        <v>0.22783505154639175</v>
      </c>
      <c r="H41" s="27">
        <v>0.442</v>
      </c>
      <c r="I41" s="267" t="s">
        <v>150</v>
      </c>
      <c r="V41" s="29"/>
      <c r="W41" s="29"/>
      <c r="X41" s="30"/>
    </row>
    <row r="42" spans="1:24" s="28" customFormat="1" ht="21" customHeight="1">
      <c r="A42" s="120" t="s">
        <v>1018</v>
      </c>
      <c r="B42" s="26">
        <v>0.36</v>
      </c>
      <c r="C42" s="27">
        <f>B42+C8</f>
        <v>275.36</v>
      </c>
      <c r="D42" s="26" t="s">
        <v>944</v>
      </c>
      <c r="E42" s="26">
        <v>18</v>
      </c>
      <c r="F42" s="26">
        <v>1.7</v>
      </c>
      <c r="G42" s="27">
        <f t="shared" si="0"/>
        <v>0.21823529411764706</v>
      </c>
      <c r="H42" s="27">
        <v>0.371</v>
      </c>
      <c r="I42" s="267" t="s">
        <v>153</v>
      </c>
      <c r="V42" s="29"/>
      <c r="W42" s="29"/>
      <c r="X42" s="30"/>
    </row>
    <row r="43" spans="1:24" s="28" customFormat="1" ht="21" customHeight="1">
      <c r="A43" s="70" t="s">
        <v>1014</v>
      </c>
      <c r="B43" s="34">
        <v>0.41</v>
      </c>
      <c r="C43" s="35">
        <f>B43+C8</f>
        <v>275.41000000000003</v>
      </c>
      <c r="D43" s="34" t="s">
        <v>234</v>
      </c>
      <c r="E43" s="34">
        <v>18</v>
      </c>
      <c r="F43" s="34">
        <v>1.8</v>
      </c>
      <c r="G43" s="35">
        <f t="shared" si="0"/>
        <v>0.22</v>
      </c>
      <c r="H43" s="35">
        <v>0.39600000000000002</v>
      </c>
      <c r="I43" s="269" t="s">
        <v>150</v>
      </c>
      <c r="V43" s="29"/>
      <c r="W43" s="29"/>
      <c r="X43" s="30"/>
    </row>
    <row r="44" spans="1:24" s="28" customFormat="1" ht="21" customHeight="1">
      <c r="A44" s="115"/>
      <c r="B44" s="29"/>
      <c r="C44" s="30"/>
      <c r="D44" s="29"/>
      <c r="E44" s="29"/>
      <c r="F44" s="29"/>
      <c r="G44" s="30"/>
      <c r="H44" s="30"/>
      <c r="I44" s="296"/>
      <c r="V44" s="29"/>
      <c r="W44" s="29"/>
      <c r="X44" s="30"/>
    </row>
    <row r="45" spans="1:24" s="28" customFormat="1" ht="21" customHeight="1">
      <c r="A45" s="115"/>
      <c r="B45" s="29"/>
      <c r="C45" s="30"/>
      <c r="D45" s="29"/>
      <c r="E45" s="29"/>
      <c r="F45" s="29"/>
      <c r="G45" s="30"/>
      <c r="H45" s="30"/>
      <c r="I45" s="296"/>
      <c r="V45" s="29"/>
      <c r="W45" s="29"/>
      <c r="X45" s="30"/>
    </row>
    <row r="46" spans="1:24" s="28" customFormat="1" ht="21" customHeight="1">
      <c r="A46" s="115"/>
      <c r="B46" s="29"/>
      <c r="C46" s="30"/>
      <c r="D46" s="29"/>
      <c r="E46" s="29"/>
      <c r="F46" s="29"/>
      <c r="G46" s="30"/>
      <c r="H46" s="30"/>
      <c r="I46" s="296"/>
      <c r="V46" s="29"/>
      <c r="W46" s="29"/>
      <c r="X46" s="30"/>
    </row>
    <row r="47" spans="1:24" s="28" customFormat="1" ht="21" customHeight="1">
      <c r="A47" s="115"/>
      <c r="B47" s="29"/>
      <c r="C47" s="30"/>
      <c r="D47" s="29"/>
      <c r="E47" s="29"/>
      <c r="F47" s="29"/>
      <c r="G47" s="30"/>
      <c r="H47" s="30"/>
      <c r="I47" s="296"/>
      <c r="V47" s="29"/>
      <c r="W47" s="29"/>
      <c r="X47" s="30"/>
    </row>
    <row r="48" spans="1:24" s="28" customFormat="1" ht="21" customHeight="1">
      <c r="A48" s="115"/>
      <c r="B48" s="29"/>
      <c r="C48" s="30"/>
      <c r="D48" s="29"/>
      <c r="E48" s="29"/>
      <c r="F48" s="29"/>
      <c r="G48" s="30"/>
      <c r="H48" s="30"/>
      <c r="I48" s="296"/>
      <c r="V48" s="29"/>
      <c r="W48" s="29"/>
      <c r="X48" s="30"/>
    </row>
    <row r="49" spans="1:32" s="28" customFormat="1" ht="21" customHeight="1">
      <c r="A49" s="115"/>
      <c r="B49" s="29"/>
      <c r="C49" s="30"/>
      <c r="D49" s="29"/>
      <c r="E49" s="29"/>
      <c r="F49" s="29"/>
      <c r="G49" s="30"/>
      <c r="H49" s="30"/>
      <c r="I49" s="296"/>
      <c r="V49" s="29"/>
      <c r="W49" s="29"/>
      <c r="X49" s="30"/>
    </row>
    <row r="50" spans="1:32" s="28" customFormat="1" ht="21" customHeight="1">
      <c r="A50" s="115"/>
      <c r="B50" s="29"/>
      <c r="C50" s="30"/>
      <c r="D50" s="29"/>
      <c r="E50" s="29"/>
      <c r="F50" s="29"/>
      <c r="G50" s="30"/>
      <c r="H50" s="30"/>
      <c r="I50" s="296"/>
      <c r="V50" s="29"/>
      <c r="W50" s="29"/>
      <c r="X50" s="30"/>
    </row>
    <row r="51" spans="1:32" s="28" customFormat="1" ht="21" customHeight="1">
      <c r="A51" s="115"/>
      <c r="B51" s="29"/>
      <c r="C51" s="30"/>
      <c r="D51" s="29"/>
      <c r="E51" s="29"/>
      <c r="F51" s="29"/>
      <c r="G51" s="30"/>
      <c r="H51" s="30"/>
      <c r="I51" s="296"/>
      <c r="V51" s="29"/>
      <c r="W51" s="29"/>
      <c r="X51" s="30"/>
    </row>
    <row r="52" spans="1:32" s="28" customFormat="1" ht="21" customHeight="1">
      <c r="A52" s="115"/>
      <c r="B52" s="29"/>
      <c r="C52" s="30"/>
      <c r="D52" s="29"/>
      <c r="E52" s="29"/>
      <c r="F52" s="29"/>
      <c r="G52" s="30"/>
      <c r="H52" s="30"/>
      <c r="I52" s="296"/>
      <c r="V52" s="29"/>
      <c r="W52" s="29"/>
      <c r="X52" s="30"/>
    </row>
    <row r="53" spans="1:32" s="28" customFormat="1" ht="21" customHeight="1">
      <c r="A53" s="115"/>
      <c r="B53" s="29"/>
      <c r="C53" s="30"/>
      <c r="D53" s="29"/>
      <c r="E53" s="29"/>
      <c r="F53" s="29"/>
      <c r="G53" s="30"/>
      <c r="H53" s="30"/>
      <c r="I53" s="296"/>
      <c r="V53" s="29"/>
      <c r="W53" s="29"/>
      <c r="X53" s="30"/>
    </row>
    <row r="54" spans="1:32" s="28" customFormat="1" ht="21" customHeight="1">
      <c r="A54" s="115"/>
      <c r="B54" s="29"/>
      <c r="C54" s="30"/>
      <c r="D54" s="29"/>
      <c r="E54" s="29"/>
      <c r="F54" s="29"/>
      <c r="G54" s="30"/>
      <c r="H54" s="30"/>
      <c r="I54" s="296"/>
      <c r="V54" s="29"/>
      <c r="W54" s="29"/>
      <c r="X54" s="30"/>
    </row>
    <row r="55" spans="1:32" s="28" customFormat="1" ht="21" customHeight="1">
      <c r="A55" s="115"/>
      <c r="B55" s="29"/>
      <c r="C55" s="30"/>
      <c r="D55" s="29"/>
      <c r="E55" s="29"/>
      <c r="F55" s="29"/>
      <c r="G55" s="30"/>
      <c r="H55" s="30"/>
      <c r="I55" s="296"/>
      <c r="V55" s="29"/>
      <c r="W55" s="29"/>
      <c r="X55" s="30"/>
    </row>
    <row r="56" spans="1:32" s="28" customFormat="1" ht="21" customHeight="1">
      <c r="A56" s="115"/>
      <c r="B56" s="29"/>
      <c r="C56" s="30"/>
      <c r="D56" s="29"/>
      <c r="E56" s="29"/>
      <c r="F56" s="29"/>
      <c r="G56" s="30"/>
      <c r="H56" s="30"/>
      <c r="I56" s="89"/>
      <c r="S56" s="32"/>
      <c r="T56" s="32"/>
      <c r="U56" s="32"/>
      <c r="V56" s="29"/>
      <c r="W56" s="29"/>
      <c r="X56" s="30"/>
      <c r="Y56" s="32"/>
      <c r="Z56" s="32"/>
      <c r="AA56" s="32"/>
      <c r="AB56" s="32"/>
      <c r="AC56" s="32"/>
      <c r="AD56" s="32"/>
      <c r="AE56" s="32"/>
      <c r="AF56" s="32"/>
    </row>
    <row r="57" spans="1:32" s="28" customFormat="1" ht="21" customHeight="1">
      <c r="A57" s="115"/>
      <c r="B57" s="29"/>
      <c r="C57" s="30"/>
      <c r="D57" s="29"/>
      <c r="E57" s="29"/>
      <c r="F57" s="29"/>
      <c r="G57" s="30"/>
      <c r="H57" s="30"/>
      <c r="I57" s="89"/>
      <c r="S57" s="32"/>
      <c r="T57" s="32"/>
      <c r="U57" s="32"/>
      <c r="V57" s="29"/>
      <c r="W57" s="29"/>
      <c r="X57" s="30"/>
      <c r="Y57" s="32"/>
      <c r="Z57" s="32"/>
      <c r="AA57" s="32"/>
      <c r="AB57" s="32"/>
      <c r="AC57" s="32"/>
      <c r="AD57" s="32"/>
      <c r="AE57" s="32"/>
      <c r="AF57" s="32"/>
    </row>
    <row r="58" spans="1:32" s="28" customFormat="1" ht="21" customHeight="1">
      <c r="A58" s="332" t="s">
        <v>159</v>
      </c>
      <c r="B58" s="29"/>
      <c r="C58" s="29"/>
      <c r="D58" s="29"/>
      <c r="E58" s="29"/>
      <c r="F58" s="29"/>
      <c r="G58" s="30"/>
      <c r="H58" s="30"/>
      <c r="I58" s="89"/>
      <c r="S58" s="32"/>
      <c r="T58" s="32"/>
      <c r="U58" s="32"/>
      <c r="W58" s="29"/>
      <c r="X58" s="30"/>
      <c r="Y58" s="32"/>
      <c r="Z58" s="32"/>
      <c r="AA58" s="32"/>
      <c r="AB58" s="32"/>
      <c r="AC58" s="32"/>
      <c r="AD58" s="32"/>
      <c r="AE58" s="32"/>
      <c r="AF58" s="32"/>
    </row>
    <row r="59" spans="1:32">
      <c r="A59" s="115" t="s">
        <v>160</v>
      </c>
      <c r="B59" s="333">
        <f>+COUNT(B11:B47)</f>
        <v>33</v>
      </c>
      <c r="C59" s="29" t="s">
        <v>158</v>
      </c>
      <c r="D59" s="75"/>
      <c r="E59" s="75"/>
      <c r="F59" s="75"/>
      <c r="G59" s="43"/>
      <c r="H59" s="43"/>
      <c r="J59" s="28"/>
      <c r="K59" s="28"/>
      <c r="L59" s="28"/>
      <c r="M59" s="28"/>
      <c r="N59" s="28"/>
      <c r="O59" s="28"/>
      <c r="P59" s="28"/>
      <c r="Q59" s="28"/>
      <c r="R59" s="28"/>
    </row>
    <row r="60" spans="1:32">
      <c r="D60" s="75"/>
      <c r="E60" s="75"/>
      <c r="F60" s="75"/>
      <c r="G60" s="43"/>
      <c r="H60" s="43"/>
      <c r="J60" s="28"/>
      <c r="K60" s="28"/>
      <c r="L60" s="28"/>
      <c r="M60" s="28"/>
      <c r="N60" s="28"/>
      <c r="O60" s="28"/>
      <c r="P60" s="28"/>
      <c r="Q60" s="28"/>
      <c r="R60" s="28"/>
    </row>
    <row r="61" spans="1:32">
      <c r="D61" s="75"/>
      <c r="E61" s="75"/>
      <c r="F61" s="75"/>
      <c r="G61" s="43"/>
      <c r="H61" s="43"/>
      <c r="J61" s="28"/>
      <c r="K61" s="28"/>
      <c r="L61" s="28"/>
      <c r="M61" s="28"/>
      <c r="N61" s="28"/>
      <c r="O61" s="28"/>
      <c r="P61" s="28"/>
      <c r="Q61" s="28"/>
      <c r="R61" s="28"/>
    </row>
    <row r="62" spans="1:32">
      <c r="D62" s="75"/>
      <c r="E62" s="75"/>
      <c r="F62" s="75"/>
      <c r="G62" s="43"/>
      <c r="H62" s="43"/>
      <c r="J62" s="28"/>
      <c r="K62" s="28"/>
      <c r="L62" s="28"/>
      <c r="M62" s="28"/>
      <c r="N62" s="28"/>
      <c r="O62" s="28"/>
      <c r="P62" s="28"/>
      <c r="Q62" s="28"/>
      <c r="R62" s="28"/>
    </row>
    <row r="63" spans="1:32">
      <c r="D63" s="75"/>
      <c r="E63" s="75"/>
      <c r="F63" s="75"/>
      <c r="G63" s="43"/>
      <c r="H63" s="43"/>
      <c r="J63" s="28"/>
      <c r="K63" s="28"/>
      <c r="L63" s="28"/>
      <c r="M63" s="28"/>
      <c r="N63" s="28"/>
      <c r="O63" s="28"/>
      <c r="P63" s="28"/>
      <c r="Q63" s="28"/>
      <c r="R63" s="28"/>
    </row>
    <row r="64" spans="1:32">
      <c r="D64" s="75"/>
      <c r="E64" s="75"/>
      <c r="F64" s="75"/>
      <c r="G64" s="43"/>
      <c r="H64" s="43"/>
      <c r="J64" s="28"/>
      <c r="K64" s="28"/>
      <c r="L64" s="28"/>
      <c r="M64" s="28"/>
      <c r="N64" s="28"/>
      <c r="O64" s="28"/>
      <c r="P64" s="28"/>
      <c r="Q64" s="28"/>
      <c r="R64" s="28"/>
    </row>
    <row r="65" spans="4:18">
      <c r="D65" s="75"/>
      <c r="E65" s="75"/>
      <c r="F65" s="75"/>
      <c r="G65" s="43"/>
      <c r="H65" s="43"/>
      <c r="J65" s="28"/>
      <c r="K65" s="28"/>
      <c r="L65" s="28"/>
      <c r="M65" s="28"/>
      <c r="N65" s="28"/>
      <c r="O65" s="28"/>
      <c r="P65" s="28"/>
      <c r="Q65" s="28"/>
      <c r="R65" s="28"/>
    </row>
    <row r="66" spans="4:18">
      <c r="D66" s="75"/>
      <c r="E66" s="75"/>
      <c r="F66" s="75"/>
      <c r="G66" s="43"/>
      <c r="H66" s="43"/>
      <c r="J66" s="28"/>
      <c r="K66" s="28"/>
      <c r="L66" s="28"/>
      <c r="M66" s="28"/>
      <c r="N66" s="28"/>
      <c r="O66" s="28"/>
      <c r="P66" s="28"/>
      <c r="Q66" s="28"/>
      <c r="R66" s="28"/>
    </row>
    <row r="67" spans="4:18">
      <c r="D67" s="75"/>
      <c r="E67" s="75"/>
      <c r="F67" s="75"/>
      <c r="G67" s="43"/>
      <c r="H67" s="43"/>
      <c r="J67" s="28"/>
      <c r="K67" s="28"/>
      <c r="L67" s="28"/>
      <c r="M67" s="28"/>
      <c r="N67" s="28"/>
      <c r="O67" s="28"/>
      <c r="P67" s="28"/>
      <c r="Q67" s="28"/>
      <c r="R67" s="28"/>
    </row>
    <row r="68" spans="4:18">
      <c r="D68" s="75"/>
      <c r="E68" s="75"/>
      <c r="F68" s="75"/>
      <c r="G68" s="43"/>
      <c r="H68" s="43"/>
      <c r="J68" s="28"/>
      <c r="K68" s="28"/>
      <c r="L68" s="28"/>
      <c r="M68" s="28"/>
      <c r="N68" s="28"/>
      <c r="O68" s="28"/>
      <c r="P68" s="28"/>
      <c r="Q68" s="28"/>
      <c r="R68" s="28"/>
    </row>
    <row r="69" spans="4:18">
      <c r="D69" s="75"/>
      <c r="E69" s="75"/>
      <c r="F69" s="75"/>
      <c r="G69" s="43"/>
      <c r="H69" s="43"/>
      <c r="J69" s="28"/>
      <c r="K69" s="28"/>
      <c r="L69" s="28"/>
      <c r="M69" s="28"/>
      <c r="N69" s="28"/>
      <c r="O69" s="28"/>
      <c r="P69" s="28"/>
      <c r="Q69" s="28"/>
      <c r="R69" s="28"/>
    </row>
    <row r="70" spans="4:18">
      <c r="D70" s="75"/>
      <c r="E70" s="75"/>
      <c r="F70" s="75"/>
      <c r="G70" s="43"/>
      <c r="H70" s="43"/>
      <c r="J70" s="32"/>
      <c r="K70" s="32"/>
      <c r="L70" s="32"/>
      <c r="M70" s="32"/>
      <c r="N70" s="32"/>
      <c r="O70" s="32"/>
      <c r="P70" s="32"/>
      <c r="Q70" s="32"/>
      <c r="R70" s="32"/>
    </row>
    <row r="71" spans="4:18">
      <c r="D71" s="75"/>
      <c r="E71" s="75"/>
      <c r="F71" s="75"/>
      <c r="G71" s="43"/>
      <c r="H71" s="43"/>
      <c r="J71" s="32"/>
      <c r="K71" s="32"/>
      <c r="L71" s="32"/>
      <c r="M71" s="32"/>
      <c r="N71" s="32"/>
      <c r="O71" s="32"/>
      <c r="P71" s="32"/>
      <c r="Q71" s="32"/>
      <c r="R71" s="32"/>
    </row>
    <row r="72" spans="4:18" ht="21.75">
      <c r="D72" s="75"/>
      <c r="E72" s="75"/>
      <c r="F72" s="75"/>
      <c r="G72" s="43"/>
      <c r="H72" s="43"/>
      <c r="J72"/>
      <c r="K72"/>
      <c r="L72"/>
      <c r="M72"/>
      <c r="N72"/>
      <c r="O72"/>
      <c r="P72"/>
      <c r="Q72"/>
      <c r="R72"/>
    </row>
    <row r="73" spans="4:18" ht="21.75">
      <c r="D73" s="75"/>
      <c r="E73" s="75"/>
      <c r="F73" s="75"/>
      <c r="G73" s="43"/>
      <c r="H73" s="43"/>
      <c r="J73"/>
      <c r="K73"/>
      <c r="L73"/>
      <c r="M73"/>
      <c r="N73"/>
      <c r="O73"/>
      <c r="P73"/>
      <c r="Q73"/>
      <c r="R73"/>
    </row>
    <row r="74" spans="4:18" ht="21.75">
      <c r="D74" s="75"/>
      <c r="E74" s="75"/>
      <c r="F74" s="75"/>
      <c r="G74" s="43"/>
      <c r="H74" s="43"/>
      <c r="J74"/>
      <c r="K74"/>
      <c r="L74"/>
      <c r="M74"/>
      <c r="N74"/>
      <c r="O74"/>
      <c r="P74"/>
      <c r="Q74"/>
      <c r="R74"/>
    </row>
    <row r="75" spans="4:18" ht="21.75">
      <c r="D75" s="75"/>
      <c r="E75" s="75"/>
      <c r="F75" s="75"/>
      <c r="G75" s="43"/>
      <c r="H75" s="43"/>
      <c r="J75"/>
      <c r="K75"/>
      <c r="L75"/>
      <c r="M75"/>
      <c r="N75"/>
      <c r="O75"/>
      <c r="P75"/>
      <c r="Q75"/>
      <c r="R75"/>
    </row>
    <row r="76" spans="4:18" ht="21.75">
      <c r="D76" s="75"/>
      <c r="E76" s="75"/>
      <c r="F76" s="75"/>
      <c r="G76" s="43"/>
      <c r="H76" s="43"/>
      <c r="J76"/>
      <c r="K76"/>
      <c r="L76"/>
      <c r="M76"/>
      <c r="N76"/>
      <c r="O76"/>
      <c r="P76"/>
      <c r="Q76"/>
      <c r="R76"/>
    </row>
    <row r="77" spans="4:18" ht="21.75">
      <c r="D77" s="75"/>
      <c r="E77" s="75"/>
      <c r="F77" s="75"/>
      <c r="G77" s="43"/>
      <c r="H77" s="43"/>
      <c r="J77"/>
      <c r="K77"/>
      <c r="L77"/>
      <c r="M77"/>
      <c r="N77"/>
      <c r="O77"/>
      <c r="P77"/>
      <c r="Q77"/>
      <c r="R77"/>
    </row>
    <row r="78" spans="4:18" ht="21.75">
      <c r="D78" s="75"/>
      <c r="E78" s="75"/>
      <c r="F78" s="75"/>
      <c r="G78" s="43"/>
      <c r="H78" s="43"/>
      <c r="J78"/>
      <c r="K78"/>
      <c r="L78"/>
      <c r="M78"/>
      <c r="N78"/>
      <c r="O78"/>
      <c r="P78"/>
      <c r="Q78"/>
      <c r="R78"/>
    </row>
    <row r="79" spans="4:18" ht="21.75">
      <c r="D79" s="75"/>
      <c r="E79" s="75"/>
      <c r="F79" s="75"/>
      <c r="G79" s="43"/>
      <c r="H79" s="43"/>
      <c r="J79"/>
      <c r="K79"/>
      <c r="L79"/>
      <c r="M79"/>
      <c r="N79"/>
      <c r="O79"/>
      <c r="P79"/>
      <c r="Q79"/>
      <c r="R79"/>
    </row>
    <row r="80" spans="4:18" ht="21.75">
      <c r="D80" s="75"/>
      <c r="E80" s="75"/>
      <c r="F80" s="75"/>
      <c r="G80" s="43"/>
      <c r="H80" s="43"/>
      <c r="J80"/>
      <c r="K80"/>
      <c r="L80"/>
      <c r="M80"/>
      <c r="N80"/>
      <c r="O80"/>
      <c r="P80"/>
      <c r="Q80"/>
      <c r="R80"/>
    </row>
    <row r="81" spans="4:18" ht="21.75">
      <c r="D81" s="75"/>
      <c r="E81" s="75"/>
      <c r="F81" s="75"/>
      <c r="G81" s="43"/>
      <c r="H81" s="43"/>
      <c r="J81"/>
      <c r="K81"/>
      <c r="L81"/>
      <c r="M81"/>
      <c r="N81"/>
      <c r="O81"/>
      <c r="P81"/>
      <c r="Q81"/>
      <c r="R81"/>
    </row>
    <row r="82" spans="4:18" ht="21.75">
      <c r="D82" s="75"/>
      <c r="E82" s="75"/>
      <c r="F82" s="75"/>
      <c r="G82" s="43"/>
      <c r="H82" s="43"/>
      <c r="J82"/>
      <c r="K82"/>
      <c r="L82"/>
      <c r="M82"/>
      <c r="N82"/>
      <c r="O82"/>
      <c r="P82"/>
      <c r="Q82"/>
      <c r="R82"/>
    </row>
    <row r="83" spans="4:18" ht="21.75">
      <c r="D83" s="75"/>
      <c r="E83" s="75"/>
      <c r="F83" s="75"/>
      <c r="G83" s="43"/>
      <c r="H83" s="43"/>
      <c r="J83"/>
      <c r="K83"/>
      <c r="L83"/>
      <c r="M83"/>
      <c r="N83"/>
      <c r="O83"/>
      <c r="P83"/>
      <c r="Q83"/>
      <c r="R83"/>
    </row>
    <row r="84" spans="4:18" ht="21.75">
      <c r="D84" s="75"/>
      <c r="E84" s="75"/>
      <c r="F84" s="75"/>
      <c r="G84" s="43"/>
      <c r="H84" s="43"/>
      <c r="J84"/>
      <c r="K84"/>
      <c r="L84"/>
      <c r="M84"/>
      <c r="N84"/>
      <c r="O84"/>
      <c r="P84"/>
      <c r="Q84"/>
      <c r="R84"/>
    </row>
    <row r="85" spans="4:18" ht="21.75">
      <c r="D85" s="75"/>
      <c r="E85" s="75"/>
      <c r="F85" s="75"/>
      <c r="G85" s="43"/>
      <c r="H85" s="43"/>
      <c r="J85"/>
      <c r="K85"/>
      <c r="L85"/>
      <c r="M85"/>
      <c r="N85"/>
      <c r="O85"/>
      <c r="P85"/>
      <c r="Q85"/>
      <c r="R85"/>
    </row>
    <row r="86" spans="4:18" ht="21.75">
      <c r="D86" s="75"/>
      <c r="E86" s="75"/>
      <c r="F86" s="75"/>
      <c r="G86" s="43"/>
      <c r="H86" s="43"/>
      <c r="J86"/>
      <c r="K86"/>
      <c r="L86"/>
      <c r="M86"/>
      <c r="N86"/>
      <c r="O86"/>
      <c r="P86"/>
      <c r="Q86"/>
      <c r="R86"/>
    </row>
    <row r="87" spans="4:18" ht="21.75">
      <c r="D87" s="75"/>
      <c r="E87" s="75"/>
      <c r="F87" s="75"/>
      <c r="G87" s="43"/>
      <c r="H87" s="43"/>
      <c r="J87"/>
      <c r="K87"/>
      <c r="L87"/>
      <c r="M87"/>
      <c r="N87"/>
      <c r="O87"/>
      <c r="P87"/>
      <c r="Q87"/>
      <c r="R87"/>
    </row>
    <row r="88" spans="4:18" ht="21.75">
      <c r="D88" s="75"/>
      <c r="E88" s="75"/>
      <c r="F88" s="75"/>
      <c r="G88" s="43"/>
      <c r="H88" s="43"/>
      <c r="J88"/>
      <c r="K88"/>
      <c r="L88"/>
      <c r="M88"/>
      <c r="N88"/>
      <c r="O88"/>
      <c r="P88"/>
      <c r="Q88"/>
      <c r="R88"/>
    </row>
    <row r="89" spans="4:18" ht="21.75">
      <c r="D89" s="75"/>
      <c r="E89" s="75"/>
      <c r="F89" s="75"/>
      <c r="G89" s="43"/>
      <c r="H89" s="43"/>
      <c r="J89"/>
      <c r="K89"/>
      <c r="L89"/>
      <c r="M89"/>
      <c r="N89"/>
      <c r="O89"/>
      <c r="P89"/>
      <c r="Q89"/>
      <c r="R89"/>
    </row>
    <row r="90" spans="4:18" ht="21.75">
      <c r="D90" s="75"/>
      <c r="E90" s="75"/>
      <c r="F90" s="75"/>
      <c r="G90" s="43"/>
      <c r="H90" s="43"/>
      <c r="J90"/>
      <c r="K90"/>
      <c r="L90"/>
      <c r="M90"/>
      <c r="N90"/>
      <c r="O90"/>
      <c r="P90"/>
      <c r="Q90"/>
      <c r="R90"/>
    </row>
    <row r="91" spans="4:18" ht="21.75">
      <c r="D91" s="75"/>
      <c r="E91" s="75"/>
      <c r="F91" s="75"/>
      <c r="G91" s="43"/>
      <c r="H91" s="43"/>
      <c r="J91"/>
      <c r="K91"/>
      <c r="L91"/>
      <c r="M91"/>
      <c r="N91"/>
      <c r="O91"/>
      <c r="P91"/>
      <c r="Q91"/>
      <c r="R91"/>
    </row>
    <row r="92" spans="4:18" ht="21.75">
      <c r="D92" s="75"/>
      <c r="E92" s="75"/>
      <c r="F92" s="75"/>
      <c r="G92" s="43"/>
      <c r="H92" s="43"/>
      <c r="J92"/>
      <c r="K92"/>
      <c r="L92"/>
      <c r="M92"/>
      <c r="N92"/>
      <c r="O92"/>
      <c r="P92"/>
      <c r="Q92"/>
      <c r="R92"/>
    </row>
    <row r="93" spans="4:18" ht="21.75">
      <c r="D93" s="75"/>
      <c r="E93" s="75"/>
      <c r="F93" s="75"/>
      <c r="G93" s="43"/>
      <c r="H93" s="43"/>
      <c r="J93"/>
      <c r="K93"/>
      <c r="L93"/>
      <c r="M93"/>
      <c r="N93"/>
      <c r="O93"/>
      <c r="P93"/>
      <c r="Q93"/>
      <c r="R93"/>
    </row>
    <row r="94" spans="4:18" ht="21.75">
      <c r="D94" s="75"/>
      <c r="E94" s="75"/>
      <c r="F94" s="75"/>
      <c r="G94" s="43"/>
      <c r="H94" s="43"/>
      <c r="J94"/>
      <c r="K94"/>
      <c r="L94"/>
      <c r="M94"/>
      <c r="N94"/>
      <c r="O94"/>
      <c r="P94"/>
      <c r="Q94"/>
      <c r="R94"/>
    </row>
    <row r="95" spans="4:18" ht="21.75">
      <c r="D95" s="75"/>
      <c r="E95" s="75"/>
      <c r="F95" s="75"/>
      <c r="G95" s="43"/>
      <c r="H95" s="43"/>
      <c r="J95"/>
      <c r="K95"/>
      <c r="L95"/>
      <c r="M95"/>
      <c r="N95"/>
      <c r="O95"/>
      <c r="P95"/>
      <c r="Q95"/>
      <c r="R95"/>
    </row>
    <row r="96" spans="4:18" ht="21.75">
      <c r="D96" s="75"/>
      <c r="E96" s="75"/>
      <c r="F96" s="75"/>
      <c r="G96" s="43"/>
      <c r="H96" s="43"/>
      <c r="J96"/>
      <c r="K96"/>
      <c r="L96"/>
      <c r="M96"/>
      <c r="N96"/>
      <c r="O96"/>
      <c r="P96"/>
      <c r="Q96"/>
      <c r="R96"/>
    </row>
    <row r="97" spans="4:18" ht="21.75">
      <c r="D97" s="75"/>
      <c r="E97" s="75"/>
      <c r="F97" s="75"/>
      <c r="G97" s="43"/>
      <c r="H97" s="43"/>
      <c r="J97"/>
      <c r="K97"/>
      <c r="L97"/>
      <c r="M97"/>
      <c r="N97"/>
      <c r="O97"/>
      <c r="P97"/>
      <c r="Q97"/>
      <c r="R97"/>
    </row>
    <row r="98" spans="4:18" ht="21.75">
      <c r="D98" s="75"/>
      <c r="E98" s="75"/>
      <c r="F98" s="75"/>
      <c r="G98" s="43"/>
      <c r="H98" s="43"/>
      <c r="J98"/>
      <c r="K98"/>
      <c r="L98"/>
      <c r="M98"/>
      <c r="N98"/>
      <c r="O98"/>
      <c r="P98"/>
      <c r="Q98"/>
      <c r="R98"/>
    </row>
    <row r="99" spans="4:18" ht="21.75">
      <c r="D99" s="75"/>
      <c r="E99" s="75"/>
      <c r="F99" s="75"/>
      <c r="G99" s="43"/>
      <c r="H99" s="43"/>
      <c r="J99"/>
      <c r="K99"/>
      <c r="L99"/>
      <c r="M99"/>
      <c r="N99"/>
      <c r="O99"/>
      <c r="P99"/>
      <c r="Q99"/>
      <c r="R99"/>
    </row>
    <row r="100" spans="4:18" ht="21.75">
      <c r="D100" s="75"/>
      <c r="E100" s="75"/>
      <c r="F100" s="75"/>
      <c r="G100" s="43"/>
      <c r="H100" s="43"/>
      <c r="J100"/>
      <c r="K100"/>
      <c r="L100"/>
      <c r="M100"/>
      <c r="N100"/>
      <c r="O100"/>
      <c r="P100"/>
      <c r="Q100"/>
      <c r="R100"/>
    </row>
    <row r="101" spans="4:18" ht="21.75">
      <c r="D101" s="75"/>
      <c r="E101" s="75"/>
      <c r="F101" s="75"/>
      <c r="G101" s="43"/>
      <c r="H101" s="43"/>
      <c r="J101"/>
      <c r="K101"/>
      <c r="L101"/>
      <c r="M101"/>
      <c r="N101"/>
      <c r="O101"/>
      <c r="P101"/>
      <c r="Q101"/>
      <c r="R101"/>
    </row>
    <row r="102" spans="4:18" ht="21.75">
      <c r="D102" s="75"/>
      <c r="E102" s="75"/>
      <c r="F102" s="75"/>
      <c r="G102" s="43"/>
      <c r="H102" s="43"/>
      <c r="J102"/>
      <c r="K102"/>
      <c r="L102"/>
      <c r="M102"/>
      <c r="N102"/>
      <c r="O102"/>
      <c r="P102"/>
      <c r="Q102"/>
      <c r="R102"/>
    </row>
    <row r="103" spans="4:18" ht="21.75">
      <c r="D103" s="75"/>
      <c r="E103" s="75"/>
      <c r="F103" s="75"/>
      <c r="G103" s="43"/>
      <c r="H103" s="43"/>
      <c r="J103"/>
      <c r="K103"/>
      <c r="L103"/>
      <c r="M103"/>
      <c r="N103"/>
      <c r="O103"/>
      <c r="P103"/>
      <c r="Q103"/>
      <c r="R103"/>
    </row>
    <row r="104" spans="4:18" ht="21.75">
      <c r="D104" s="75"/>
      <c r="E104" s="75"/>
      <c r="F104" s="75"/>
      <c r="G104" s="43"/>
      <c r="H104" s="43"/>
      <c r="J104"/>
      <c r="K104"/>
      <c r="L104"/>
      <c r="M104"/>
      <c r="N104"/>
      <c r="O104"/>
      <c r="P104"/>
      <c r="Q104"/>
      <c r="R104"/>
    </row>
    <row r="105" spans="4:18" ht="21.75">
      <c r="D105" s="75"/>
      <c r="E105" s="75"/>
      <c r="F105" s="75"/>
      <c r="G105" s="43"/>
      <c r="H105" s="43"/>
      <c r="J105"/>
      <c r="K105"/>
      <c r="L105"/>
      <c r="M105"/>
      <c r="N105"/>
      <c r="O105"/>
      <c r="P105"/>
      <c r="Q105"/>
      <c r="R105"/>
    </row>
    <row r="106" spans="4:18" ht="21.75">
      <c r="D106" s="75"/>
      <c r="E106" s="75"/>
      <c r="F106" s="75"/>
      <c r="G106" s="43"/>
      <c r="H106" s="43"/>
      <c r="J106"/>
      <c r="K106"/>
      <c r="L106"/>
      <c r="M106"/>
      <c r="N106"/>
      <c r="O106"/>
      <c r="P106"/>
      <c r="Q106"/>
      <c r="R106"/>
    </row>
    <row r="107" spans="4:18" ht="21.75">
      <c r="D107" s="75"/>
      <c r="E107" s="75"/>
      <c r="F107" s="75"/>
      <c r="G107" s="43"/>
      <c r="H107" s="43"/>
      <c r="J107"/>
      <c r="K107"/>
      <c r="L107"/>
      <c r="M107"/>
      <c r="N107"/>
      <c r="O107"/>
      <c r="P107"/>
      <c r="Q107"/>
      <c r="R107"/>
    </row>
    <row r="108" spans="4:18" ht="21.75">
      <c r="D108" s="75"/>
      <c r="E108" s="75"/>
      <c r="F108" s="75"/>
      <c r="G108" s="43"/>
      <c r="H108" s="43"/>
      <c r="J108"/>
      <c r="K108"/>
      <c r="L108"/>
      <c r="M108"/>
      <c r="N108"/>
      <c r="O108"/>
      <c r="P108"/>
      <c r="Q108"/>
      <c r="R108"/>
    </row>
    <row r="109" spans="4:18" ht="21.75">
      <c r="D109" s="75"/>
      <c r="E109" s="75"/>
      <c r="F109" s="75"/>
      <c r="G109" s="43"/>
      <c r="H109" s="43"/>
      <c r="J109"/>
      <c r="K109"/>
      <c r="L109"/>
      <c r="M109"/>
      <c r="N109"/>
      <c r="O109"/>
      <c r="P109"/>
      <c r="Q109"/>
      <c r="R109"/>
    </row>
    <row r="110" spans="4:18" ht="21.75">
      <c r="D110" s="75"/>
      <c r="E110" s="75"/>
      <c r="F110" s="75"/>
      <c r="G110" s="43"/>
      <c r="H110" s="43"/>
      <c r="J110"/>
      <c r="K110"/>
      <c r="L110"/>
      <c r="M110"/>
      <c r="N110"/>
      <c r="O110"/>
      <c r="P110"/>
      <c r="Q110"/>
      <c r="R110"/>
    </row>
    <row r="111" spans="4:18" ht="21.75">
      <c r="D111" s="75"/>
      <c r="E111" s="75"/>
      <c r="F111" s="75"/>
      <c r="G111" s="43"/>
      <c r="H111" s="43"/>
      <c r="J111"/>
      <c r="K111"/>
      <c r="L111"/>
      <c r="M111"/>
      <c r="N111"/>
      <c r="O111"/>
      <c r="P111"/>
      <c r="Q111"/>
      <c r="R111"/>
    </row>
    <row r="112" spans="4:18" ht="21.75">
      <c r="D112" s="75"/>
      <c r="E112" s="75"/>
      <c r="F112" s="75"/>
      <c r="G112" s="43"/>
      <c r="H112" s="43"/>
      <c r="J112"/>
      <c r="K112"/>
      <c r="L112"/>
      <c r="M112"/>
      <c r="N112"/>
      <c r="O112"/>
      <c r="P112"/>
      <c r="Q112"/>
      <c r="R112"/>
    </row>
    <row r="113" spans="4:18" ht="21.75">
      <c r="D113" s="75"/>
      <c r="E113" s="75"/>
      <c r="F113" s="75"/>
      <c r="G113" s="43"/>
      <c r="H113" s="43"/>
      <c r="J113"/>
      <c r="K113"/>
      <c r="L113"/>
      <c r="M113"/>
      <c r="N113"/>
      <c r="O113"/>
      <c r="P113"/>
      <c r="Q113"/>
      <c r="R113"/>
    </row>
    <row r="114" spans="4:18" ht="21.75">
      <c r="D114" s="75"/>
      <c r="E114" s="75"/>
      <c r="F114" s="75"/>
      <c r="G114" s="43"/>
      <c r="H114" s="43"/>
      <c r="J114"/>
      <c r="K114"/>
      <c r="L114"/>
      <c r="M114"/>
      <c r="N114"/>
      <c r="O114"/>
      <c r="P114"/>
      <c r="Q114"/>
      <c r="R114"/>
    </row>
    <row r="115" spans="4:18" ht="21.75">
      <c r="D115" s="75"/>
      <c r="E115" s="75"/>
      <c r="F115" s="75"/>
      <c r="G115" s="43"/>
      <c r="H115" s="43"/>
      <c r="J115"/>
      <c r="K115"/>
      <c r="L115"/>
      <c r="M115"/>
      <c r="N115"/>
      <c r="O115"/>
      <c r="P115"/>
      <c r="Q115"/>
      <c r="R115"/>
    </row>
    <row r="116" spans="4:18" ht="21.75">
      <c r="D116" s="75"/>
      <c r="E116" s="75"/>
      <c r="F116" s="75"/>
      <c r="G116" s="43"/>
      <c r="H116" s="43"/>
      <c r="J116"/>
      <c r="K116"/>
      <c r="L116"/>
      <c r="M116"/>
      <c r="N116"/>
      <c r="O116"/>
      <c r="P116"/>
      <c r="Q116"/>
      <c r="R116"/>
    </row>
    <row r="117" spans="4:18" ht="21.75">
      <c r="D117" s="75"/>
      <c r="E117" s="75"/>
      <c r="F117" s="75"/>
      <c r="G117" s="43"/>
      <c r="H117" s="43"/>
      <c r="J117"/>
      <c r="K117"/>
      <c r="L117"/>
      <c r="M117"/>
      <c r="N117"/>
      <c r="O117"/>
      <c r="P117"/>
      <c r="Q117"/>
      <c r="R117"/>
    </row>
    <row r="118" spans="4:18" ht="21.75">
      <c r="D118" s="75"/>
      <c r="E118" s="75"/>
      <c r="F118" s="75"/>
      <c r="G118" s="43"/>
      <c r="H118" s="43"/>
      <c r="J118"/>
      <c r="K118"/>
      <c r="L118"/>
      <c r="M118"/>
      <c r="N118"/>
      <c r="O118"/>
      <c r="P118"/>
      <c r="Q118"/>
      <c r="R118"/>
    </row>
    <row r="119" spans="4:18" ht="21.75">
      <c r="D119" s="75"/>
      <c r="E119" s="75"/>
      <c r="F119" s="75"/>
      <c r="G119" s="43"/>
      <c r="H119" s="43"/>
      <c r="J119"/>
      <c r="K119"/>
      <c r="L119"/>
      <c r="M119"/>
      <c r="N119"/>
      <c r="O119"/>
      <c r="P119"/>
      <c r="Q119"/>
      <c r="R119"/>
    </row>
    <row r="120" spans="4:18" ht="21.75">
      <c r="D120" s="75"/>
      <c r="E120" s="75"/>
      <c r="F120" s="75"/>
      <c r="G120" s="43"/>
      <c r="H120" s="43"/>
      <c r="J120"/>
      <c r="K120"/>
      <c r="L120"/>
      <c r="M120"/>
      <c r="N120"/>
      <c r="O120"/>
      <c r="P120"/>
      <c r="Q120"/>
      <c r="R120"/>
    </row>
    <row r="121" spans="4:18" ht="21.75">
      <c r="D121" s="75"/>
      <c r="E121" s="75"/>
      <c r="F121" s="75"/>
      <c r="G121" s="43"/>
      <c r="H121" s="43"/>
      <c r="J121"/>
      <c r="K121"/>
      <c r="L121"/>
      <c r="M121"/>
      <c r="N121"/>
      <c r="O121"/>
      <c r="P121"/>
      <c r="Q121"/>
      <c r="R121"/>
    </row>
    <row r="122" spans="4:18" ht="21.75">
      <c r="D122" s="75"/>
      <c r="E122" s="75"/>
      <c r="F122" s="75"/>
      <c r="G122" s="43"/>
      <c r="H122" s="43"/>
      <c r="J122"/>
      <c r="K122"/>
      <c r="L122"/>
      <c r="M122"/>
      <c r="N122"/>
      <c r="O122"/>
      <c r="P122"/>
      <c r="Q122"/>
      <c r="R122"/>
    </row>
    <row r="123" spans="4:18" ht="21.75">
      <c r="D123" s="75"/>
      <c r="E123" s="75"/>
      <c r="F123" s="75"/>
      <c r="G123" s="43"/>
      <c r="H123" s="43"/>
      <c r="J123"/>
      <c r="K123"/>
      <c r="L123"/>
      <c r="M123"/>
      <c r="N123"/>
      <c r="O123"/>
      <c r="P123"/>
      <c r="Q123"/>
      <c r="R123"/>
    </row>
    <row r="124" spans="4:18" ht="21.75">
      <c r="D124" s="75"/>
      <c r="E124" s="75"/>
      <c r="F124" s="75"/>
      <c r="G124" s="43"/>
      <c r="H124" s="43"/>
      <c r="J124"/>
      <c r="K124"/>
      <c r="L124"/>
      <c r="M124"/>
      <c r="N124"/>
      <c r="O124"/>
      <c r="P124"/>
      <c r="Q124"/>
      <c r="R124"/>
    </row>
    <row r="125" spans="4:18" ht="21.75">
      <c r="D125" s="75"/>
      <c r="E125" s="75"/>
      <c r="F125" s="75"/>
      <c r="G125" s="43"/>
      <c r="H125" s="43"/>
      <c r="J125"/>
      <c r="K125"/>
      <c r="L125"/>
      <c r="M125"/>
      <c r="N125"/>
      <c r="O125"/>
      <c r="P125"/>
      <c r="Q125"/>
      <c r="R125"/>
    </row>
    <row r="126" spans="4:18" ht="21.75">
      <c r="D126" s="75"/>
      <c r="E126" s="75"/>
      <c r="F126" s="75"/>
      <c r="G126" s="43"/>
      <c r="H126" s="43"/>
      <c r="J126"/>
      <c r="K126"/>
      <c r="L126"/>
      <c r="M126"/>
      <c r="N126"/>
      <c r="O126"/>
      <c r="P126"/>
      <c r="Q126"/>
      <c r="R126"/>
    </row>
    <row r="127" spans="4:18" ht="21.75">
      <c r="D127" s="75"/>
      <c r="E127" s="75"/>
      <c r="F127" s="75"/>
      <c r="G127" s="43"/>
      <c r="H127" s="43"/>
      <c r="J127"/>
      <c r="K127"/>
      <c r="L127"/>
      <c r="M127"/>
      <c r="N127"/>
      <c r="O127"/>
      <c r="P127"/>
      <c r="Q127"/>
      <c r="R127"/>
    </row>
    <row r="128" spans="4:18" ht="21.75">
      <c r="D128" s="75"/>
      <c r="E128" s="75"/>
      <c r="F128" s="75"/>
      <c r="G128" s="43"/>
      <c r="H128" s="43"/>
      <c r="J128"/>
      <c r="K128"/>
      <c r="L128"/>
      <c r="M128"/>
      <c r="N128"/>
      <c r="O128"/>
      <c r="P128"/>
      <c r="Q128"/>
      <c r="R128"/>
    </row>
    <row r="129" spans="4:18" ht="21.75">
      <c r="D129" s="75"/>
      <c r="E129" s="75"/>
      <c r="F129" s="75"/>
      <c r="G129" s="43"/>
      <c r="H129" s="43"/>
      <c r="J129"/>
      <c r="K129"/>
      <c r="L129"/>
      <c r="M129"/>
      <c r="N129"/>
      <c r="O129"/>
      <c r="P129"/>
      <c r="Q129"/>
      <c r="R129"/>
    </row>
    <row r="130" spans="4:18" ht="21.75">
      <c r="D130" s="75"/>
      <c r="E130" s="75"/>
      <c r="F130" s="75"/>
      <c r="G130" s="43"/>
      <c r="H130" s="43"/>
      <c r="J130"/>
      <c r="K130"/>
      <c r="L130"/>
      <c r="M130"/>
      <c r="N130"/>
      <c r="O130"/>
      <c r="P130"/>
      <c r="Q130"/>
      <c r="R130"/>
    </row>
    <row r="131" spans="4:18" ht="21.75">
      <c r="D131" s="75"/>
      <c r="E131" s="75"/>
      <c r="F131" s="75"/>
      <c r="G131" s="43"/>
      <c r="H131" s="43"/>
      <c r="J131"/>
      <c r="K131"/>
      <c r="L131"/>
      <c r="M131"/>
      <c r="N131"/>
      <c r="O131"/>
      <c r="P131"/>
      <c r="Q131"/>
      <c r="R131"/>
    </row>
    <row r="132" spans="4:18" ht="21.75">
      <c r="D132" s="75"/>
      <c r="E132" s="75"/>
      <c r="F132" s="75"/>
      <c r="G132" s="43"/>
      <c r="H132" s="43"/>
      <c r="J132"/>
      <c r="K132"/>
      <c r="L132"/>
      <c r="M132"/>
      <c r="N132"/>
      <c r="O132"/>
      <c r="P132"/>
      <c r="Q132"/>
      <c r="R132"/>
    </row>
    <row r="133" spans="4:18" ht="21.75">
      <c r="D133" s="75"/>
      <c r="E133" s="75"/>
      <c r="F133" s="75"/>
      <c r="G133" s="43"/>
      <c r="H133" s="43"/>
      <c r="J133"/>
      <c r="K133"/>
      <c r="L133"/>
      <c r="M133"/>
      <c r="N133"/>
      <c r="O133"/>
      <c r="P133"/>
      <c r="Q133"/>
      <c r="R133"/>
    </row>
    <row r="134" spans="4:18" ht="21.75">
      <c r="D134" s="75"/>
      <c r="E134" s="75"/>
      <c r="F134" s="75"/>
      <c r="G134" s="43"/>
      <c r="H134" s="43"/>
      <c r="J134"/>
      <c r="K134"/>
      <c r="L134"/>
      <c r="M134"/>
      <c r="N134"/>
      <c r="O134"/>
      <c r="P134"/>
      <c r="Q134"/>
      <c r="R134"/>
    </row>
    <row r="135" spans="4:18" ht="21.75">
      <c r="D135" s="75"/>
      <c r="E135" s="75"/>
      <c r="F135" s="75"/>
      <c r="G135" s="43"/>
      <c r="H135" s="43"/>
      <c r="J135"/>
      <c r="K135"/>
      <c r="L135"/>
      <c r="M135"/>
      <c r="N135"/>
      <c r="O135"/>
      <c r="P135"/>
      <c r="Q135"/>
      <c r="R135"/>
    </row>
    <row r="136" spans="4:18" ht="21.75">
      <c r="D136" s="75"/>
      <c r="E136" s="75"/>
      <c r="F136" s="75"/>
      <c r="G136" s="43"/>
      <c r="H136" s="43"/>
      <c r="J136"/>
      <c r="K136"/>
      <c r="L136"/>
      <c r="M136"/>
      <c r="N136"/>
      <c r="O136"/>
      <c r="P136"/>
      <c r="Q136"/>
      <c r="R136"/>
    </row>
    <row r="137" spans="4:18" ht="21.75">
      <c r="D137" s="75"/>
      <c r="E137" s="75"/>
      <c r="F137" s="75"/>
      <c r="G137" s="43"/>
      <c r="H137" s="43"/>
      <c r="J137"/>
      <c r="K137"/>
      <c r="L137"/>
      <c r="M137"/>
      <c r="N137"/>
      <c r="O137"/>
      <c r="P137"/>
      <c r="Q137"/>
      <c r="R137"/>
    </row>
    <row r="138" spans="4:18" ht="21.75">
      <c r="D138" s="75"/>
      <c r="E138" s="75"/>
      <c r="F138" s="75"/>
      <c r="G138" s="43"/>
      <c r="H138" s="43"/>
      <c r="J138"/>
      <c r="K138"/>
      <c r="L138"/>
      <c r="M138"/>
      <c r="N138"/>
      <c r="O138"/>
      <c r="P138"/>
      <c r="Q138"/>
      <c r="R138"/>
    </row>
    <row r="139" spans="4:18" ht="21.75">
      <c r="D139" s="75"/>
      <c r="E139" s="75"/>
      <c r="F139" s="75"/>
      <c r="G139" s="43"/>
      <c r="H139" s="43"/>
      <c r="J139"/>
      <c r="K139"/>
      <c r="L139"/>
      <c r="M139"/>
      <c r="N139"/>
      <c r="O139"/>
      <c r="P139"/>
      <c r="Q139"/>
      <c r="R139"/>
    </row>
    <row r="140" spans="4:18">
      <c r="D140" s="75"/>
      <c r="E140" s="75"/>
      <c r="F140" s="75"/>
      <c r="G140" s="43"/>
      <c r="H140" s="43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4:18">
      <c r="D141" s="75"/>
      <c r="E141" s="75"/>
      <c r="F141" s="75"/>
      <c r="G141" s="43"/>
      <c r="H141" s="43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4:18">
      <c r="D142" s="75"/>
      <c r="E142" s="75"/>
      <c r="F142" s="75"/>
      <c r="G142" s="43"/>
      <c r="H142" s="43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4:18">
      <c r="D143" s="75"/>
      <c r="E143" s="75"/>
      <c r="F143" s="75"/>
      <c r="G143" s="43"/>
      <c r="H143" s="43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4:18">
      <c r="D144" s="75"/>
      <c r="E144" s="75"/>
      <c r="F144" s="75"/>
      <c r="G144" s="43"/>
      <c r="H144" s="43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4:18">
      <c r="D145" s="75"/>
      <c r="E145" s="75"/>
      <c r="F145" s="75"/>
      <c r="G145" s="43"/>
      <c r="H145" s="43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4:18">
      <c r="D146" s="75"/>
      <c r="E146" s="75"/>
      <c r="F146" s="75"/>
      <c r="G146" s="43"/>
      <c r="H146" s="43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4:18">
      <c r="D147" s="75"/>
      <c r="E147" s="75"/>
      <c r="F147" s="75"/>
      <c r="G147" s="43"/>
      <c r="H147" s="43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4:18">
      <c r="D148" s="75"/>
      <c r="E148" s="75"/>
      <c r="F148" s="75"/>
      <c r="G148" s="43"/>
      <c r="H148" s="43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4:18">
      <c r="D149" s="75"/>
      <c r="E149" s="75"/>
      <c r="F149" s="75"/>
      <c r="G149" s="43"/>
      <c r="H149" s="43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4:18">
      <c r="D150" s="75"/>
      <c r="E150" s="75"/>
      <c r="F150" s="75"/>
      <c r="G150" s="43"/>
      <c r="H150" s="43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4:18">
      <c r="D151" s="75"/>
      <c r="E151" s="75"/>
      <c r="F151" s="75"/>
      <c r="G151" s="43"/>
      <c r="H151" s="43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4:18">
      <c r="D152" s="75"/>
      <c r="E152" s="75"/>
      <c r="F152" s="75"/>
      <c r="G152" s="43"/>
      <c r="H152" s="43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4:18">
      <c r="D153" s="75"/>
      <c r="E153" s="75"/>
      <c r="F153" s="75"/>
      <c r="G153" s="43"/>
      <c r="H153" s="43"/>
    </row>
    <row r="154" spans="4:18">
      <c r="D154" s="75"/>
      <c r="E154" s="75"/>
      <c r="F154" s="75"/>
      <c r="G154" s="43"/>
      <c r="H154" s="43"/>
    </row>
    <row r="155" spans="4:18">
      <c r="D155" s="75"/>
      <c r="E155" s="75"/>
      <c r="F155" s="75"/>
      <c r="G155" s="43"/>
      <c r="H155" s="43"/>
    </row>
    <row r="156" spans="4:18">
      <c r="D156" s="75"/>
      <c r="E156" s="75"/>
      <c r="F156" s="75"/>
      <c r="G156" s="43"/>
      <c r="H156" s="43"/>
    </row>
    <row r="157" spans="4:18">
      <c r="D157" s="75"/>
      <c r="E157" s="75"/>
      <c r="F157" s="75"/>
      <c r="G157" s="43"/>
      <c r="H157" s="43"/>
    </row>
    <row r="158" spans="4:18">
      <c r="D158" s="75"/>
      <c r="E158" s="75"/>
      <c r="F158" s="75"/>
      <c r="G158" s="43"/>
      <c r="H158" s="43"/>
    </row>
    <row r="159" spans="4:18">
      <c r="D159" s="75"/>
      <c r="E159" s="75"/>
      <c r="F159" s="75"/>
      <c r="G159" s="43"/>
      <c r="H159" s="43"/>
    </row>
    <row r="160" spans="4:18">
      <c r="D160" s="75"/>
      <c r="E160" s="75"/>
      <c r="F160" s="75"/>
      <c r="G160" s="43"/>
      <c r="H160" s="43"/>
    </row>
    <row r="161" spans="4:8">
      <c r="D161" s="75"/>
      <c r="E161" s="75"/>
      <c r="F161" s="75"/>
      <c r="G161" s="43"/>
      <c r="H161" s="43"/>
    </row>
    <row r="162" spans="4:8">
      <c r="D162" s="75"/>
      <c r="E162" s="75"/>
      <c r="F162" s="75"/>
      <c r="G162" s="43"/>
      <c r="H162" s="43"/>
    </row>
    <row r="163" spans="4:8">
      <c r="D163" s="75"/>
      <c r="E163" s="75"/>
      <c r="F163" s="75"/>
      <c r="G163" s="43"/>
      <c r="H163" s="43"/>
    </row>
    <row r="164" spans="4:8">
      <c r="D164" s="75"/>
      <c r="E164" s="75"/>
      <c r="F164" s="75"/>
      <c r="G164" s="43"/>
      <c r="H164" s="43"/>
    </row>
    <row r="165" spans="4:8">
      <c r="D165" s="75"/>
      <c r="E165" s="75"/>
      <c r="F165" s="75"/>
      <c r="G165" s="43"/>
      <c r="H165" s="43"/>
    </row>
    <row r="166" spans="4:8">
      <c r="D166" s="75"/>
      <c r="E166" s="75"/>
      <c r="F166" s="75"/>
      <c r="G166" s="43"/>
      <c r="H166" s="43"/>
    </row>
    <row r="167" spans="4:8">
      <c r="D167" s="75"/>
      <c r="E167" s="75"/>
      <c r="F167" s="75"/>
      <c r="G167" s="43"/>
      <c r="H167" s="43"/>
    </row>
    <row r="168" spans="4:8">
      <c r="D168" s="75"/>
      <c r="E168" s="75"/>
      <c r="F168" s="75"/>
      <c r="G168" s="43"/>
      <c r="H168" s="43"/>
    </row>
    <row r="169" spans="4:8">
      <c r="D169" s="75"/>
      <c r="E169" s="75"/>
      <c r="F169" s="75"/>
      <c r="G169" s="43"/>
      <c r="H169" s="43"/>
    </row>
    <row r="170" spans="4:8">
      <c r="D170" s="75"/>
      <c r="E170" s="75"/>
      <c r="F170" s="75"/>
      <c r="G170" s="43"/>
      <c r="H170" s="43"/>
    </row>
    <row r="171" spans="4:8">
      <c r="D171" s="75"/>
      <c r="E171" s="75"/>
      <c r="F171" s="75"/>
      <c r="G171" s="43"/>
      <c r="H171" s="43"/>
    </row>
    <row r="172" spans="4:8">
      <c r="D172" s="75"/>
      <c r="E172" s="75"/>
      <c r="F172" s="75"/>
      <c r="G172" s="43"/>
      <c r="H172" s="43"/>
    </row>
    <row r="173" spans="4:8">
      <c r="D173" s="75"/>
      <c r="E173" s="75"/>
      <c r="F173" s="75"/>
      <c r="G173" s="43"/>
      <c r="H173" s="43"/>
    </row>
    <row r="174" spans="4:8">
      <c r="D174" s="75"/>
      <c r="E174" s="75"/>
      <c r="F174" s="75"/>
      <c r="G174" s="43"/>
      <c r="H174" s="43"/>
    </row>
    <row r="175" spans="4:8">
      <c r="D175" s="75"/>
      <c r="E175" s="75"/>
      <c r="F175" s="75"/>
      <c r="G175" s="43"/>
      <c r="H175" s="43"/>
    </row>
    <row r="176" spans="4:8">
      <c r="D176" s="75"/>
      <c r="E176" s="75"/>
      <c r="F176" s="75"/>
      <c r="G176" s="43"/>
      <c r="H176" s="43"/>
    </row>
    <row r="177" spans="4:8">
      <c r="D177" s="75"/>
      <c r="E177" s="75"/>
      <c r="F177" s="75"/>
      <c r="G177" s="43"/>
      <c r="H177" s="43"/>
    </row>
    <row r="178" spans="4:8">
      <c r="D178" s="75"/>
      <c r="E178" s="75"/>
      <c r="F178" s="75"/>
      <c r="G178" s="43"/>
      <c r="H178" s="43"/>
    </row>
    <row r="179" spans="4:8">
      <c r="D179" s="75"/>
      <c r="E179" s="75"/>
      <c r="F179" s="75"/>
      <c r="G179" s="43"/>
      <c r="H179" s="43"/>
    </row>
    <row r="180" spans="4:8">
      <c r="D180" s="75"/>
      <c r="E180" s="75"/>
      <c r="F180" s="75"/>
      <c r="G180" s="43"/>
      <c r="H180" s="43"/>
    </row>
    <row r="181" spans="4:8">
      <c r="D181" s="75"/>
      <c r="E181" s="75"/>
      <c r="F181" s="75"/>
      <c r="G181" s="43"/>
      <c r="H181" s="43"/>
    </row>
    <row r="182" spans="4:8">
      <c r="D182" s="75"/>
      <c r="E182" s="75"/>
      <c r="F182" s="75"/>
      <c r="G182" s="43"/>
      <c r="H182" s="43"/>
    </row>
    <row r="183" spans="4:8">
      <c r="D183" s="75"/>
      <c r="E183" s="75"/>
      <c r="F183" s="75"/>
      <c r="G183" s="43"/>
      <c r="H183" s="43"/>
    </row>
    <row r="184" spans="4:8">
      <c r="D184" s="75"/>
      <c r="E184" s="75"/>
      <c r="F184" s="75"/>
      <c r="G184" s="43"/>
      <c r="H184" s="43"/>
    </row>
    <row r="185" spans="4:8">
      <c r="D185" s="75"/>
      <c r="E185" s="75"/>
      <c r="F185" s="75"/>
      <c r="G185" s="43"/>
      <c r="H185" s="43"/>
    </row>
    <row r="186" spans="4:8">
      <c r="D186" s="75"/>
      <c r="E186" s="75"/>
      <c r="F186" s="75"/>
      <c r="G186" s="43"/>
      <c r="H186" s="43"/>
    </row>
    <row r="187" spans="4:8">
      <c r="D187" s="75"/>
      <c r="E187" s="75"/>
      <c r="F187" s="75"/>
      <c r="G187" s="43"/>
      <c r="H187" s="43"/>
    </row>
    <row r="188" spans="4:8">
      <c r="D188" s="75"/>
      <c r="E188" s="75"/>
      <c r="F188" s="75"/>
      <c r="G188" s="43"/>
      <c r="H188" s="43"/>
    </row>
    <row r="189" spans="4:8">
      <c r="D189" s="75"/>
      <c r="E189" s="75"/>
      <c r="F189" s="75"/>
      <c r="G189" s="43"/>
      <c r="H189" s="43"/>
    </row>
    <row r="190" spans="4:8">
      <c r="D190" s="75"/>
      <c r="E190" s="75"/>
      <c r="F190" s="75"/>
      <c r="G190" s="43"/>
      <c r="H190" s="43"/>
    </row>
    <row r="191" spans="4:8">
      <c r="D191" s="75"/>
      <c r="E191" s="75"/>
      <c r="F191" s="75"/>
      <c r="G191" s="43"/>
      <c r="H191" s="43"/>
    </row>
    <row r="192" spans="4:8">
      <c r="D192" s="75"/>
      <c r="E192" s="75"/>
      <c r="F192" s="75"/>
      <c r="G192" s="43"/>
      <c r="H192" s="43"/>
    </row>
    <row r="193" spans="4:8">
      <c r="D193" s="75"/>
      <c r="E193" s="75"/>
      <c r="F193" s="75"/>
      <c r="G193" s="43"/>
      <c r="H193" s="43"/>
    </row>
    <row r="194" spans="4:8">
      <c r="D194" s="75"/>
      <c r="E194" s="75"/>
      <c r="F194" s="75"/>
      <c r="G194" s="43"/>
      <c r="H194" s="43"/>
    </row>
    <row r="195" spans="4:8">
      <c r="D195" s="75"/>
      <c r="E195" s="75"/>
      <c r="F195" s="75"/>
      <c r="G195" s="43"/>
      <c r="H195" s="43"/>
    </row>
    <row r="196" spans="4:8">
      <c r="D196" s="75"/>
      <c r="E196" s="75"/>
      <c r="F196" s="75"/>
      <c r="G196" s="43"/>
      <c r="H196" s="43"/>
    </row>
    <row r="197" spans="4:8">
      <c r="D197" s="75"/>
      <c r="E197" s="75"/>
      <c r="F197" s="75"/>
      <c r="G197" s="43"/>
      <c r="H197" s="43"/>
    </row>
    <row r="198" spans="4:8">
      <c r="D198" s="75"/>
      <c r="E198" s="75"/>
      <c r="F198" s="75"/>
      <c r="G198" s="43"/>
      <c r="H198" s="43"/>
    </row>
    <row r="199" spans="4:8">
      <c r="D199" s="75"/>
      <c r="E199" s="75"/>
      <c r="F199" s="75"/>
      <c r="G199" s="43"/>
      <c r="H199" s="43"/>
    </row>
    <row r="200" spans="4:8">
      <c r="D200" s="75"/>
      <c r="E200" s="75"/>
      <c r="F200" s="75"/>
      <c r="G200" s="43"/>
      <c r="H200" s="43"/>
    </row>
    <row r="201" spans="4:8">
      <c r="D201" s="75"/>
      <c r="E201" s="75"/>
      <c r="F201" s="75"/>
      <c r="G201" s="43"/>
      <c r="H201" s="43"/>
    </row>
    <row r="202" spans="4:8">
      <c r="D202" s="75"/>
      <c r="E202" s="75"/>
      <c r="F202" s="75"/>
      <c r="G202" s="43"/>
      <c r="H202" s="43"/>
    </row>
    <row r="203" spans="4:8">
      <c r="D203" s="75"/>
      <c r="E203" s="75"/>
      <c r="F203" s="75"/>
      <c r="G203" s="43"/>
      <c r="H203" s="43"/>
    </row>
    <row r="204" spans="4:8">
      <c r="D204" s="75"/>
      <c r="E204" s="75"/>
      <c r="F204" s="75"/>
      <c r="G204" s="43"/>
      <c r="H204" s="43"/>
    </row>
    <row r="205" spans="4:8">
      <c r="D205" s="75"/>
      <c r="E205" s="75"/>
      <c r="F205" s="75"/>
      <c r="G205" s="43"/>
      <c r="H205" s="43"/>
    </row>
    <row r="206" spans="4:8">
      <c r="D206" s="75"/>
      <c r="E206" s="75"/>
      <c r="F206" s="75"/>
      <c r="G206" s="43"/>
      <c r="H206" s="43"/>
    </row>
    <row r="207" spans="4:8">
      <c r="D207" s="75"/>
      <c r="E207" s="75"/>
      <c r="F207" s="75"/>
      <c r="G207" s="43"/>
      <c r="H207" s="43"/>
    </row>
    <row r="208" spans="4:8">
      <c r="D208" s="75"/>
      <c r="E208" s="75"/>
      <c r="F208" s="75"/>
      <c r="G208" s="43"/>
      <c r="H208" s="43"/>
    </row>
    <row r="209" spans="4:8">
      <c r="D209" s="75"/>
      <c r="E209" s="75"/>
      <c r="F209" s="75"/>
      <c r="G209" s="43"/>
      <c r="H209" s="43"/>
    </row>
    <row r="210" spans="4:8">
      <c r="D210" s="75"/>
      <c r="E210" s="75"/>
      <c r="F210" s="75"/>
      <c r="G210" s="43"/>
      <c r="H210" s="43"/>
    </row>
    <row r="211" spans="4:8">
      <c r="D211" s="75"/>
      <c r="E211" s="75"/>
      <c r="F211" s="75"/>
      <c r="G211" s="43"/>
      <c r="H211" s="43"/>
    </row>
    <row r="212" spans="4:8">
      <c r="D212" s="75"/>
      <c r="E212" s="75"/>
      <c r="F212" s="75"/>
      <c r="G212" s="43"/>
      <c r="H212" s="43"/>
    </row>
    <row r="213" spans="4:8">
      <c r="D213" s="75"/>
      <c r="E213" s="75"/>
      <c r="F213" s="75"/>
      <c r="G213" s="43"/>
      <c r="H213" s="43"/>
    </row>
    <row r="214" spans="4:8">
      <c r="D214" s="75"/>
      <c r="E214" s="75"/>
      <c r="F214" s="75"/>
      <c r="G214" s="43"/>
      <c r="H214" s="43"/>
    </row>
    <row r="215" spans="4:8">
      <c r="D215" s="75"/>
      <c r="E215" s="75"/>
      <c r="F215" s="75"/>
      <c r="G215" s="43"/>
      <c r="H215" s="43"/>
    </row>
    <row r="216" spans="4:8">
      <c r="D216" s="75"/>
      <c r="E216" s="75"/>
      <c r="F216" s="75"/>
      <c r="G216" s="43"/>
      <c r="H216" s="43"/>
    </row>
    <row r="217" spans="4:8">
      <c r="D217" s="75"/>
      <c r="E217" s="75"/>
      <c r="F217" s="75"/>
      <c r="G217" s="43"/>
      <c r="H217" s="43"/>
    </row>
    <row r="218" spans="4:8">
      <c r="D218" s="75"/>
      <c r="E218" s="75"/>
      <c r="F218" s="75"/>
      <c r="G218" s="43"/>
      <c r="H218" s="43"/>
    </row>
    <row r="219" spans="4:8">
      <c r="D219" s="75"/>
      <c r="E219" s="75"/>
      <c r="F219" s="75"/>
      <c r="G219" s="43"/>
      <c r="H219" s="43"/>
    </row>
    <row r="220" spans="4:8">
      <c r="D220" s="75"/>
      <c r="E220" s="75"/>
      <c r="F220" s="75"/>
      <c r="G220" s="43"/>
      <c r="H220" s="43"/>
    </row>
    <row r="221" spans="4:8">
      <c r="D221" s="75"/>
      <c r="E221" s="75"/>
      <c r="F221" s="75"/>
      <c r="G221" s="43"/>
      <c r="H221" s="43"/>
    </row>
    <row r="222" spans="4:8">
      <c r="D222" s="75"/>
      <c r="E222" s="75"/>
      <c r="F222" s="75"/>
      <c r="G222" s="43"/>
      <c r="H222" s="43"/>
    </row>
    <row r="223" spans="4:8">
      <c r="D223" s="75"/>
      <c r="E223" s="75"/>
      <c r="F223" s="75"/>
      <c r="G223" s="43"/>
      <c r="H223" s="43"/>
    </row>
    <row r="224" spans="4:8">
      <c r="D224" s="75"/>
      <c r="E224" s="75"/>
      <c r="F224" s="75"/>
      <c r="G224" s="43"/>
      <c r="H224" s="43"/>
    </row>
    <row r="225" spans="4:8">
      <c r="D225" s="75"/>
      <c r="E225" s="75"/>
      <c r="F225" s="75"/>
      <c r="G225" s="43"/>
      <c r="H225" s="43"/>
    </row>
    <row r="226" spans="4:8">
      <c r="D226" s="75"/>
      <c r="E226" s="75"/>
      <c r="F226" s="75"/>
      <c r="G226" s="43"/>
      <c r="H226" s="43"/>
    </row>
    <row r="227" spans="4:8">
      <c r="D227" s="75"/>
      <c r="E227" s="75"/>
      <c r="F227" s="75"/>
      <c r="G227" s="43"/>
      <c r="H227" s="43"/>
    </row>
    <row r="228" spans="4:8">
      <c r="D228" s="75"/>
      <c r="E228" s="75"/>
      <c r="F228" s="75"/>
      <c r="G228" s="43"/>
      <c r="H228" s="43"/>
    </row>
    <row r="229" spans="4:8">
      <c r="D229" s="75"/>
      <c r="E229" s="75"/>
      <c r="F229" s="75"/>
      <c r="G229" s="43"/>
      <c r="H229" s="43"/>
    </row>
    <row r="230" spans="4:8">
      <c r="D230" s="75"/>
      <c r="E230" s="75"/>
      <c r="F230" s="75"/>
      <c r="G230" s="43"/>
      <c r="H230" s="43"/>
    </row>
    <row r="231" spans="4:8">
      <c r="D231" s="75"/>
      <c r="E231" s="75"/>
      <c r="F231" s="75"/>
      <c r="G231" s="43"/>
      <c r="H231" s="43"/>
    </row>
    <row r="232" spans="4:8">
      <c r="D232" s="75"/>
      <c r="E232" s="75"/>
      <c r="F232" s="75"/>
      <c r="G232" s="43"/>
      <c r="H232" s="43"/>
    </row>
    <row r="233" spans="4:8">
      <c r="D233" s="75"/>
      <c r="E233" s="75"/>
      <c r="F233" s="75"/>
      <c r="G233" s="43"/>
      <c r="H233" s="43"/>
    </row>
    <row r="234" spans="4:8">
      <c r="D234" s="75"/>
      <c r="E234" s="75"/>
      <c r="F234" s="75"/>
      <c r="G234" s="43"/>
      <c r="H234" s="43"/>
    </row>
    <row r="235" spans="4:8">
      <c r="D235" s="75"/>
      <c r="E235" s="75"/>
      <c r="F235" s="75"/>
      <c r="G235" s="43"/>
      <c r="H235" s="43"/>
    </row>
    <row r="236" spans="4:8">
      <c r="D236" s="75"/>
      <c r="E236" s="75"/>
      <c r="F236" s="75"/>
      <c r="G236" s="43"/>
      <c r="H236" s="43"/>
    </row>
    <row r="237" spans="4:8">
      <c r="D237" s="75"/>
      <c r="E237" s="75"/>
      <c r="F237" s="75"/>
      <c r="G237" s="43"/>
      <c r="H237" s="43"/>
    </row>
    <row r="238" spans="4:8">
      <c r="D238" s="75"/>
      <c r="E238" s="75"/>
      <c r="F238" s="75"/>
      <c r="G238" s="43"/>
      <c r="H238" s="43"/>
    </row>
    <row r="239" spans="4:8">
      <c r="D239" s="75"/>
      <c r="E239" s="75"/>
      <c r="F239" s="75"/>
      <c r="G239" s="43"/>
      <c r="H239" s="43"/>
    </row>
    <row r="240" spans="4:8">
      <c r="D240" s="75"/>
      <c r="E240" s="75"/>
      <c r="F240" s="75"/>
      <c r="G240" s="43"/>
      <c r="H240" s="43"/>
    </row>
    <row r="241" spans="4:8">
      <c r="D241" s="75"/>
      <c r="E241" s="75"/>
      <c r="F241" s="75"/>
      <c r="G241" s="43"/>
      <c r="H241" s="43"/>
    </row>
    <row r="242" spans="4:8">
      <c r="D242" s="75"/>
      <c r="E242" s="75"/>
      <c r="F242" s="75"/>
      <c r="G242" s="43"/>
      <c r="H242" s="43"/>
    </row>
    <row r="243" spans="4:8">
      <c r="D243" s="75"/>
      <c r="E243" s="75"/>
      <c r="F243" s="75"/>
      <c r="G243" s="43"/>
      <c r="H243" s="43"/>
    </row>
    <row r="244" spans="4:8">
      <c r="D244" s="75"/>
      <c r="E244" s="75"/>
      <c r="F244" s="75"/>
      <c r="G244" s="43"/>
      <c r="H244" s="43"/>
    </row>
    <row r="245" spans="4:8">
      <c r="D245" s="75"/>
      <c r="E245" s="75"/>
      <c r="F245" s="75"/>
      <c r="G245" s="43"/>
      <c r="H245" s="43"/>
    </row>
    <row r="246" spans="4:8">
      <c r="D246" s="75"/>
      <c r="E246" s="75"/>
      <c r="F246" s="75"/>
      <c r="G246" s="43"/>
      <c r="H246" s="43"/>
    </row>
    <row r="247" spans="4:8">
      <c r="D247" s="75"/>
      <c r="E247" s="75"/>
      <c r="F247" s="75"/>
      <c r="G247" s="43"/>
      <c r="H247" s="43"/>
    </row>
    <row r="248" spans="4:8">
      <c r="D248" s="75"/>
      <c r="E248" s="75"/>
      <c r="F248" s="75"/>
      <c r="G248" s="43"/>
      <c r="H248" s="43"/>
    </row>
    <row r="249" spans="4:8">
      <c r="D249" s="75"/>
      <c r="E249" s="75"/>
      <c r="F249" s="75"/>
      <c r="G249" s="43"/>
      <c r="H249" s="43"/>
    </row>
    <row r="250" spans="4:8">
      <c r="D250" s="75"/>
      <c r="E250" s="75"/>
      <c r="F250" s="75"/>
      <c r="G250" s="43"/>
      <c r="H250" s="43"/>
    </row>
    <row r="251" spans="4:8">
      <c r="D251" s="75"/>
      <c r="E251" s="75"/>
      <c r="F251" s="75"/>
      <c r="G251" s="43"/>
      <c r="H251" s="43"/>
    </row>
    <row r="252" spans="4:8">
      <c r="D252" s="75"/>
      <c r="E252" s="75"/>
      <c r="F252" s="75"/>
      <c r="G252" s="43"/>
      <c r="H252" s="43"/>
    </row>
    <row r="253" spans="4:8">
      <c r="D253" s="75"/>
      <c r="E253" s="75"/>
      <c r="F253" s="75"/>
      <c r="G253" s="43"/>
      <c r="H253" s="43"/>
    </row>
    <row r="254" spans="4:8">
      <c r="D254" s="75"/>
      <c r="E254" s="75"/>
      <c r="F254" s="75"/>
      <c r="G254" s="43"/>
      <c r="H254" s="43"/>
    </row>
    <row r="255" spans="4:8">
      <c r="D255" s="75"/>
      <c r="E255" s="75"/>
      <c r="F255" s="75"/>
      <c r="G255" s="43"/>
      <c r="H255" s="43"/>
    </row>
    <row r="256" spans="4:8">
      <c r="D256" s="75"/>
      <c r="E256" s="75"/>
      <c r="F256" s="75"/>
      <c r="G256" s="43"/>
      <c r="H256" s="43"/>
    </row>
    <row r="257" spans="4:8">
      <c r="D257" s="75"/>
      <c r="E257" s="75"/>
      <c r="F257" s="75"/>
      <c r="G257" s="43"/>
      <c r="H257" s="43"/>
    </row>
    <row r="258" spans="4:8">
      <c r="D258" s="75"/>
      <c r="E258" s="75"/>
      <c r="F258" s="75"/>
      <c r="G258" s="43"/>
      <c r="H258" s="43"/>
    </row>
    <row r="259" spans="4:8">
      <c r="D259" s="75"/>
      <c r="E259" s="75"/>
      <c r="F259" s="75"/>
      <c r="G259" s="43"/>
      <c r="H259" s="43"/>
    </row>
    <row r="260" spans="4:8">
      <c r="D260" s="75"/>
      <c r="E260" s="75"/>
      <c r="F260" s="75"/>
      <c r="G260" s="43"/>
      <c r="H260" s="43"/>
    </row>
    <row r="261" spans="4:8">
      <c r="D261" s="75"/>
      <c r="E261" s="75"/>
      <c r="F261" s="75"/>
      <c r="G261" s="43"/>
      <c r="H261" s="43"/>
    </row>
    <row r="262" spans="4:8">
      <c r="D262" s="75"/>
      <c r="E262" s="75"/>
      <c r="F262" s="75"/>
      <c r="G262" s="43"/>
      <c r="H262" s="43"/>
    </row>
    <row r="263" spans="4:8">
      <c r="D263" s="75"/>
      <c r="E263" s="75"/>
      <c r="F263" s="75"/>
      <c r="G263" s="43"/>
      <c r="H263" s="43"/>
    </row>
    <row r="264" spans="4:8">
      <c r="D264" s="75"/>
      <c r="E264" s="75"/>
      <c r="F264" s="75"/>
      <c r="G264" s="43"/>
      <c r="H264" s="43"/>
    </row>
    <row r="265" spans="4:8">
      <c r="D265" s="75"/>
      <c r="E265" s="75"/>
      <c r="F265" s="75"/>
      <c r="G265" s="43"/>
      <c r="H265" s="43"/>
    </row>
    <row r="266" spans="4:8">
      <c r="D266" s="75"/>
      <c r="E266" s="75"/>
      <c r="F266" s="75"/>
      <c r="G266" s="43"/>
      <c r="H266" s="43"/>
    </row>
    <row r="267" spans="4:8">
      <c r="D267" s="75"/>
      <c r="E267" s="75"/>
      <c r="F267" s="75"/>
      <c r="G267" s="43"/>
      <c r="H267" s="43"/>
    </row>
    <row r="268" spans="4:8">
      <c r="D268" s="75"/>
      <c r="E268" s="75"/>
      <c r="F268" s="75"/>
      <c r="G268" s="43"/>
      <c r="H268" s="43"/>
    </row>
    <row r="269" spans="4:8">
      <c r="D269" s="75"/>
      <c r="E269" s="75"/>
      <c r="F269" s="75"/>
      <c r="G269" s="43"/>
      <c r="H269" s="43"/>
    </row>
    <row r="270" spans="4:8">
      <c r="D270" s="75"/>
      <c r="E270" s="75"/>
      <c r="F270" s="75"/>
      <c r="G270" s="43"/>
      <c r="H270" s="43"/>
    </row>
    <row r="271" spans="4:8">
      <c r="D271" s="75"/>
      <c r="E271" s="75"/>
      <c r="F271" s="75"/>
      <c r="G271" s="43"/>
      <c r="H271" s="43"/>
    </row>
    <row r="272" spans="4:8">
      <c r="D272" s="75"/>
      <c r="E272" s="75"/>
      <c r="F272" s="75"/>
      <c r="G272" s="43"/>
      <c r="H272" s="43"/>
    </row>
    <row r="273" spans="4:8">
      <c r="D273" s="75"/>
      <c r="E273" s="75"/>
      <c r="F273" s="75"/>
      <c r="G273" s="43"/>
      <c r="H273" s="43"/>
    </row>
    <row r="274" spans="4:8">
      <c r="D274" s="75"/>
      <c r="E274" s="75"/>
      <c r="F274" s="75"/>
      <c r="G274" s="43"/>
      <c r="H274" s="43"/>
    </row>
    <row r="275" spans="4:8">
      <c r="D275" s="75"/>
      <c r="E275" s="75"/>
      <c r="F275" s="75"/>
      <c r="G275" s="43"/>
      <c r="H275" s="43"/>
    </row>
    <row r="276" spans="4:8">
      <c r="D276" s="75"/>
      <c r="E276" s="75"/>
      <c r="F276" s="75"/>
      <c r="G276" s="43"/>
      <c r="H276" s="43"/>
    </row>
    <row r="277" spans="4:8">
      <c r="D277" s="75"/>
      <c r="E277" s="75"/>
      <c r="F277" s="75"/>
      <c r="G277" s="43"/>
      <c r="H277" s="43"/>
    </row>
    <row r="278" spans="4:8">
      <c r="D278" s="75"/>
      <c r="E278" s="75"/>
      <c r="F278" s="75"/>
      <c r="G278" s="43"/>
      <c r="H278" s="43"/>
    </row>
    <row r="279" spans="4:8">
      <c r="D279" s="75"/>
      <c r="E279" s="75"/>
      <c r="F279" s="75"/>
      <c r="G279" s="43"/>
      <c r="H279" s="43"/>
    </row>
    <row r="280" spans="4:8">
      <c r="D280" s="75"/>
      <c r="E280" s="75"/>
      <c r="F280" s="75"/>
      <c r="G280" s="43"/>
      <c r="H280" s="43"/>
    </row>
    <row r="281" spans="4:8">
      <c r="D281" s="75"/>
      <c r="E281" s="75"/>
      <c r="F281" s="75"/>
      <c r="G281" s="43"/>
      <c r="H281" s="43"/>
    </row>
    <row r="282" spans="4:8">
      <c r="D282" s="75"/>
      <c r="E282" s="75"/>
      <c r="F282" s="75"/>
      <c r="G282" s="43"/>
      <c r="H282" s="43"/>
    </row>
    <row r="283" spans="4:8">
      <c r="D283" s="75"/>
      <c r="E283" s="75"/>
      <c r="F283" s="75"/>
      <c r="G283" s="43"/>
      <c r="H283" s="43"/>
    </row>
    <row r="284" spans="4:8">
      <c r="D284" s="75"/>
      <c r="E284" s="75"/>
      <c r="F284" s="75"/>
      <c r="G284" s="43"/>
      <c r="H284" s="43"/>
    </row>
    <row r="285" spans="4:8">
      <c r="D285" s="75"/>
      <c r="E285" s="75"/>
      <c r="F285" s="75"/>
      <c r="G285" s="43"/>
      <c r="H285" s="43"/>
    </row>
    <row r="286" spans="4:8">
      <c r="D286" s="75"/>
      <c r="E286" s="75"/>
      <c r="F286" s="75"/>
      <c r="G286" s="43"/>
      <c r="H286" s="43"/>
    </row>
    <row r="287" spans="4:8">
      <c r="D287" s="75"/>
      <c r="E287" s="75"/>
      <c r="F287" s="75"/>
      <c r="G287" s="43"/>
      <c r="H287" s="43"/>
    </row>
    <row r="288" spans="4:8">
      <c r="D288" s="75"/>
      <c r="E288" s="75"/>
      <c r="F288" s="75"/>
      <c r="G288" s="43"/>
      <c r="H288" s="43"/>
    </row>
    <row r="289" spans="4:8">
      <c r="D289" s="75"/>
      <c r="E289" s="75"/>
      <c r="F289" s="75"/>
      <c r="G289" s="43"/>
      <c r="H289" s="43"/>
    </row>
    <row r="290" spans="4:8">
      <c r="D290" s="75"/>
      <c r="E290" s="75"/>
      <c r="F290" s="75"/>
      <c r="G290" s="43"/>
      <c r="H290" s="43"/>
    </row>
    <row r="291" spans="4:8">
      <c r="D291" s="75"/>
      <c r="E291" s="75"/>
      <c r="F291" s="75"/>
      <c r="G291" s="43"/>
      <c r="H291" s="43"/>
    </row>
    <row r="292" spans="4:8">
      <c r="D292" s="75"/>
      <c r="E292" s="75"/>
      <c r="F292" s="75"/>
      <c r="G292" s="43"/>
      <c r="H292" s="43"/>
    </row>
    <row r="293" spans="4:8">
      <c r="D293" s="75"/>
      <c r="E293" s="75"/>
      <c r="F293" s="75"/>
      <c r="G293" s="43"/>
      <c r="H293" s="43"/>
    </row>
    <row r="294" spans="4:8">
      <c r="D294" s="75"/>
      <c r="E294" s="75"/>
      <c r="F294" s="75"/>
      <c r="G294" s="43"/>
      <c r="H294" s="43"/>
    </row>
    <row r="295" spans="4:8">
      <c r="D295" s="75"/>
      <c r="E295" s="75"/>
      <c r="F295" s="75"/>
      <c r="G295" s="43"/>
      <c r="H295" s="43"/>
    </row>
    <row r="296" spans="4:8">
      <c r="D296" s="75"/>
      <c r="E296" s="75"/>
      <c r="F296" s="75"/>
      <c r="G296" s="43"/>
      <c r="H296" s="43"/>
    </row>
    <row r="297" spans="4:8">
      <c r="D297" s="75"/>
      <c r="E297" s="75"/>
      <c r="F297" s="75"/>
      <c r="G297" s="43"/>
      <c r="H297" s="43"/>
    </row>
    <row r="298" spans="4:8">
      <c r="D298" s="75"/>
      <c r="E298" s="75"/>
      <c r="F298" s="75"/>
      <c r="G298" s="43"/>
      <c r="H298" s="43"/>
    </row>
    <row r="299" spans="4:8">
      <c r="D299" s="75"/>
      <c r="E299" s="75"/>
      <c r="F299" s="75"/>
      <c r="G299" s="43"/>
      <c r="H299" s="43"/>
    </row>
    <row r="300" spans="4:8">
      <c r="D300" s="75"/>
      <c r="E300" s="75"/>
      <c r="F300" s="75"/>
      <c r="G300" s="43"/>
      <c r="H300" s="43"/>
    </row>
    <row r="301" spans="4:8">
      <c r="D301" s="75"/>
      <c r="E301" s="75"/>
      <c r="F301" s="75"/>
      <c r="G301" s="43"/>
      <c r="H301" s="43"/>
    </row>
    <row r="302" spans="4:8">
      <c r="D302" s="75"/>
      <c r="E302" s="75"/>
      <c r="F302" s="75"/>
      <c r="G302" s="43"/>
      <c r="H302" s="43"/>
    </row>
    <row r="303" spans="4:8">
      <c r="D303" s="75"/>
      <c r="E303" s="75"/>
      <c r="F303" s="75"/>
      <c r="G303" s="43"/>
      <c r="H303" s="43"/>
    </row>
    <row r="304" spans="4:8">
      <c r="D304" s="75"/>
      <c r="E304" s="75"/>
      <c r="F304" s="75"/>
      <c r="G304" s="43"/>
      <c r="H304" s="43"/>
    </row>
    <row r="305" spans="4:8">
      <c r="D305" s="75"/>
      <c r="E305" s="75"/>
      <c r="F305" s="75"/>
      <c r="G305" s="43"/>
      <c r="H305" s="43"/>
    </row>
    <row r="306" spans="4:8">
      <c r="D306" s="75"/>
      <c r="E306" s="75"/>
      <c r="F306" s="75"/>
      <c r="G306" s="43"/>
      <c r="H306" s="43"/>
    </row>
    <row r="307" spans="4:8">
      <c r="D307" s="75"/>
      <c r="E307" s="75"/>
      <c r="F307" s="75"/>
      <c r="G307" s="43"/>
      <c r="H307" s="43"/>
    </row>
    <row r="308" spans="4:8">
      <c r="D308" s="75"/>
      <c r="E308" s="75"/>
      <c r="F308" s="75"/>
      <c r="G308" s="43"/>
      <c r="H308" s="43"/>
    </row>
    <row r="309" spans="4:8">
      <c r="D309" s="75"/>
      <c r="E309" s="75"/>
      <c r="F309" s="75"/>
      <c r="G309" s="43"/>
      <c r="H309" s="43"/>
    </row>
    <row r="310" spans="4:8">
      <c r="D310" s="75"/>
      <c r="E310" s="75"/>
      <c r="F310" s="75"/>
      <c r="G310" s="43"/>
      <c r="H310" s="43"/>
    </row>
    <row r="311" spans="4:8">
      <c r="D311" s="75"/>
      <c r="E311" s="75"/>
      <c r="F311" s="75"/>
      <c r="G311" s="43"/>
      <c r="H311" s="43"/>
    </row>
    <row r="312" spans="4:8">
      <c r="D312" s="75"/>
      <c r="E312" s="75"/>
      <c r="F312" s="75"/>
      <c r="G312" s="43"/>
      <c r="H312" s="43"/>
    </row>
    <row r="313" spans="4:8">
      <c r="D313" s="75"/>
      <c r="E313" s="75"/>
      <c r="F313" s="75"/>
      <c r="G313" s="43"/>
      <c r="H313" s="43"/>
    </row>
    <row r="314" spans="4:8">
      <c r="D314" s="75"/>
      <c r="E314" s="75"/>
      <c r="F314" s="75"/>
      <c r="G314" s="43"/>
      <c r="H314" s="43"/>
    </row>
    <row r="315" spans="4:8">
      <c r="D315" s="75"/>
      <c r="E315" s="75"/>
      <c r="F315" s="75"/>
      <c r="G315" s="43"/>
      <c r="H315" s="43"/>
    </row>
    <row r="316" spans="4:8">
      <c r="D316" s="75"/>
      <c r="E316" s="75"/>
      <c r="F316" s="75"/>
      <c r="G316" s="43"/>
      <c r="H316" s="43"/>
    </row>
    <row r="317" spans="4:8">
      <c r="D317" s="75"/>
      <c r="E317" s="75"/>
      <c r="F317" s="75"/>
      <c r="G317" s="43"/>
      <c r="H317" s="43"/>
    </row>
    <row r="318" spans="4:8">
      <c r="D318" s="75"/>
      <c r="E318" s="75"/>
      <c r="F318" s="75"/>
      <c r="G318" s="43"/>
      <c r="H318" s="43"/>
    </row>
    <row r="319" spans="4:8">
      <c r="D319" s="75"/>
      <c r="E319" s="75"/>
      <c r="F319" s="75"/>
      <c r="G319" s="43"/>
      <c r="H319" s="43"/>
    </row>
    <row r="320" spans="4:8">
      <c r="D320" s="75"/>
      <c r="E320" s="75"/>
      <c r="F320" s="75"/>
      <c r="G320" s="43"/>
      <c r="H320" s="43"/>
    </row>
    <row r="321" spans="4:8">
      <c r="D321" s="75"/>
      <c r="E321" s="75"/>
      <c r="F321" s="75"/>
      <c r="G321" s="43"/>
      <c r="H321" s="43"/>
    </row>
    <row r="322" spans="4:8">
      <c r="D322" s="75"/>
      <c r="E322" s="75"/>
      <c r="F322" s="75"/>
      <c r="G322" s="43"/>
      <c r="H322" s="43"/>
    </row>
    <row r="323" spans="4:8">
      <c r="D323" s="75"/>
      <c r="E323" s="75"/>
      <c r="F323" s="75"/>
      <c r="G323" s="43"/>
      <c r="H323" s="43"/>
    </row>
    <row r="324" spans="4:8">
      <c r="D324" s="75"/>
      <c r="E324" s="75"/>
      <c r="F324" s="75"/>
      <c r="G324" s="43"/>
      <c r="H324" s="43"/>
    </row>
    <row r="325" spans="4:8">
      <c r="D325" s="75"/>
      <c r="E325" s="75"/>
      <c r="F325" s="75"/>
      <c r="G325" s="43"/>
      <c r="H325" s="43"/>
    </row>
    <row r="326" spans="4:8">
      <c r="D326" s="75"/>
      <c r="E326" s="75"/>
      <c r="F326" s="75"/>
      <c r="G326" s="43"/>
      <c r="H326" s="43"/>
    </row>
    <row r="327" spans="4:8">
      <c r="D327" s="75"/>
      <c r="E327" s="75"/>
      <c r="F327" s="75"/>
      <c r="G327" s="43"/>
      <c r="H327" s="43"/>
    </row>
    <row r="328" spans="4:8">
      <c r="D328" s="75"/>
      <c r="E328" s="75"/>
      <c r="F328" s="75"/>
      <c r="G328" s="43"/>
      <c r="H328" s="43"/>
    </row>
    <row r="329" spans="4:8">
      <c r="D329" s="75"/>
      <c r="E329" s="75"/>
      <c r="F329" s="75"/>
      <c r="G329" s="43"/>
      <c r="H329" s="43"/>
    </row>
    <row r="330" spans="4:8">
      <c r="D330" s="75"/>
      <c r="E330" s="75"/>
      <c r="F330" s="75"/>
      <c r="G330" s="43"/>
      <c r="H330" s="43"/>
    </row>
    <row r="331" spans="4:8">
      <c r="D331" s="75"/>
      <c r="E331" s="75"/>
      <c r="F331" s="75"/>
      <c r="G331" s="43"/>
      <c r="H331" s="43"/>
    </row>
    <row r="332" spans="4:8">
      <c r="D332" s="75"/>
      <c r="E332" s="75"/>
      <c r="F332" s="75"/>
      <c r="G332" s="43"/>
      <c r="H332" s="43"/>
    </row>
    <row r="333" spans="4:8">
      <c r="D333" s="75"/>
      <c r="E333" s="75"/>
      <c r="F333" s="75"/>
      <c r="G333" s="43"/>
      <c r="H333" s="43"/>
    </row>
    <row r="334" spans="4:8">
      <c r="D334" s="75"/>
      <c r="E334" s="75"/>
      <c r="F334" s="75"/>
      <c r="G334" s="43"/>
      <c r="H334" s="43"/>
    </row>
    <row r="335" spans="4:8">
      <c r="D335" s="75"/>
      <c r="E335" s="75"/>
      <c r="F335" s="75"/>
      <c r="G335" s="43"/>
      <c r="H335" s="43"/>
    </row>
    <row r="336" spans="4:8">
      <c r="D336" s="75"/>
      <c r="E336" s="75"/>
      <c r="F336" s="75"/>
      <c r="G336" s="43"/>
      <c r="H336" s="43"/>
    </row>
    <row r="337" spans="4:8">
      <c r="D337" s="75"/>
      <c r="E337" s="75"/>
      <c r="F337" s="75"/>
      <c r="G337" s="43"/>
      <c r="H337" s="43"/>
    </row>
    <row r="338" spans="4:8">
      <c r="D338" s="75"/>
      <c r="E338" s="75"/>
      <c r="F338" s="75"/>
      <c r="G338" s="43"/>
      <c r="H338" s="43"/>
    </row>
    <row r="339" spans="4:8">
      <c r="D339" s="75"/>
      <c r="E339" s="75"/>
      <c r="F339" s="75"/>
      <c r="G339" s="43"/>
      <c r="H339" s="43"/>
    </row>
    <row r="340" spans="4:8">
      <c r="D340" s="75"/>
      <c r="E340" s="75"/>
      <c r="F340" s="75"/>
      <c r="G340" s="43"/>
      <c r="H340" s="43"/>
    </row>
    <row r="341" spans="4:8">
      <c r="D341" s="75"/>
      <c r="E341" s="75"/>
      <c r="F341" s="75"/>
      <c r="G341" s="43"/>
      <c r="H341" s="43"/>
    </row>
    <row r="342" spans="4:8">
      <c r="D342" s="75"/>
      <c r="E342" s="75"/>
      <c r="F342" s="75"/>
      <c r="G342" s="43"/>
      <c r="H342" s="43"/>
    </row>
    <row r="343" spans="4:8">
      <c r="D343" s="75"/>
      <c r="E343" s="75"/>
      <c r="F343" s="75"/>
      <c r="G343" s="43"/>
      <c r="H343" s="43"/>
    </row>
    <row r="344" spans="4:8">
      <c r="D344" s="75"/>
      <c r="E344" s="75"/>
      <c r="F344" s="75"/>
      <c r="G344" s="43"/>
      <c r="H344" s="43"/>
    </row>
    <row r="345" spans="4:8">
      <c r="D345" s="75"/>
      <c r="E345" s="75"/>
      <c r="F345" s="75"/>
      <c r="G345" s="43"/>
      <c r="H345" s="43"/>
    </row>
    <row r="346" spans="4:8">
      <c r="D346" s="75"/>
      <c r="E346" s="75"/>
      <c r="F346" s="75"/>
      <c r="G346" s="43"/>
      <c r="H346" s="43"/>
    </row>
    <row r="347" spans="4:8">
      <c r="D347" s="75"/>
      <c r="E347" s="75"/>
      <c r="F347" s="75"/>
      <c r="G347" s="43"/>
      <c r="H347" s="43"/>
    </row>
    <row r="348" spans="4:8">
      <c r="D348" s="75"/>
      <c r="E348" s="75"/>
      <c r="F348" s="75"/>
      <c r="G348" s="43"/>
      <c r="H348" s="43"/>
    </row>
    <row r="349" spans="4:8">
      <c r="D349" s="75"/>
      <c r="E349" s="75"/>
      <c r="F349" s="75"/>
      <c r="G349" s="43"/>
      <c r="H349" s="43"/>
    </row>
    <row r="350" spans="4:8">
      <c r="D350" s="75"/>
      <c r="E350" s="75"/>
      <c r="F350" s="75"/>
      <c r="G350" s="43"/>
      <c r="H350" s="43"/>
    </row>
    <row r="351" spans="4:8">
      <c r="D351" s="75"/>
      <c r="E351" s="75"/>
      <c r="F351" s="75"/>
      <c r="G351" s="43"/>
      <c r="H351" s="43"/>
    </row>
    <row r="352" spans="4:8">
      <c r="D352" s="75"/>
      <c r="E352" s="75"/>
      <c r="F352" s="75"/>
      <c r="G352" s="43"/>
      <c r="H352" s="43"/>
    </row>
    <row r="353" spans="4:8">
      <c r="D353" s="75"/>
      <c r="E353" s="75"/>
      <c r="F353" s="75"/>
      <c r="G353" s="43"/>
      <c r="H353" s="43"/>
    </row>
    <row r="354" spans="4:8">
      <c r="D354" s="75"/>
      <c r="E354" s="75"/>
      <c r="F354" s="75"/>
      <c r="G354" s="43"/>
      <c r="H354" s="43"/>
    </row>
    <row r="355" spans="4:8">
      <c r="D355" s="75"/>
      <c r="E355" s="75"/>
      <c r="F355" s="75"/>
      <c r="G355" s="43"/>
      <c r="H355" s="43"/>
    </row>
    <row r="356" spans="4:8">
      <c r="D356" s="75"/>
      <c r="E356" s="75"/>
      <c r="F356" s="75"/>
      <c r="G356" s="43"/>
      <c r="H356" s="43"/>
    </row>
    <row r="357" spans="4:8">
      <c r="D357" s="75"/>
      <c r="E357" s="75"/>
      <c r="F357" s="75"/>
      <c r="G357" s="43"/>
      <c r="H357" s="43"/>
    </row>
    <row r="358" spans="4:8">
      <c r="D358" s="75"/>
      <c r="E358" s="75"/>
      <c r="F358" s="75"/>
      <c r="G358" s="43"/>
      <c r="H358" s="43"/>
    </row>
    <row r="359" spans="4:8">
      <c r="D359" s="75"/>
      <c r="E359" s="75"/>
      <c r="F359" s="75"/>
      <c r="G359" s="43"/>
      <c r="H359" s="43"/>
    </row>
    <row r="360" spans="4:8">
      <c r="D360" s="75"/>
      <c r="E360" s="75"/>
      <c r="F360" s="75"/>
      <c r="G360" s="43"/>
      <c r="H360" s="43"/>
    </row>
    <row r="361" spans="4:8">
      <c r="D361" s="75"/>
      <c r="E361" s="75"/>
      <c r="F361" s="75"/>
      <c r="G361" s="43"/>
      <c r="H361" s="43"/>
    </row>
    <row r="362" spans="4:8">
      <c r="D362" s="75"/>
      <c r="E362" s="75"/>
      <c r="F362" s="75"/>
      <c r="G362" s="43"/>
      <c r="H362" s="43"/>
    </row>
    <row r="363" spans="4:8">
      <c r="D363" s="75"/>
      <c r="E363" s="75"/>
      <c r="F363" s="75"/>
      <c r="G363" s="43"/>
      <c r="H363" s="43"/>
    </row>
    <row r="364" spans="4:8">
      <c r="G364" s="43"/>
      <c r="H364" s="43"/>
    </row>
    <row r="365" spans="4:8">
      <c r="G365" s="43"/>
      <c r="H365" s="43"/>
    </row>
    <row r="366" spans="4:8">
      <c r="G366" s="43"/>
      <c r="H366" s="43"/>
    </row>
    <row r="367" spans="4:8">
      <c r="G367" s="43"/>
      <c r="H367" s="43"/>
    </row>
    <row r="368" spans="4:8">
      <c r="G368" s="43"/>
      <c r="H368" s="43"/>
    </row>
    <row r="369" spans="7:8">
      <c r="G369" s="43"/>
      <c r="H369" s="43"/>
    </row>
    <row r="370" spans="7:8">
      <c r="G370" s="43"/>
      <c r="H370" s="43"/>
    </row>
    <row r="371" spans="7:8">
      <c r="G371" s="43"/>
      <c r="H371" s="43"/>
    </row>
    <row r="372" spans="7:8">
      <c r="G372" s="43"/>
      <c r="H372" s="43"/>
    </row>
    <row r="373" spans="7:8">
      <c r="G373" s="43"/>
      <c r="H373" s="43"/>
    </row>
    <row r="374" spans="7:8">
      <c r="G374" s="43"/>
      <c r="H374" s="43"/>
    </row>
    <row r="375" spans="7:8">
      <c r="G375" s="43"/>
      <c r="H375" s="43"/>
    </row>
    <row r="376" spans="7:8">
      <c r="G376" s="43"/>
      <c r="H376" s="43"/>
    </row>
    <row r="377" spans="7:8">
      <c r="G377" s="43"/>
      <c r="H377" s="43"/>
    </row>
    <row r="378" spans="7:8">
      <c r="G378" s="43"/>
      <c r="H378" s="43"/>
    </row>
  </sheetData>
  <mergeCells count="2">
    <mergeCell ref="A9:A10"/>
    <mergeCell ref="I9:I10"/>
  </mergeCells>
  <phoneticPr fontId="14" type="noConversion"/>
  <pageMargins left="0.79" right="0.15" top="0.51" bottom="0.14000000000000001" header="0.5" footer="0.19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13"/>
  </sheetPr>
  <dimension ref="A1:AK451"/>
  <sheetViews>
    <sheetView topLeftCell="A40" zoomScale="130" workbookViewId="0">
      <selection activeCell="A42" sqref="A42"/>
    </sheetView>
  </sheetViews>
  <sheetFormatPr defaultRowHeight="21"/>
  <cols>
    <col min="1" max="1" width="8.28515625" style="14" customWidth="1"/>
    <col min="2" max="2" width="8.7109375" style="14" customWidth="1"/>
    <col min="3" max="3" width="8.7109375" style="73" customWidth="1"/>
    <col min="4" max="4" width="11.7109375" style="14" customWidth="1"/>
    <col min="5" max="5" width="9.42578125" style="14" bestFit="1" customWidth="1"/>
    <col min="6" max="6" width="9.85546875" style="14" customWidth="1"/>
    <col min="7" max="7" width="11.7109375" style="14" customWidth="1"/>
    <col min="8" max="8" width="10" style="14" customWidth="1"/>
    <col min="9" max="9" width="27.28515625" style="87" customWidth="1"/>
    <col min="10" max="10" width="4.42578125" style="14" customWidth="1"/>
    <col min="11" max="11" width="9.140625" style="13"/>
    <col min="12" max="12" width="10.7109375" style="13" customWidth="1"/>
    <col min="13" max="13" width="10.140625" style="13" customWidth="1"/>
    <col min="14" max="14" width="9.140625" style="13"/>
    <col min="15" max="15" width="10.140625" style="13" customWidth="1"/>
    <col min="16" max="16" width="9.7109375" style="13" customWidth="1"/>
    <col min="17" max="20" width="9.140625" style="13"/>
    <col min="21" max="16384" width="9.140625" style="14"/>
  </cols>
  <sheetData>
    <row r="1" spans="1:37" s="6" customFormat="1" ht="21" customHeight="1">
      <c r="A1" s="1" t="s">
        <v>57</v>
      </c>
      <c r="B1" s="2"/>
      <c r="C1" s="127"/>
      <c r="D1" s="5"/>
      <c r="E1" s="5"/>
      <c r="F1" s="5"/>
      <c r="G1" s="5"/>
      <c r="H1" s="88"/>
      <c r="I1" s="7" t="s">
        <v>0</v>
      </c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s="6" customFormat="1" ht="21" customHeight="1">
      <c r="A2" s="1" t="s">
        <v>1</v>
      </c>
      <c r="B2" s="2"/>
      <c r="C2" s="133"/>
      <c r="D2" s="5"/>
      <c r="E2" s="5"/>
      <c r="F2" s="5"/>
      <c r="G2" s="5"/>
      <c r="H2" s="88"/>
      <c r="I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s="13" customFormat="1" ht="15" customHeight="1">
      <c r="A3" s="9"/>
      <c r="B3" s="10"/>
      <c r="C3" s="138"/>
      <c r="D3" s="12"/>
      <c r="E3" s="12"/>
      <c r="F3" s="12"/>
      <c r="G3" s="12"/>
      <c r="H3" s="43"/>
      <c r="I3" s="10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s="19" customFormat="1" ht="26.25" customHeight="1">
      <c r="A4" s="422" t="s">
        <v>2</v>
      </c>
      <c r="B4" s="422"/>
      <c r="C4" s="422"/>
      <c r="D4" s="422"/>
      <c r="E4" s="422"/>
      <c r="F4" s="422"/>
      <c r="G4" s="422"/>
      <c r="H4" s="422"/>
      <c r="I4" s="422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1:37" s="32" customFormat="1" ht="5.0999999999999996" customHeight="1">
      <c r="A5" s="61"/>
      <c r="B5" s="28"/>
      <c r="C5" s="140"/>
      <c r="D5" s="82"/>
      <c r="E5" s="82"/>
      <c r="F5" s="82"/>
      <c r="G5" s="82"/>
      <c r="H5" s="40"/>
      <c r="I5" s="28"/>
      <c r="K5" s="13"/>
      <c r="L5" s="13"/>
      <c r="M5" s="13"/>
      <c r="N5" s="13"/>
      <c r="O5" s="13"/>
      <c r="P5" s="13"/>
      <c r="Q5" s="13"/>
      <c r="R5" s="13"/>
      <c r="S5" s="13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s="51" customFormat="1" ht="23.1" customHeight="1">
      <c r="A6" s="47" t="s">
        <v>142</v>
      </c>
      <c r="B6" s="48"/>
      <c r="C6" s="139"/>
      <c r="D6" s="50" t="s">
        <v>143</v>
      </c>
      <c r="E6" s="50"/>
      <c r="F6" s="48"/>
      <c r="G6" s="50" t="s">
        <v>42</v>
      </c>
      <c r="H6" s="49"/>
      <c r="I6" s="48"/>
      <c r="K6" s="6"/>
      <c r="L6" s="6"/>
      <c r="M6" s="6"/>
      <c r="N6" s="6"/>
      <c r="O6" s="6"/>
      <c r="P6" s="6"/>
      <c r="Q6" s="6"/>
      <c r="R6" s="6"/>
      <c r="S6" s="6"/>
    </row>
    <row r="7" spans="1:37" s="51" customFormat="1" ht="23.1" customHeight="1">
      <c r="A7" s="47" t="s">
        <v>43</v>
      </c>
      <c r="B7" s="48"/>
      <c r="C7" s="139"/>
      <c r="D7" s="50" t="s">
        <v>44</v>
      </c>
      <c r="E7" s="50"/>
      <c r="F7" s="48"/>
      <c r="G7" s="50" t="s">
        <v>36</v>
      </c>
      <c r="H7" s="49"/>
      <c r="I7" s="48"/>
      <c r="K7" s="6"/>
      <c r="L7" s="6"/>
      <c r="M7" s="6"/>
      <c r="N7" s="6"/>
      <c r="O7" s="6"/>
      <c r="P7" s="6"/>
      <c r="Q7" s="6"/>
      <c r="R7" s="6"/>
      <c r="S7" s="6"/>
    </row>
    <row r="8" spans="1:37" s="51" customFormat="1" ht="23.1" customHeight="1">
      <c r="A8" s="47" t="s">
        <v>45</v>
      </c>
      <c r="B8" s="48"/>
      <c r="C8" s="52">
        <v>408.3</v>
      </c>
      <c r="D8" s="50" t="s">
        <v>18</v>
      </c>
      <c r="E8" s="53"/>
      <c r="F8" s="53"/>
      <c r="G8" s="257" t="s">
        <v>280</v>
      </c>
      <c r="H8" s="49"/>
      <c r="I8" s="48"/>
      <c r="K8" s="6"/>
      <c r="L8" s="6"/>
      <c r="M8" s="6"/>
      <c r="N8" s="6"/>
      <c r="O8" s="6"/>
      <c r="P8" s="6"/>
      <c r="Q8" s="6"/>
      <c r="R8" s="6"/>
      <c r="S8" s="6"/>
    </row>
    <row r="9" spans="1:37" s="6" customFormat="1" ht="23.1" customHeight="1">
      <c r="A9" s="423" t="s">
        <v>10</v>
      </c>
      <c r="B9" s="122" t="s">
        <v>11</v>
      </c>
      <c r="C9" s="131" t="s">
        <v>11</v>
      </c>
      <c r="D9" s="122" t="s">
        <v>12</v>
      </c>
      <c r="E9" s="122" t="s">
        <v>13</v>
      </c>
      <c r="F9" s="122" t="s">
        <v>14</v>
      </c>
      <c r="G9" s="122" t="s">
        <v>15</v>
      </c>
      <c r="H9" s="122" t="s">
        <v>16</v>
      </c>
      <c r="I9" s="423" t="s">
        <v>17</v>
      </c>
      <c r="X9" s="2" t="s">
        <v>31</v>
      </c>
      <c r="Y9" s="22">
        <f>+B14</f>
        <v>0.61</v>
      </c>
      <c r="Z9" s="22">
        <f>+F14</f>
        <v>0.84</v>
      </c>
      <c r="AA9" s="23">
        <f>+G14</f>
        <v>0.52261904761904765</v>
      </c>
    </row>
    <row r="10" spans="1:37" s="6" customFormat="1" ht="23.1" customHeight="1">
      <c r="A10" s="424"/>
      <c r="B10" s="125" t="s">
        <v>18</v>
      </c>
      <c r="C10" s="132" t="s">
        <v>9</v>
      </c>
      <c r="D10" s="124" t="s">
        <v>19</v>
      </c>
      <c r="E10" s="124" t="s">
        <v>20</v>
      </c>
      <c r="F10" s="124" t="s">
        <v>21</v>
      </c>
      <c r="G10" s="124" t="s">
        <v>22</v>
      </c>
      <c r="H10" s="124" t="s">
        <v>23</v>
      </c>
      <c r="I10" s="424"/>
      <c r="X10" s="2" t="s">
        <v>31</v>
      </c>
      <c r="Y10" s="22">
        <f>+B15</f>
        <v>0.63</v>
      </c>
      <c r="Z10" s="22">
        <f>+F15</f>
        <v>1.43</v>
      </c>
      <c r="AA10" s="23">
        <f>+G15</f>
        <v>0.56013986013986017</v>
      </c>
    </row>
    <row r="11" spans="1:37" s="334" customFormat="1" ht="21" customHeight="1">
      <c r="A11" s="264" t="s">
        <v>164</v>
      </c>
      <c r="B11" s="374">
        <v>0.3</v>
      </c>
      <c r="C11" s="375">
        <f>B11+C8</f>
        <v>408.6</v>
      </c>
      <c r="D11" s="374" t="s">
        <v>285</v>
      </c>
      <c r="E11" s="374">
        <v>5.25</v>
      </c>
      <c r="F11" s="375">
        <v>0.55000000000000004</v>
      </c>
      <c r="G11" s="375">
        <f t="shared" ref="G11:G43" si="0">H11/F11</f>
        <v>0.18545454545454543</v>
      </c>
      <c r="H11" s="375">
        <v>0.10199999999999999</v>
      </c>
      <c r="I11" s="384" t="s">
        <v>161</v>
      </c>
    </row>
    <row r="12" spans="1:37" s="28" customFormat="1" ht="21" customHeight="1">
      <c r="A12" s="114" t="s">
        <v>173</v>
      </c>
      <c r="B12" s="26">
        <v>0.67</v>
      </c>
      <c r="C12" s="27">
        <f>B12+C8</f>
        <v>408.97</v>
      </c>
      <c r="D12" s="26" t="s">
        <v>327</v>
      </c>
      <c r="E12" s="26">
        <v>6.5</v>
      </c>
      <c r="F12" s="27">
        <v>1.37</v>
      </c>
      <c r="G12" s="27">
        <f t="shared" si="0"/>
        <v>0.55620437956204372</v>
      </c>
      <c r="H12" s="27">
        <v>0.76200000000000001</v>
      </c>
      <c r="I12" s="267" t="s">
        <v>161</v>
      </c>
    </row>
    <row r="13" spans="1:37" s="28" customFormat="1" ht="21" customHeight="1">
      <c r="A13" s="114" t="s">
        <v>169</v>
      </c>
      <c r="B13" s="26">
        <v>0.6</v>
      </c>
      <c r="C13" s="27">
        <f>B13+C8</f>
        <v>408.90000000000003</v>
      </c>
      <c r="D13" s="26" t="s">
        <v>317</v>
      </c>
      <c r="E13" s="26">
        <v>6.4</v>
      </c>
      <c r="F13" s="27">
        <v>1.03</v>
      </c>
      <c r="G13" s="27">
        <f t="shared" si="0"/>
        <v>0.4786407766990291</v>
      </c>
      <c r="H13" s="27">
        <v>0.49299999999999999</v>
      </c>
      <c r="I13" s="267" t="s">
        <v>150</v>
      </c>
    </row>
    <row r="14" spans="1:37" s="28" customFormat="1" ht="21" customHeight="1">
      <c r="A14" s="114" t="s">
        <v>179</v>
      </c>
      <c r="B14" s="26">
        <v>0.61</v>
      </c>
      <c r="C14" s="27">
        <f>B14+C8</f>
        <v>408.91</v>
      </c>
      <c r="D14" s="26" t="s">
        <v>328</v>
      </c>
      <c r="E14" s="26">
        <v>6.3</v>
      </c>
      <c r="F14" s="26">
        <v>0.84</v>
      </c>
      <c r="G14" s="27">
        <f t="shared" si="0"/>
        <v>0.52261904761904765</v>
      </c>
      <c r="H14" s="27">
        <v>0.439</v>
      </c>
      <c r="I14" s="267" t="s">
        <v>150</v>
      </c>
    </row>
    <row r="15" spans="1:37" s="28" customFormat="1" ht="21" customHeight="1">
      <c r="A15" s="114" t="s">
        <v>184</v>
      </c>
      <c r="B15" s="26">
        <v>0.63</v>
      </c>
      <c r="C15" s="27">
        <f>B15+C8</f>
        <v>408.93</v>
      </c>
      <c r="D15" s="26" t="s">
        <v>395</v>
      </c>
      <c r="E15" s="26">
        <v>10.5</v>
      </c>
      <c r="F15" s="26">
        <v>1.43</v>
      </c>
      <c r="G15" s="27">
        <f t="shared" si="0"/>
        <v>0.56013986013986017</v>
      </c>
      <c r="H15" s="27">
        <v>0.80100000000000005</v>
      </c>
      <c r="I15" s="267" t="s">
        <v>161</v>
      </c>
    </row>
    <row r="16" spans="1:37" s="28" customFormat="1" ht="21" customHeight="1">
      <c r="A16" s="114" t="s">
        <v>186</v>
      </c>
      <c r="B16" s="26">
        <v>0.92</v>
      </c>
      <c r="C16" s="27">
        <f>B16+C8</f>
        <v>409.22</v>
      </c>
      <c r="D16" s="26" t="s">
        <v>396</v>
      </c>
      <c r="E16" s="26">
        <v>16.7</v>
      </c>
      <c r="F16" s="26">
        <v>4.84</v>
      </c>
      <c r="G16" s="27">
        <f t="shared" si="0"/>
        <v>0.69814049586776861</v>
      </c>
      <c r="H16" s="27">
        <v>3.379</v>
      </c>
      <c r="I16" s="267" t="s">
        <v>150</v>
      </c>
    </row>
    <row r="17" spans="1:20" s="28" customFormat="1" ht="21" customHeight="1">
      <c r="A17" s="114" t="s">
        <v>376</v>
      </c>
      <c r="B17" s="26">
        <v>0.71</v>
      </c>
      <c r="C17" s="27">
        <f>B17+C8</f>
        <v>409.01</v>
      </c>
      <c r="D17" s="26" t="s">
        <v>397</v>
      </c>
      <c r="E17" s="26">
        <v>10.7</v>
      </c>
      <c r="F17" s="26">
        <v>2.11</v>
      </c>
      <c r="G17" s="27">
        <f t="shared" si="0"/>
        <v>0.61137440758293848</v>
      </c>
      <c r="H17" s="27">
        <v>1.29</v>
      </c>
      <c r="I17" s="267" t="s">
        <v>150</v>
      </c>
    </row>
    <row r="18" spans="1:20" s="31" customFormat="1" ht="21" customHeight="1">
      <c r="A18" s="114" t="s">
        <v>198</v>
      </c>
      <c r="B18" s="83">
        <v>1.06</v>
      </c>
      <c r="C18" s="27">
        <f>B18+C8</f>
        <v>409.36</v>
      </c>
      <c r="D18" s="26" t="s">
        <v>451</v>
      </c>
      <c r="E18" s="26">
        <v>23.2</v>
      </c>
      <c r="F18" s="26">
        <v>8.41</v>
      </c>
      <c r="G18" s="27">
        <f t="shared" si="0"/>
        <v>0.65850178359096312</v>
      </c>
      <c r="H18" s="27">
        <v>5.5380000000000003</v>
      </c>
      <c r="I18" s="267" t="s">
        <v>161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8" customFormat="1" ht="21" customHeight="1">
      <c r="A19" s="114" t="s">
        <v>192</v>
      </c>
      <c r="B19" s="26">
        <v>1.8</v>
      </c>
      <c r="C19" s="27">
        <f>B19+C8</f>
        <v>410.1</v>
      </c>
      <c r="D19" s="26" t="s">
        <v>477</v>
      </c>
      <c r="E19" s="26">
        <v>29.3</v>
      </c>
      <c r="F19" s="26">
        <v>26.98</v>
      </c>
      <c r="G19" s="27">
        <f t="shared" si="0"/>
        <v>0.60552260934025204</v>
      </c>
      <c r="H19" s="27">
        <v>16.337</v>
      </c>
      <c r="I19" s="267" t="s">
        <v>150</v>
      </c>
    </row>
    <row r="20" spans="1:20" s="28" customFormat="1" ht="21" customHeight="1">
      <c r="A20" s="114" t="s">
        <v>195</v>
      </c>
      <c r="B20" s="26">
        <v>0.84</v>
      </c>
      <c r="C20" s="27">
        <f>B20+C8</f>
        <v>409.14</v>
      </c>
      <c r="D20" s="26" t="s">
        <v>478</v>
      </c>
      <c r="E20" s="26">
        <v>17.3</v>
      </c>
      <c r="F20" s="26">
        <v>4.37</v>
      </c>
      <c r="G20" s="27">
        <f t="shared" si="0"/>
        <v>0.52242562929061787</v>
      </c>
      <c r="H20" s="27">
        <v>2.2829999999999999</v>
      </c>
      <c r="I20" s="267" t="s">
        <v>150</v>
      </c>
    </row>
    <row r="21" spans="1:20" s="28" customFormat="1" ht="21" customHeight="1">
      <c r="A21" s="114" t="s">
        <v>213</v>
      </c>
      <c r="B21" s="26">
        <v>0.99</v>
      </c>
      <c r="C21" s="27">
        <f>B21+C8</f>
        <v>409.29</v>
      </c>
      <c r="D21" s="26" t="s">
        <v>550</v>
      </c>
      <c r="E21" s="26">
        <v>17.7</v>
      </c>
      <c r="F21" s="26">
        <v>6.3</v>
      </c>
      <c r="G21" s="27">
        <f t="shared" si="0"/>
        <v>0.67</v>
      </c>
      <c r="H21" s="27">
        <v>4.2210000000000001</v>
      </c>
      <c r="I21" s="267" t="s">
        <v>161</v>
      </c>
    </row>
    <row r="22" spans="1:20" s="28" customFormat="1" ht="21" customHeight="1">
      <c r="A22" s="114" t="s">
        <v>207</v>
      </c>
      <c r="B22" s="26">
        <v>2.27</v>
      </c>
      <c r="C22" s="27">
        <f>B22+C8</f>
        <v>410.57</v>
      </c>
      <c r="D22" s="26" t="s">
        <v>551</v>
      </c>
      <c r="E22" s="26">
        <v>31.6</v>
      </c>
      <c r="F22" s="26">
        <v>39.909999999999997</v>
      </c>
      <c r="G22" s="27">
        <f t="shared" si="0"/>
        <v>0.63938862440491118</v>
      </c>
      <c r="H22" s="27">
        <v>25.518000000000001</v>
      </c>
      <c r="I22" s="267" t="s">
        <v>150</v>
      </c>
    </row>
    <row r="23" spans="1:20" s="28" customFormat="1" ht="21" customHeight="1">
      <c r="A23" s="114" t="s">
        <v>208</v>
      </c>
      <c r="B23" s="26">
        <v>3.98</v>
      </c>
      <c r="C23" s="27">
        <f>B23+C8</f>
        <v>412.28000000000003</v>
      </c>
      <c r="D23" s="26" t="s">
        <v>552</v>
      </c>
      <c r="E23" s="26">
        <v>61.3</v>
      </c>
      <c r="F23" s="26">
        <v>117.92</v>
      </c>
      <c r="G23" s="27">
        <f t="shared" si="0"/>
        <v>0.64249491180461338</v>
      </c>
      <c r="H23" s="27">
        <v>75.763000000000005</v>
      </c>
      <c r="I23" s="267" t="s">
        <v>150</v>
      </c>
    </row>
    <row r="24" spans="1:20" s="28" customFormat="1" ht="21" customHeight="1">
      <c r="A24" s="114" t="s">
        <v>202</v>
      </c>
      <c r="B24" s="26">
        <v>1.0900000000000001</v>
      </c>
      <c r="C24" s="27">
        <f>B24+C8</f>
        <v>409.39</v>
      </c>
      <c r="D24" s="114" t="s">
        <v>553</v>
      </c>
      <c r="E24" s="26">
        <v>23.6</v>
      </c>
      <c r="F24" s="26">
        <v>9.09</v>
      </c>
      <c r="G24" s="27">
        <f t="shared" si="0"/>
        <v>0.67711771177117719</v>
      </c>
      <c r="H24" s="27">
        <v>6.1550000000000002</v>
      </c>
      <c r="I24" s="267" t="s">
        <v>150</v>
      </c>
    </row>
    <row r="25" spans="1:20" s="28" customFormat="1" ht="21" customHeight="1">
      <c r="A25" s="114" t="s">
        <v>618</v>
      </c>
      <c r="B25" s="26">
        <v>2.19</v>
      </c>
      <c r="C25" s="27">
        <f>B25+C8</f>
        <v>410.49</v>
      </c>
      <c r="D25" s="114" t="s">
        <v>628</v>
      </c>
      <c r="E25" s="26">
        <v>31.3</v>
      </c>
      <c r="F25" s="26">
        <v>37.869999999999997</v>
      </c>
      <c r="G25" s="27">
        <f t="shared" si="0"/>
        <v>0.6445999471877476</v>
      </c>
      <c r="H25" s="27">
        <v>24.411000000000001</v>
      </c>
      <c r="I25" s="267" t="s">
        <v>161</v>
      </c>
    </row>
    <row r="26" spans="1:20" s="28" customFormat="1" ht="21" customHeight="1">
      <c r="A26" s="114" t="s">
        <v>222</v>
      </c>
      <c r="B26" s="26">
        <v>1.04</v>
      </c>
      <c r="C26" s="27">
        <f>B26+C8</f>
        <v>409.34000000000003</v>
      </c>
      <c r="D26" s="114" t="s">
        <v>629</v>
      </c>
      <c r="E26" s="26">
        <v>18.8</v>
      </c>
      <c r="F26" s="26">
        <v>8.67</v>
      </c>
      <c r="G26" s="27">
        <f t="shared" si="0"/>
        <v>0.76585928489042676</v>
      </c>
      <c r="H26" s="27">
        <v>6.64</v>
      </c>
      <c r="I26" s="267" t="s">
        <v>150</v>
      </c>
    </row>
    <row r="27" spans="1:20" s="31" customFormat="1" ht="21" customHeight="1">
      <c r="A27" s="114" t="s">
        <v>619</v>
      </c>
      <c r="B27" s="26">
        <v>0.93</v>
      </c>
      <c r="C27" s="27">
        <f>B27+C8</f>
        <v>409.23</v>
      </c>
      <c r="D27" s="114" t="s">
        <v>630</v>
      </c>
      <c r="E27" s="26">
        <v>18</v>
      </c>
      <c r="F27" s="26">
        <v>7.2</v>
      </c>
      <c r="G27" s="27">
        <f t="shared" si="0"/>
        <v>0.75263888888888886</v>
      </c>
      <c r="H27" s="27">
        <v>5.4189999999999996</v>
      </c>
      <c r="I27" s="267" t="s">
        <v>150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s="31" customFormat="1" ht="21" customHeight="1">
      <c r="A28" s="114" t="s">
        <v>694</v>
      </c>
      <c r="B28" s="26">
        <v>0.81</v>
      </c>
      <c r="C28" s="27">
        <f>B28+C8</f>
        <v>409.11</v>
      </c>
      <c r="D28" s="26" t="s">
        <v>714</v>
      </c>
      <c r="E28" s="26">
        <v>12.8</v>
      </c>
      <c r="F28" s="26">
        <v>4.62</v>
      </c>
      <c r="G28" s="27">
        <f t="shared" si="0"/>
        <v>0.69264069264069261</v>
      </c>
      <c r="H28" s="27">
        <v>3.2</v>
      </c>
      <c r="I28" s="267" t="s">
        <v>161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s="31" customFormat="1" ht="21" customHeight="1">
      <c r="A29" s="114" t="s">
        <v>230</v>
      </c>
      <c r="B29" s="26">
        <v>0.85</v>
      </c>
      <c r="C29" s="27">
        <f>B29+C8</f>
        <v>409.15000000000003</v>
      </c>
      <c r="D29" s="26" t="s">
        <v>715</v>
      </c>
      <c r="E29" s="26">
        <v>13.2</v>
      </c>
      <c r="F29" s="26">
        <v>5.12</v>
      </c>
      <c r="G29" s="27">
        <f t="shared" si="0"/>
        <v>0.71425781249999998</v>
      </c>
      <c r="H29" s="27">
        <v>3.657</v>
      </c>
      <c r="I29" s="267" t="s">
        <v>150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s="31" customFormat="1" ht="21" customHeight="1">
      <c r="A30" s="114" t="s">
        <v>695</v>
      </c>
      <c r="B30" s="26">
        <v>0.77</v>
      </c>
      <c r="C30" s="27">
        <f>B30+C8</f>
        <v>409.07</v>
      </c>
      <c r="D30" s="26" t="s">
        <v>716</v>
      </c>
      <c r="E30" s="26">
        <v>12.6</v>
      </c>
      <c r="F30" s="26">
        <v>4.32</v>
      </c>
      <c r="G30" s="27">
        <f t="shared" si="0"/>
        <v>0.51805555555555549</v>
      </c>
      <c r="H30" s="27">
        <v>2.238</v>
      </c>
      <c r="I30" s="267" t="s">
        <v>150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s="31" customFormat="1" ht="21" customHeight="1">
      <c r="A31" s="114" t="s">
        <v>783</v>
      </c>
      <c r="B31" s="26">
        <v>1.76</v>
      </c>
      <c r="C31" s="27">
        <f>B31+C8</f>
        <v>410.06</v>
      </c>
      <c r="D31" s="26" t="s">
        <v>793</v>
      </c>
      <c r="E31" s="26">
        <v>28.6</v>
      </c>
      <c r="F31" s="26">
        <v>27.36</v>
      </c>
      <c r="G31" s="27">
        <f t="shared" si="0"/>
        <v>0.59327485380116962</v>
      </c>
      <c r="H31" s="27">
        <v>16.231999999999999</v>
      </c>
      <c r="I31" s="267" t="s">
        <v>161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s="31" customFormat="1" ht="21" customHeight="1">
      <c r="A32" s="114" t="s">
        <v>768</v>
      </c>
      <c r="B32" s="26">
        <v>0.9</v>
      </c>
      <c r="C32" s="27">
        <f>B32+C8</f>
        <v>409.2</v>
      </c>
      <c r="D32" s="26" t="s">
        <v>794</v>
      </c>
      <c r="E32" s="26">
        <v>22.8</v>
      </c>
      <c r="F32" s="26">
        <v>6.91</v>
      </c>
      <c r="G32" s="27">
        <f t="shared" si="0"/>
        <v>0.57221418234442833</v>
      </c>
      <c r="H32" s="27">
        <v>3.9540000000000002</v>
      </c>
      <c r="I32" s="267" t="s">
        <v>150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s="31" customFormat="1" ht="21" customHeight="1">
      <c r="A33" s="114" t="s">
        <v>769</v>
      </c>
      <c r="B33" s="26">
        <v>0.8</v>
      </c>
      <c r="C33" s="27">
        <f>B33+C8</f>
        <v>409.1</v>
      </c>
      <c r="D33" s="26" t="s">
        <v>795</v>
      </c>
      <c r="E33" s="26">
        <v>16.600000000000001</v>
      </c>
      <c r="F33" s="26">
        <v>5.51</v>
      </c>
      <c r="G33" s="27">
        <f t="shared" si="0"/>
        <v>0.5490018148820327</v>
      </c>
      <c r="H33" s="27">
        <v>3.0249999999999999</v>
      </c>
      <c r="I33" s="267" t="s">
        <v>150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s="31" customFormat="1" ht="21" customHeight="1">
      <c r="A34" s="114" t="s">
        <v>247</v>
      </c>
      <c r="B34" s="26">
        <v>0.68</v>
      </c>
      <c r="C34" s="27">
        <f>B34+C8</f>
        <v>408.98</v>
      </c>
      <c r="D34" s="26" t="s">
        <v>862</v>
      </c>
      <c r="E34" s="26">
        <v>15.9</v>
      </c>
      <c r="F34" s="26">
        <v>3.95</v>
      </c>
      <c r="G34" s="27">
        <f t="shared" si="0"/>
        <v>0.54835443037974674</v>
      </c>
      <c r="H34" s="27">
        <v>2.1659999999999999</v>
      </c>
      <c r="I34" s="267" t="s">
        <v>161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s="31" customFormat="1" ht="21" customHeight="1">
      <c r="A35" s="114" t="s">
        <v>844</v>
      </c>
      <c r="B35" s="26">
        <v>0.53</v>
      </c>
      <c r="C35" s="27">
        <f>B35+C8</f>
        <v>408.83</v>
      </c>
      <c r="D35" s="26" t="s">
        <v>863</v>
      </c>
      <c r="E35" s="26">
        <v>9.1999999999999993</v>
      </c>
      <c r="F35" s="26">
        <v>1.69</v>
      </c>
      <c r="G35" s="27">
        <f t="shared" si="0"/>
        <v>0.25384615384615383</v>
      </c>
      <c r="H35" s="27">
        <v>0.42899999999999999</v>
      </c>
      <c r="I35" s="267" t="s">
        <v>150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s="31" customFormat="1" ht="21" customHeight="1">
      <c r="A36" s="114" t="s">
        <v>845</v>
      </c>
      <c r="B36" s="26">
        <v>0.62</v>
      </c>
      <c r="C36" s="27">
        <f>B36+C8</f>
        <v>408.92</v>
      </c>
      <c r="D36" s="26" t="s">
        <v>864</v>
      </c>
      <c r="E36" s="26">
        <v>10.8</v>
      </c>
      <c r="F36" s="26">
        <v>2.52</v>
      </c>
      <c r="G36" s="27">
        <f t="shared" si="0"/>
        <v>0.24484126984126983</v>
      </c>
      <c r="H36" s="27">
        <v>0.61699999999999999</v>
      </c>
      <c r="I36" s="267" t="s">
        <v>150</v>
      </c>
      <c r="K36" s="28"/>
      <c r="L36" s="28"/>
      <c r="M36" s="28"/>
      <c r="N36" s="28"/>
      <c r="O36" s="28"/>
      <c r="P36" s="28"/>
      <c r="Q36" s="28"/>
      <c r="R36" s="28"/>
      <c r="S36" s="28"/>
      <c r="T36" s="32"/>
    </row>
    <row r="37" spans="1:20" s="31" customFormat="1" ht="21" customHeight="1">
      <c r="A37" s="114" t="s">
        <v>252</v>
      </c>
      <c r="B37" s="26">
        <v>0.61</v>
      </c>
      <c r="C37" s="27">
        <f>B37+C8</f>
        <v>408.91</v>
      </c>
      <c r="D37" s="26" t="s">
        <v>928</v>
      </c>
      <c r="E37" s="26">
        <v>10.6</v>
      </c>
      <c r="F37" s="26">
        <v>2.25</v>
      </c>
      <c r="G37" s="27">
        <f t="shared" si="0"/>
        <v>0.37866666666666665</v>
      </c>
      <c r="H37" s="27">
        <v>0.85199999999999998</v>
      </c>
      <c r="I37" s="267" t="s">
        <v>161</v>
      </c>
      <c r="K37" s="28"/>
      <c r="L37" s="28"/>
      <c r="M37" s="28"/>
      <c r="N37" s="28"/>
      <c r="O37" s="28"/>
      <c r="P37" s="28"/>
      <c r="Q37" s="28"/>
      <c r="R37" s="28"/>
      <c r="S37" s="28"/>
      <c r="T37" s="32"/>
    </row>
    <row r="38" spans="1:20" s="31" customFormat="1" ht="21" customHeight="1">
      <c r="A38" s="114" t="s">
        <v>258</v>
      </c>
      <c r="B38" s="26">
        <v>0.7</v>
      </c>
      <c r="C38" s="27">
        <f>B38+C8</f>
        <v>409</v>
      </c>
      <c r="D38" s="26" t="s">
        <v>929</v>
      </c>
      <c r="E38" s="26">
        <v>15.7</v>
      </c>
      <c r="F38" s="26">
        <v>3.76</v>
      </c>
      <c r="G38" s="27">
        <f t="shared" si="0"/>
        <v>0.49813829787234043</v>
      </c>
      <c r="H38" s="27">
        <v>1.873</v>
      </c>
      <c r="I38" s="267" t="s">
        <v>150</v>
      </c>
      <c r="K38" s="28"/>
      <c r="L38" s="28"/>
      <c r="M38" s="28"/>
      <c r="N38" s="28"/>
      <c r="O38" s="28"/>
      <c r="P38" s="28"/>
      <c r="Q38" s="28"/>
      <c r="R38" s="28"/>
      <c r="S38" s="28"/>
      <c r="T38" s="32"/>
    </row>
    <row r="39" spans="1:20" s="31" customFormat="1" ht="21" customHeight="1">
      <c r="A39" s="70" t="s">
        <v>259</v>
      </c>
      <c r="B39" s="34">
        <v>0.66</v>
      </c>
      <c r="C39" s="35">
        <f>B39+C8</f>
        <v>408.96000000000004</v>
      </c>
      <c r="D39" s="34" t="s">
        <v>930</v>
      </c>
      <c r="E39" s="34">
        <v>11.8</v>
      </c>
      <c r="F39" s="34">
        <v>3.01</v>
      </c>
      <c r="G39" s="35">
        <f t="shared" si="0"/>
        <v>0.44186046511627913</v>
      </c>
      <c r="H39" s="35">
        <v>1.33</v>
      </c>
      <c r="I39" s="269" t="s">
        <v>150</v>
      </c>
      <c r="K39" s="28"/>
      <c r="L39" s="28"/>
      <c r="M39" s="28"/>
      <c r="N39" s="28"/>
      <c r="O39" s="28"/>
      <c r="P39" s="28"/>
      <c r="Q39" s="28"/>
      <c r="R39" s="28"/>
      <c r="S39" s="28"/>
      <c r="T39" s="32"/>
    </row>
    <row r="40" spans="1:20" s="31" customFormat="1" ht="21" customHeight="1">
      <c r="A40" s="120" t="s">
        <v>260</v>
      </c>
      <c r="B40" s="67">
        <v>0.46</v>
      </c>
      <c r="C40" s="113">
        <f>B40+C8</f>
        <v>408.76</v>
      </c>
      <c r="D40" s="67" t="s">
        <v>863</v>
      </c>
      <c r="E40" s="67">
        <v>9.1999999999999993</v>
      </c>
      <c r="F40" s="67">
        <v>1.33</v>
      </c>
      <c r="G40" s="113">
        <f t="shared" si="0"/>
        <v>0.25413533834586466</v>
      </c>
      <c r="H40" s="113">
        <v>0.33800000000000002</v>
      </c>
      <c r="I40" s="267" t="s">
        <v>161</v>
      </c>
      <c r="K40" s="28"/>
      <c r="L40" s="28"/>
      <c r="M40" s="28"/>
      <c r="N40" s="28"/>
      <c r="O40" s="28"/>
      <c r="P40" s="28"/>
      <c r="Q40" s="28"/>
      <c r="R40" s="28"/>
      <c r="S40" s="28"/>
      <c r="T40" s="32"/>
    </row>
    <row r="41" spans="1:20" s="31" customFormat="1" ht="21" customHeight="1">
      <c r="A41" s="120" t="s">
        <v>265</v>
      </c>
      <c r="B41" s="26">
        <v>0.53</v>
      </c>
      <c r="C41" s="27">
        <f>B41+C8</f>
        <v>408.83</v>
      </c>
      <c r="D41" s="26" t="s">
        <v>985</v>
      </c>
      <c r="E41" s="26">
        <v>9.1999999999999993</v>
      </c>
      <c r="F41" s="26">
        <v>1.74</v>
      </c>
      <c r="G41" s="27">
        <f t="shared" si="0"/>
        <v>0.2557471264367816</v>
      </c>
      <c r="H41" s="27">
        <v>0.44500000000000001</v>
      </c>
      <c r="I41" s="267" t="s">
        <v>150</v>
      </c>
      <c r="K41" s="28"/>
      <c r="L41" s="28"/>
      <c r="M41" s="28"/>
      <c r="N41" s="28"/>
      <c r="O41" s="28"/>
      <c r="P41" s="28"/>
      <c r="Q41" s="28"/>
      <c r="R41" s="28"/>
      <c r="S41" s="28"/>
      <c r="T41" s="32"/>
    </row>
    <row r="42" spans="1:20" s="31" customFormat="1" ht="21" customHeight="1">
      <c r="A42" s="120" t="s">
        <v>266</v>
      </c>
      <c r="B42" s="26">
        <v>0.45</v>
      </c>
      <c r="C42" s="27">
        <f>B42+C8</f>
        <v>408.75</v>
      </c>
      <c r="D42" s="26" t="s">
        <v>1024</v>
      </c>
      <c r="E42" s="26">
        <v>7.2</v>
      </c>
      <c r="F42" s="26">
        <v>1.1000000000000001</v>
      </c>
      <c r="G42" s="27">
        <f t="shared" si="0"/>
        <v>0.21545454545454543</v>
      </c>
      <c r="H42" s="27">
        <v>0.23699999999999999</v>
      </c>
      <c r="I42" s="267" t="s">
        <v>161</v>
      </c>
      <c r="K42" s="28"/>
      <c r="L42" s="28"/>
      <c r="M42" s="28"/>
      <c r="N42" s="28"/>
      <c r="O42" s="28"/>
      <c r="P42" s="28"/>
      <c r="Q42" s="28"/>
      <c r="R42" s="28"/>
      <c r="S42" s="28"/>
      <c r="T42" s="32"/>
    </row>
    <row r="43" spans="1:20" s="31" customFormat="1" ht="21" customHeight="1">
      <c r="A43" s="70" t="s">
        <v>270</v>
      </c>
      <c r="B43" s="321">
        <v>0.2</v>
      </c>
      <c r="C43" s="35">
        <f>B43+C8</f>
        <v>408.5</v>
      </c>
      <c r="D43" s="322" t="s">
        <v>418</v>
      </c>
      <c r="E43" s="321">
        <v>5.6</v>
      </c>
      <c r="F43" s="321">
        <v>0.35</v>
      </c>
      <c r="G43" s="35">
        <f t="shared" si="0"/>
        <v>0.35714285714285715</v>
      </c>
      <c r="H43" s="323">
        <v>0.125</v>
      </c>
      <c r="I43" s="269" t="s">
        <v>150</v>
      </c>
      <c r="J43" s="283"/>
      <c r="K43" s="28"/>
      <c r="L43" s="28"/>
      <c r="M43" s="28"/>
      <c r="N43" s="28"/>
      <c r="O43" s="28"/>
      <c r="P43" s="28"/>
      <c r="Q43" s="28"/>
      <c r="R43" s="28"/>
      <c r="S43" s="28"/>
      <c r="T43" s="32"/>
    </row>
    <row r="44" spans="1:20" s="31" customFormat="1" ht="21" customHeight="1">
      <c r="A44" s="115"/>
      <c r="B44" s="29"/>
      <c r="C44" s="30"/>
      <c r="D44" s="29"/>
      <c r="E44" s="29"/>
      <c r="F44" s="29"/>
      <c r="G44" s="30"/>
      <c r="H44" s="30"/>
      <c r="I44" s="79"/>
      <c r="K44" s="28"/>
      <c r="L44" s="28"/>
      <c r="M44" s="28"/>
      <c r="N44" s="28"/>
      <c r="O44" s="28"/>
      <c r="P44" s="28"/>
      <c r="Q44" s="28"/>
      <c r="R44" s="28"/>
      <c r="S44" s="28"/>
      <c r="T44" s="32"/>
    </row>
    <row r="45" spans="1:20" s="31" customFormat="1" ht="21" customHeight="1">
      <c r="A45" s="115"/>
      <c r="B45" s="29"/>
      <c r="C45" s="30"/>
      <c r="D45" s="29"/>
      <c r="E45" s="29"/>
      <c r="F45" s="29"/>
      <c r="G45" s="30"/>
      <c r="H45" s="30"/>
      <c r="I45" s="79"/>
      <c r="K45" s="28"/>
      <c r="L45" s="28"/>
      <c r="M45" s="28"/>
      <c r="N45" s="28"/>
      <c r="O45" s="28"/>
      <c r="P45" s="28"/>
      <c r="Q45" s="28"/>
      <c r="R45" s="28"/>
      <c r="S45" s="28"/>
      <c r="T45" s="32"/>
    </row>
    <row r="46" spans="1:20" s="31" customFormat="1" ht="21" customHeight="1">
      <c r="A46" s="115"/>
      <c r="B46" s="29"/>
      <c r="C46" s="30"/>
      <c r="D46" s="29"/>
      <c r="E46" s="29"/>
      <c r="F46" s="29"/>
      <c r="G46" s="30"/>
      <c r="H46" s="30"/>
      <c r="I46" s="79"/>
      <c r="K46" s="28"/>
      <c r="L46" s="28"/>
      <c r="M46" s="28"/>
      <c r="N46" s="28"/>
      <c r="O46" s="28"/>
      <c r="P46" s="28"/>
      <c r="Q46" s="28"/>
      <c r="R46" s="28"/>
      <c r="S46" s="28"/>
      <c r="T46" s="32"/>
    </row>
    <row r="47" spans="1:20" s="31" customFormat="1" ht="21" customHeight="1">
      <c r="A47" s="115"/>
      <c r="B47" s="29"/>
      <c r="C47" s="30"/>
      <c r="D47" s="29"/>
      <c r="E47" s="29"/>
      <c r="F47" s="29"/>
      <c r="G47" s="30"/>
      <c r="H47" s="30"/>
      <c r="I47" s="79"/>
      <c r="K47" s="28"/>
      <c r="L47" s="28"/>
      <c r="M47" s="28"/>
      <c r="N47" s="28"/>
      <c r="O47" s="28"/>
      <c r="P47" s="28"/>
      <c r="Q47" s="28"/>
      <c r="R47" s="28"/>
      <c r="S47" s="28"/>
      <c r="T47" s="32"/>
    </row>
    <row r="48" spans="1:20" s="31" customFormat="1" ht="21" customHeight="1">
      <c r="A48" s="115"/>
      <c r="B48" s="29"/>
      <c r="C48" s="30"/>
      <c r="D48" s="29"/>
      <c r="E48" s="29"/>
      <c r="F48" s="29"/>
      <c r="G48" s="30"/>
      <c r="H48" s="30"/>
      <c r="I48" s="79"/>
      <c r="K48" s="28"/>
      <c r="L48" s="28"/>
      <c r="M48" s="28"/>
      <c r="N48" s="28"/>
      <c r="O48" s="28"/>
      <c r="P48" s="28"/>
      <c r="Q48" s="28"/>
      <c r="R48" s="28"/>
      <c r="S48" s="28"/>
      <c r="T48" s="32"/>
    </row>
    <row r="49" spans="1:20" s="31" customFormat="1" ht="21" customHeight="1">
      <c r="A49" s="115"/>
      <c r="B49" s="29"/>
      <c r="C49" s="30"/>
      <c r="D49" s="29"/>
      <c r="E49" s="29"/>
      <c r="F49" s="29"/>
      <c r="G49" s="30"/>
      <c r="H49" s="30"/>
      <c r="I49" s="79"/>
      <c r="K49" s="28"/>
      <c r="L49" s="28"/>
      <c r="M49" s="28"/>
      <c r="N49" s="28"/>
      <c r="O49" s="28"/>
      <c r="P49" s="28"/>
      <c r="Q49" s="28"/>
      <c r="R49" s="28"/>
      <c r="S49" s="28"/>
      <c r="T49" s="32"/>
    </row>
    <row r="50" spans="1:20" s="31" customFormat="1" ht="21" customHeight="1">
      <c r="A50" s="115"/>
      <c r="B50" s="29"/>
      <c r="C50" s="30"/>
      <c r="D50" s="29"/>
      <c r="E50" s="29"/>
      <c r="F50" s="29"/>
      <c r="G50" s="30"/>
      <c r="H50" s="30"/>
      <c r="I50" s="79"/>
      <c r="K50" s="28"/>
      <c r="L50" s="28"/>
      <c r="M50" s="28"/>
      <c r="N50" s="28"/>
      <c r="O50" s="28"/>
      <c r="P50" s="28"/>
      <c r="Q50" s="28"/>
      <c r="R50" s="28"/>
      <c r="S50" s="28"/>
      <c r="T50" s="32"/>
    </row>
    <row r="51" spans="1:20" s="31" customFormat="1" ht="21" customHeight="1">
      <c r="A51" s="115"/>
      <c r="B51" s="29"/>
      <c r="C51" s="30"/>
      <c r="D51" s="29"/>
      <c r="E51" s="29"/>
      <c r="F51" s="29"/>
      <c r="G51" s="30"/>
      <c r="H51" s="30"/>
      <c r="I51" s="79"/>
      <c r="K51" s="28"/>
      <c r="L51" s="28"/>
      <c r="M51" s="28"/>
      <c r="N51" s="28"/>
      <c r="O51" s="28"/>
      <c r="P51" s="28"/>
      <c r="Q51" s="28"/>
      <c r="R51" s="28"/>
      <c r="S51" s="28"/>
      <c r="T51" s="32"/>
    </row>
    <row r="52" spans="1:20" s="31" customFormat="1" ht="21" customHeight="1">
      <c r="A52" s="115"/>
      <c r="B52" s="29"/>
      <c r="C52" s="30"/>
      <c r="D52" s="29"/>
      <c r="E52" s="29"/>
      <c r="F52" s="29"/>
      <c r="G52" s="30"/>
      <c r="H52" s="30"/>
      <c r="I52" s="79"/>
      <c r="K52" s="28"/>
      <c r="L52" s="28"/>
      <c r="M52" s="28"/>
      <c r="N52" s="28"/>
      <c r="O52" s="28"/>
      <c r="P52" s="28"/>
      <c r="Q52" s="28"/>
      <c r="R52" s="28"/>
      <c r="S52" s="28"/>
      <c r="T52" s="32"/>
    </row>
    <row r="53" spans="1:20" s="31" customFormat="1" ht="21" customHeight="1">
      <c r="A53" s="115"/>
      <c r="B53" s="29"/>
      <c r="C53" s="30"/>
      <c r="D53" s="29"/>
      <c r="E53" s="29"/>
      <c r="F53" s="29"/>
      <c r="G53" s="30"/>
      <c r="H53" s="30"/>
      <c r="I53" s="79"/>
      <c r="K53" s="28"/>
      <c r="L53" s="28"/>
      <c r="M53" s="28"/>
      <c r="N53" s="28"/>
      <c r="O53" s="28"/>
      <c r="P53" s="28"/>
      <c r="Q53" s="28"/>
      <c r="R53" s="28"/>
      <c r="S53" s="28"/>
      <c r="T53" s="32"/>
    </row>
    <row r="54" spans="1:20" s="31" customFormat="1" ht="21" customHeight="1">
      <c r="A54" s="115"/>
      <c r="B54" s="29"/>
      <c r="C54" s="30"/>
      <c r="D54" s="29"/>
      <c r="E54" s="29"/>
      <c r="F54" s="29"/>
      <c r="G54" s="30"/>
      <c r="H54" s="30"/>
      <c r="I54" s="79"/>
      <c r="K54" s="28"/>
      <c r="L54" s="28"/>
      <c r="M54" s="28"/>
      <c r="N54" s="28"/>
      <c r="O54" s="28"/>
      <c r="P54" s="28"/>
      <c r="Q54" s="28"/>
      <c r="R54" s="28"/>
      <c r="S54" s="28"/>
      <c r="T54" s="32"/>
    </row>
    <row r="55" spans="1:20" s="31" customFormat="1" ht="21" customHeight="1">
      <c r="A55" s="115"/>
      <c r="B55" s="29"/>
      <c r="C55" s="30"/>
      <c r="D55" s="29"/>
      <c r="E55" s="29"/>
      <c r="F55" s="29"/>
      <c r="G55" s="30"/>
      <c r="H55" s="30"/>
      <c r="I55" s="79"/>
      <c r="K55" s="28"/>
      <c r="L55" s="28"/>
      <c r="M55" s="28"/>
      <c r="N55" s="28"/>
      <c r="O55" s="28"/>
      <c r="P55" s="28"/>
      <c r="Q55" s="28"/>
      <c r="R55" s="28"/>
      <c r="S55" s="28"/>
      <c r="T55" s="32"/>
    </row>
    <row r="56" spans="1:20" s="31" customFormat="1" ht="21" customHeight="1">
      <c r="A56" s="115"/>
      <c r="B56" s="29"/>
      <c r="C56" s="30"/>
      <c r="D56" s="29"/>
      <c r="E56" s="29"/>
      <c r="F56" s="29"/>
      <c r="G56" s="30"/>
      <c r="H56" s="30"/>
      <c r="I56" s="79"/>
      <c r="K56" s="28"/>
      <c r="L56" s="28"/>
      <c r="M56" s="28"/>
      <c r="N56" s="28"/>
      <c r="O56" s="28"/>
      <c r="P56" s="28"/>
      <c r="Q56" s="28"/>
      <c r="R56" s="28"/>
      <c r="S56" s="28"/>
      <c r="T56" s="32"/>
    </row>
    <row r="57" spans="1:20" s="32" customFormat="1" ht="21" customHeight="1">
      <c r="A57" s="332" t="s">
        <v>159</v>
      </c>
      <c r="B57" s="29"/>
      <c r="C57" s="29"/>
      <c r="D57" s="29"/>
      <c r="E57" s="29"/>
      <c r="F57" s="29"/>
      <c r="G57" s="30"/>
      <c r="H57" s="30"/>
      <c r="I57" s="89"/>
      <c r="K57" s="28"/>
      <c r="L57" s="28"/>
      <c r="M57" s="28"/>
      <c r="N57" s="28"/>
      <c r="O57" s="28"/>
      <c r="P57" s="28"/>
      <c r="Q57" s="28"/>
      <c r="R57" s="28"/>
      <c r="S57" s="28"/>
      <c r="T57" s="13"/>
    </row>
    <row r="58" spans="1:20" s="32" customFormat="1" ht="21" customHeight="1">
      <c r="A58" s="115" t="s">
        <v>160</v>
      </c>
      <c r="B58" s="333">
        <f>+COUNT(B11:B47)</f>
        <v>33</v>
      </c>
      <c r="C58" s="29" t="s">
        <v>158</v>
      </c>
      <c r="D58" s="29"/>
      <c r="E58" s="29"/>
      <c r="F58" s="29"/>
      <c r="G58" s="30"/>
      <c r="H58" s="30"/>
      <c r="I58" s="89"/>
      <c r="K58" s="28"/>
      <c r="L58" s="28"/>
      <c r="M58" s="28"/>
      <c r="N58" s="28"/>
      <c r="O58" s="28"/>
      <c r="P58" s="28"/>
      <c r="Q58" s="28"/>
      <c r="R58" s="28"/>
      <c r="S58" s="28"/>
      <c r="T58" s="13"/>
    </row>
    <row r="59" spans="1:20" s="31" customFormat="1" ht="21" customHeight="1">
      <c r="B59" s="84"/>
      <c r="C59" s="85"/>
      <c r="D59" s="84"/>
      <c r="E59" s="84"/>
      <c r="F59" s="84"/>
      <c r="G59" s="85"/>
      <c r="H59" s="85"/>
      <c r="I59" s="86"/>
      <c r="K59" s="28"/>
      <c r="L59" s="28"/>
      <c r="M59" s="28"/>
      <c r="N59" s="28"/>
      <c r="O59" s="28"/>
      <c r="P59" s="28"/>
      <c r="Q59" s="28"/>
      <c r="R59" s="28"/>
      <c r="S59" s="28"/>
      <c r="T59" s="13"/>
    </row>
    <row r="60" spans="1:20" s="31" customFormat="1" ht="21" customHeight="1">
      <c r="B60" s="84"/>
      <c r="C60" s="85"/>
      <c r="D60" s="84"/>
      <c r="E60" s="84"/>
      <c r="F60" s="84"/>
      <c r="G60" s="85"/>
      <c r="H60" s="85"/>
      <c r="I60" s="86"/>
      <c r="K60" s="28"/>
      <c r="L60" s="28"/>
      <c r="M60" s="28"/>
      <c r="N60" s="28"/>
      <c r="O60" s="28"/>
      <c r="P60" s="28"/>
      <c r="Q60" s="28"/>
      <c r="R60" s="28"/>
      <c r="S60" s="28"/>
      <c r="T60" s="13"/>
    </row>
    <row r="61" spans="1:20" s="31" customFormat="1" ht="21" customHeight="1">
      <c r="B61" s="84"/>
      <c r="C61" s="85"/>
      <c r="D61" s="84"/>
      <c r="E61" s="84"/>
      <c r="F61" s="84"/>
      <c r="G61" s="85"/>
      <c r="H61" s="85"/>
      <c r="I61" s="86"/>
      <c r="K61" s="28"/>
      <c r="L61" s="28"/>
      <c r="M61" s="28"/>
      <c r="N61" s="28"/>
      <c r="O61" s="28"/>
      <c r="P61" s="28"/>
      <c r="Q61" s="28"/>
      <c r="R61" s="28"/>
      <c r="S61" s="28"/>
      <c r="T61" s="13"/>
    </row>
    <row r="62" spans="1:20" s="31" customFormat="1" ht="21" customHeight="1">
      <c r="B62" s="84"/>
      <c r="C62" s="85"/>
      <c r="D62" s="84"/>
      <c r="E62" s="84"/>
      <c r="F62" s="84"/>
      <c r="G62" s="85"/>
      <c r="H62" s="85"/>
      <c r="I62" s="86"/>
      <c r="K62" s="28"/>
      <c r="L62" s="28"/>
      <c r="M62" s="28"/>
      <c r="N62" s="28"/>
      <c r="O62" s="28"/>
      <c r="P62" s="28"/>
      <c r="Q62" s="28"/>
      <c r="R62" s="28"/>
      <c r="S62" s="28"/>
      <c r="T62" s="13"/>
    </row>
    <row r="63" spans="1:20" s="31" customFormat="1" ht="21" customHeight="1">
      <c r="B63" s="84"/>
      <c r="C63" s="85"/>
      <c r="D63" s="84"/>
      <c r="E63" s="84"/>
      <c r="F63" s="84"/>
      <c r="G63" s="85"/>
      <c r="H63" s="85"/>
      <c r="I63" s="86"/>
      <c r="K63" s="28"/>
      <c r="L63" s="28"/>
      <c r="M63" s="28"/>
      <c r="N63" s="28"/>
      <c r="O63" s="28"/>
      <c r="P63" s="28"/>
      <c r="Q63" s="28"/>
      <c r="R63" s="28"/>
      <c r="S63" s="28"/>
      <c r="T63" s="13"/>
    </row>
    <row r="64" spans="1:20" s="31" customFormat="1" ht="21" customHeight="1">
      <c r="B64" s="84"/>
      <c r="C64" s="85"/>
      <c r="D64" s="84"/>
      <c r="E64" s="84"/>
      <c r="F64" s="84"/>
      <c r="G64" s="85"/>
      <c r="H64" s="85"/>
      <c r="I64" s="86"/>
      <c r="K64" s="28"/>
      <c r="L64" s="28"/>
      <c r="M64" s="28"/>
      <c r="N64" s="28"/>
      <c r="O64" s="28"/>
      <c r="P64" s="28"/>
      <c r="Q64" s="28"/>
      <c r="R64" s="28"/>
      <c r="S64" s="28"/>
      <c r="T64" s="13"/>
    </row>
    <row r="65" spans="2:20" s="31" customFormat="1" ht="21" customHeight="1">
      <c r="B65" s="84"/>
      <c r="C65" s="85"/>
      <c r="D65" s="84"/>
      <c r="E65" s="84"/>
      <c r="F65" s="84"/>
      <c r="G65" s="85"/>
      <c r="H65" s="85"/>
      <c r="I65" s="86"/>
      <c r="K65" s="28"/>
      <c r="L65" s="28"/>
      <c r="M65" s="28"/>
      <c r="N65" s="28"/>
      <c r="O65" s="28"/>
      <c r="P65" s="28"/>
      <c r="Q65" s="28"/>
      <c r="R65" s="28"/>
      <c r="S65" s="28"/>
      <c r="T65" s="13"/>
    </row>
    <row r="66" spans="2:20" s="31" customFormat="1" ht="21" customHeight="1">
      <c r="B66" s="84"/>
      <c r="C66" s="85"/>
      <c r="D66" s="84"/>
      <c r="E66" s="84"/>
      <c r="F66" s="84"/>
      <c r="G66" s="85"/>
      <c r="H66" s="85"/>
      <c r="I66" s="86"/>
      <c r="K66" s="32"/>
      <c r="L66" s="32"/>
      <c r="M66" s="32"/>
      <c r="N66" s="32"/>
      <c r="O66" s="32"/>
      <c r="P66" s="32"/>
      <c r="Q66" s="32"/>
      <c r="R66" s="32"/>
      <c r="S66" s="32"/>
      <c r="T66" s="13"/>
    </row>
    <row r="67" spans="2:20" s="31" customFormat="1" ht="21" customHeight="1">
      <c r="B67" s="84"/>
      <c r="C67" s="85"/>
      <c r="D67" s="84"/>
      <c r="E67" s="84"/>
      <c r="F67" s="84"/>
      <c r="G67" s="85"/>
      <c r="H67" s="85"/>
      <c r="I67" s="86"/>
      <c r="K67" s="32"/>
      <c r="L67" s="32"/>
      <c r="M67" s="32"/>
      <c r="N67" s="32"/>
      <c r="O67" s="32"/>
      <c r="P67" s="32"/>
      <c r="Q67" s="32"/>
      <c r="R67" s="32"/>
      <c r="S67" s="32"/>
      <c r="T67" s="13"/>
    </row>
    <row r="68" spans="2:20" s="31" customFormat="1" ht="21" customHeight="1">
      <c r="B68" s="84"/>
      <c r="C68" s="85"/>
      <c r="D68" s="84"/>
      <c r="E68" s="84"/>
      <c r="F68" s="84"/>
      <c r="G68" s="85"/>
      <c r="H68" s="85"/>
      <c r="I68" s="86"/>
      <c r="K68"/>
      <c r="L68"/>
      <c r="M68"/>
      <c r="N68"/>
      <c r="O68"/>
      <c r="P68"/>
      <c r="Q68"/>
      <c r="R68"/>
      <c r="S68"/>
      <c r="T68" s="13"/>
    </row>
    <row r="69" spans="2:20" s="31" customFormat="1" ht="21" customHeight="1">
      <c r="B69" s="84"/>
      <c r="C69" s="85"/>
      <c r="D69" s="84"/>
      <c r="E69" s="84"/>
      <c r="F69" s="84"/>
      <c r="G69" s="85"/>
      <c r="H69" s="85"/>
      <c r="I69" s="86"/>
      <c r="K69"/>
      <c r="L69"/>
      <c r="M69"/>
      <c r="N69"/>
      <c r="O69"/>
      <c r="P69"/>
      <c r="Q69"/>
      <c r="R69"/>
      <c r="S69"/>
      <c r="T69" s="13"/>
    </row>
    <row r="70" spans="2:20" s="31" customFormat="1" ht="15" customHeight="1">
      <c r="B70" s="84"/>
      <c r="C70" s="85"/>
      <c r="D70" s="84"/>
      <c r="E70" s="84"/>
      <c r="F70" s="84"/>
      <c r="G70" s="85"/>
      <c r="H70" s="85"/>
      <c r="I70" s="86"/>
      <c r="K70"/>
      <c r="L70"/>
      <c r="M70"/>
      <c r="N70"/>
      <c r="O70"/>
      <c r="P70"/>
      <c r="Q70"/>
      <c r="R70"/>
      <c r="S70"/>
      <c r="T70" s="13"/>
    </row>
    <row r="71" spans="2:20" s="31" customFormat="1" ht="15" customHeight="1">
      <c r="B71" s="84"/>
      <c r="C71" s="85"/>
      <c r="D71" s="84"/>
      <c r="E71" s="84"/>
      <c r="F71" s="84"/>
      <c r="G71" s="85"/>
      <c r="H71" s="85"/>
      <c r="I71" s="86"/>
      <c r="K71"/>
      <c r="L71"/>
      <c r="M71"/>
      <c r="N71"/>
      <c r="O71"/>
      <c r="P71"/>
      <c r="Q71"/>
      <c r="R71"/>
      <c r="S71"/>
      <c r="T71" s="13"/>
    </row>
    <row r="72" spans="2:20" s="31" customFormat="1" ht="15" customHeight="1">
      <c r="B72" s="84"/>
      <c r="C72" s="85"/>
      <c r="D72" s="84"/>
      <c r="E72" s="84"/>
      <c r="F72" s="84"/>
      <c r="G72" s="85"/>
      <c r="H72" s="85"/>
      <c r="I72" s="86"/>
      <c r="K72"/>
      <c r="L72"/>
      <c r="M72"/>
      <c r="N72"/>
      <c r="O72"/>
      <c r="P72"/>
      <c r="Q72"/>
      <c r="R72"/>
      <c r="S72"/>
      <c r="T72" s="13"/>
    </row>
    <row r="73" spans="2:20" s="31" customFormat="1" ht="15" customHeight="1">
      <c r="B73" s="84"/>
      <c r="C73" s="85"/>
      <c r="D73" s="84"/>
      <c r="E73" s="84"/>
      <c r="F73" s="84"/>
      <c r="G73" s="85"/>
      <c r="H73" s="85"/>
      <c r="I73" s="86"/>
      <c r="K73"/>
      <c r="L73"/>
      <c r="M73"/>
      <c r="N73"/>
      <c r="O73"/>
      <c r="P73"/>
      <c r="Q73"/>
      <c r="R73"/>
      <c r="S73"/>
      <c r="T73" s="13"/>
    </row>
    <row r="74" spans="2:20" s="31" customFormat="1" ht="15" customHeight="1">
      <c r="B74" s="84"/>
      <c r="C74" s="85"/>
      <c r="D74" s="84"/>
      <c r="E74" s="84"/>
      <c r="F74" s="84"/>
      <c r="G74" s="85"/>
      <c r="H74" s="85"/>
      <c r="I74" s="86"/>
      <c r="K74"/>
      <c r="L74"/>
      <c r="M74"/>
      <c r="N74"/>
      <c r="O74"/>
      <c r="P74"/>
      <c r="Q74"/>
      <c r="R74"/>
      <c r="S74"/>
      <c r="T74" s="13"/>
    </row>
    <row r="75" spans="2:20" s="31" customFormat="1" ht="15" customHeight="1">
      <c r="B75" s="84"/>
      <c r="C75" s="85"/>
      <c r="D75" s="84"/>
      <c r="E75" s="84"/>
      <c r="F75" s="84"/>
      <c r="G75" s="85"/>
      <c r="H75" s="85"/>
      <c r="I75" s="86"/>
      <c r="K75"/>
      <c r="L75"/>
      <c r="M75"/>
      <c r="N75"/>
      <c r="O75"/>
      <c r="P75"/>
      <c r="Q75"/>
      <c r="R75"/>
      <c r="S75"/>
      <c r="T75" s="13"/>
    </row>
    <row r="76" spans="2:20" s="31" customFormat="1" ht="15" customHeight="1">
      <c r="B76" s="84"/>
      <c r="C76" s="85"/>
      <c r="D76" s="84"/>
      <c r="E76" s="84"/>
      <c r="F76" s="84"/>
      <c r="G76" s="85"/>
      <c r="H76" s="85"/>
      <c r="I76" s="86"/>
      <c r="K76"/>
      <c r="L76"/>
      <c r="M76"/>
      <c r="N76"/>
      <c r="O76"/>
      <c r="P76"/>
      <c r="Q76"/>
      <c r="R76"/>
      <c r="S76"/>
      <c r="T76" s="13"/>
    </row>
    <row r="77" spans="2:20" s="31" customFormat="1" ht="15" customHeight="1">
      <c r="B77" s="84"/>
      <c r="C77" s="85"/>
      <c r="D77" s="84"/>
      <c r="E77" s="84"/>
      <c r="F77" s="84"/>
      <c r="G77" s="85"/>
      <c r="H77" s="85"/>
      <c r="I77" s="86"/>
      <c r="K77"/>
      <c r="L77"/>
      <c r="M77"/>
      <c r="N77"/>
      <c r="O77"/>
      <c r="P77"/>
      <c r="Q77"/>
      <c r="R77"/>
      <c r="S77"/>
      <c r="T77" s="13"/>
    </row>
    <row r="78" spans="2:20" s="31" customFormat="1" ht="15" customHeight="1">
      <c r="B78" s="84"/>
      <c r="C78" s="85"/>
      <c r="D78" s="84"/>
      <c r="E78" s="84"/>
      <c r="F78" s="84"/>
      <c r="G78" s="85"/>
      <c r="H78" s="85"/>
      <c r="I78" s="86"/>
      <c r="K78"/>
      <c r="L78"/>
      <c r="M78"/>
      <c r="N78"/>
      <c r="O78"/>
      <c r="P78"/>
      <c r="Q78"/>
      <c r="R78"/>
      <c r="S78"/>
      <c r="T78" s="13"/>
    </row>
    <row r="79" spans="2:20" s="31" customFormat="1" ht="15" customHeight="1">
      <c r="B79" s="84"/>
      <c r="C79" s="85"/>
      <c r="D79" s="84"/>
      <c r="E79" s="84"/>
      <c r="F79" s="84"/>
      <c r="G79" s="85"/>
      <c r="H79" s="85"/>
      <c r="I79" s="86"/>
      <c r="K79"/>
      <c r="L79"/>
      <c r="M79"/>
      <c r="N79"/>
      <c r="O79"/>
      <c r="P79"/>
      <c r="Q79"/>
      <c r="R79"/>
      <c r="S79"/>
      <c r="T79" s="13"/>
    </row>
    <row r="80" spans="2:20" s="31" customFormat="1" ht="15" customHeight="1">
      <c r="B80" s="84"/>
      <c r="C80" s="85"/>
      <c r="D80" s="84"/>
      <c r="E80" s="84"/>
      <c r="F80" s="84"/>
      <c r="G80" s="85"/>
      <c r="H80" s="85"/>
      <c r="I80" s="86"/>
      <c r="K80"/>
      <c r="L80"/>
      <c r="M80"/>
      <c r="N80"/>
      <c r="O80"/>
      <c r="P80"/>
      <c r="Q80"/>
      <c r="R80"/>
      <c r="S80"/>
      <c r="T80" s="13"/>
    </row>
    <row r="81" spans="2:20" s="31" customFormat="1" ht="15" customHeight="1">
      <c r="B81" s="84"/>
      <c r="C81" s="85"/>
      <c r="D81" s="84"/>
      <c r="E81" s="84"/>
      <c r="F81" s="84"/>
      <c r="G81" s="85"/>
      <c r="H81" s="85"/>
      <c r="I81" s="86"/>
      <c r="K81"/>
      <c r="L81"/>
      <c r="M81"/>
      <c r="N81"/>
      <c r="O81"/>
      <c r="P81"/>
      <c r="Q81"/>
      <c r="R81"/>
      <c r="S81"/>
      <c r="T81" s="13"/>
    </row>
    <row r="82" spans="2:20" s="31" customFormat="1" ht="15" customHeight="1">
      <c r="B82" s="84"/>
      <c r="C82" s="85"/>
      <c r="D82" s="84"/>
      <c r="E82" s="84"/>
      <c r="F82" s="84"/>
      <c r="G82" s="85"/>
      <c r="H82" s="85"/>
      <c r="I82" s="86"/>
      <c r="K82"/>
      <c r="L82"/>
      <c r="M82"/>
      <c r="N82"/>
      <c r="O82"/>
      <c r="P82"/>
      <c r="Q82"/>
      <c r="R82"/>
      <c r="S82"/>
      <c r="T82" s="13"/>
    </row>
    <row r="83" spans="2:20" s="31" customFormat="1" ht="15" customHeight="1">
      <c r="B83" s="84"/>
      <c r="C83" s="85"/>
      <c r="D83" s="84"/>
      <c r="E83" s="84"/>
      <c r="F83" s="84"/>
      <c r="G83" s="85"/>
      <c r="H83" s="85"/>
      <c r="I83" s="86"/>
      <c r="K83"/>
      <c r="L83"/>
      <c r="M83"/>
      <c r="N83"/>
      <c r="O83"/>
      <c r="P83"/>
      <c r="Q83"/>
      <c r="R83"/>
      <c r="S83"/>
      <c r="T83" s="13"/>
    </row>
    <row r="84" spans="2:20" s="31" customFormat="1" ht="15" customHeight="1">
      <c r="B84" s="84"/>
      <c r="C84" s="85"/>
      <c r="D84" s="84"/>
      <c r="E84" s="84"/>
      <c r="F84" s="84"/>
      <c r="G84" s="85"/>
      <c r="H84" s="85"/>
      <c r="I84" s="86"/>
      <c r="K84"/>
      <c r="L84"/>
      <c r="M84"/>
      <c r="N84"/>
      <c r="O84"/>
      <c r="P84"/>
      <c r="Q84"/>
      <c r="R84"/>
      <c r="S84"/>
      <c r="T84" s="13"/>
    </row>
    <row r="85" spans="2:20" s="31" customFormat="1" ht="15" customHeight="1">
      <c r="B85" s="84"/>
      <c r="C85" s="85"/>
      <c r="D85" s="84"/>
      <c r="E85" s="84"/>
      <c r="F85" s="84"/>
      <c r="G85" s="85"/>
      <c r="H85" s="85"/>
      <c r="I85" s="86"/>
      <c r="K85"/>
      <c r="L85"/>
      <c r="M85"/>
      <c r="N85"/>
      <c r="O85"/>
      <c r="P85"/>
      <c r="Q85"/>
      <c r="R85"/>
      <c r="S85"/>
      <c r="T85" s="13"/>
    </row>
    <row r="86" spans="2:20" s="31" customFormat="1" ht="15" customHeight="1">
      <c r="B86" s="84"/>
      <c r="C86" s="85"/>
      <c r="D86" s="84"/>
      <c r="E86" s="84"/>
      <c r="F86" s="84"/>
      <c r="G86" s="85"/>
      <c r="H86" s="85"/>
      <c r="I86" s="86"/>
      <c r="K86"/>
      <c r="L86"/>
      <c r="M86"/>
      <c r="N86"/>
      <c r="O86"/>
      <c r="P86"/>
      <c r="Q86"/>
      <c r="R86"/>
      <c r="S86"/>
      <c r="T86" s="13"/>
    </row>
    <row r="87" spans="2:20" s="31" customFormat="1" ht="15" customHeight="1">
      <c r="B87" s="84"/>
      <c r="C87" s="85"/>
      <c r="D87" s="84"/>
      <c r="E87" s="84"/>
      <c r="F87" s="84"/>
      <c r="G87" s="85"/>
      <c r="H87" s="85"/>
      <c r="I87" s="86"/>
      <c r="K87"/>
      <c r="L87"/>
      <c r="M87"/>
      <c r="N87"/>
      <c r="O87"/>
      <c r="P87"/>
      <c r="Q87"/>
      <c r="R87"/>
      <c r="S87"/>
      <c r="T87" s="13"/>
    </row>
    <row r="88" spans="2:20" s="31" customFormat="1" ht="15" customHeight="1">
      <c r="B88" s="84"/>
      <c r="C88" s="85"/>
      <c r="D88" s="84"/>
      <c r="E88" s="84"/>
      <c r="F88" s="84"/>
      <c r="G88" s="85"/>
      <c r="H88" s="85"/>
      <c r="I88" s="86"/>
      <c r="K88"/>
      <c r="L88"/>
      <c r="M88"/>
      <c r="N88"/>
      <c r="O88"/>
      <c r="P88"/>
      <c r="Q88"/>
      <c r="R88"/>
      <c r="S88"/>
      <c r="T88" s="13"/>
    </row>
    <row r="89" spans="2:20" s="31" customFormat="1" ht="15" customHeight="1">
      <c r="B89" s="84"/>
      <c r="C89" s="85"/>
      <c r="D89" s="84"/>
      <c r="E89" s="84"/>
      <c r="F89" s="84"/>
      <c r="G89" s="85"/>
      <c r="H89" s="85"/>
      <c r="I89" s="86"/>
      <c r="K89"/>
      <c r="L89"/>
      <c r="M89"/>
      <c r="N89"/>
      <c r="O89"/>
      <c r="P89"/>
      <c r="Q89"/>
      <c r="R89"/>
      <c r="S89"/>
      <c r="T89" s="13"/>
    </row>
    <row r="90" spans="2:20" s="31" customFormat="1" ht="15" customHeight="1">
      <c r="B90" s="84"/>
      <c r="C90" s="85"/>
      <c r="D90" s="84"/>
      <c r="E90" s="84"/>
      <c r="F90" s="84"/>
      <c r="G90" s="85"/>
      <c r="H90" s="85"/>
      <c r="I90" s="86"/>
      <c r="K90"/>
      <c r="L90"/>
      <c r="M90"/>
      <c r="N90"/>
      <c r="O90"/>
      <c r="P90"/>
      <c r="Q90"/>
      <c r="R90"/>
      <c r="S90"/>
      <c r="T90" s="13"/>
    </row>
    <row r="91" spans="2:20" s="31" customFormat="1" ht="15" customHeight="1">
      <c r="B91" s="84"/>
      <c r="C91" s="85"/>
      <c r="D91" s="84"/>
      <c r="E91" s="84"/>
      <c r="F91" s="84"/>
      <c r="G91" s="85"/>
      <c r="H91" s="85"/>
      <c r="I91" s="86"/>
      <c r="K91"/>
      <c r="L91"/>
      <c r="M91"/>
      <c r="N91"/>
      <c r="O91"/>
      <c r="P91"/>
      <c r="Q91"/>
      <c r="R91"/>
      <c r="S91"/>
      <c r="T91" s="13"/>
    </row>
    <row r="92" spans="2:20" s="31" customFormat="1" ht="15" customHeight="1">
      <c r="B92" s="84"/>
      <c r="C92" s="85"/>
      <c r="D92" s="84"/>
      <c r="E92" s="84"/>
      <c r="F92" s="84"/>
      <c r="G92" s="85"/>
      <c r="H92" s="85"/>
      <c r="I92" s="86"/>
      <c r="K92"/>
      <c r="L92"/>
      <c r="M92"/>
      <c r="N92"/>
      <c r="O92"/>
      <c r="P92"/>
      <c r="Q92"/>
      <c r="R92"/>
      <c r="S92"/>
      <c r="T92" s="13"/>
    </row>
    <row r="93" spans="2:20" s="31" customFormat="1" ht="15" customHeight="1">
      <c r="B93" s="84"/>
      <c r="C93" s="85"/>
      <c r="D93" s="84"/>
      <c r="E93" s="84"/>
      <c r="F93" s="84"/>
      <c r="G93" s="85"/>
      <c r="H93" s="85"/>
      <c r="I93" s="86"/>
      <c r="K93"/>
      <c r="L93"/>
      <c r="M93"/>
      <c r="N93"/>
      <c r="O93"/>
      <c r="P93"/>
      <c r="Q93"/>
      <c r="R93"/>
      <c r="S93"/>
      <c r="T93" s="13"/>
    </row>
    <row r="94" spans="2:20" s="31" customFormat="1" ht="15" customHeight="1">
      <c r="B94" s="84"/>
      <c r="C94" s="85"/>
      <c r="D94" s="84"/>
      <c r="E94" s="84"/>
      <c r="F94" s="84"/>
      <c r="G94" s="85"/>
      <c r="H94" s="85"/>
      <c r="I94" s="86"/>
      <c r="K94"/>
      <c r="L94"/>
      <c r="M94"/>
      <c r="N94"/>
      <c r="O94"/>
      <c r="P94"/>
      <c r="Q94"/>
      <c r="R94"/>
      <c r="S94"/>
      <c r="T94" s="13"/>
    </row>
    <row r="95" spans="2:20" s="31" customFormat="1" ht="15" customHeight="1">
      <c r="B95" s="84"/>
      <c r="C95" s="85"/>
      <c r="D95" s="84"/>
      <c r="E95" s="84"/>
      <c r="F95" s="84"/>
      <c r="G95" s="85"/>
      <c r="H95" s="85"/>
      <c r="I95" s="86"/>
      <c r="K95"/>
      <c r="L95"/>
      <c r="M95"/>
      <c r="N95"/>
      <c r="O95"/>
      <c r="P95"/>
      <c r="Q95"/>
      <c r="R95"/>
      <c r="S95"/>
      <c r="T95" s="13"/>
    </row>
    <row r="96" spans="2:20" s="31" customFormat="1" ht="15" customHeight="1">
      <c r="B96" s="84"/>
      <c r="C96" s="85"/>
      <c r="D96" s="84"/>
      <c r="E96" s="84"/>
      <c r="F96" s="84"/>
      <c r="G96" s="85"/>
      <c r="H96" s="85"/>
      <c r="I96" s="86"/>
      <c r="K96"/>
      <c r="L96"/>
      <c r="M96"/>
      <c r="N96"/>
      <c r="O96"/>
      <c r="P96"/>
      <c r="Q96"/>
      <c r="R96"/>
      <c r="S96"/>
      <c r="T96" s="13"/>
    </row>
    <row r="97" spans="2:20" s="31" customFormat="1" ht="15" customHeight="1">
      <c r="B97" s="84"/>
      <c r="C97" s="85"/>
      <c r="D97" s="84"/>
      <c r="E97" s="84"/>
      <c r="F97" s="84"/>
      <c r="G97" s="85"/>
      <c r="H97" s="85"/>
      <c r="I97" s="86"/>
      <c r="K97"/>
      <c r="L97"/>
      <c r="M97"/>
      <c r="N97"/>
      <c r="O97"/>
      <c r="P97"/>
      <c r="Q97"/>
      <c r="R97"/>
      <c r="S97"/>
      <c r="T97" s="13"/>
    </row>
    <row r="98" spans="2:20" s="31" customFormat="1" ht="15" customHeight="1">
      <c r="B98" s="84"/>
      <c r="C98" s="85"/>
      <c r="D98" s="84"/>
      <c r="E98" s="84"/>
      <c r="F98" s="84"/>
      <c r="G98" s="85"/>
      <c r="H98" s="85"/>
      <c r="I98" s="86"/>
      <c r="K98"/>
      <c r="L98"/>
      <c r="M98"/>
      <c r="N98"/>
      <c r="O98"/>
      <c r="P98"/>
      <c r="Q98"/>
      <c r="R98"/>
      <c r="S98"/>
      <c r="T98" s="13"/>
    </row>
    <row r="99" spans="2:20" s="31" customFormat="1" ht="15" customHeight="1">
      <c r="B99" s="84"/>
      <c r="C99" s="85"/>
      <c r="D99" s="84"/>
      <c r="E99" s="84"/>
      <c r="F99" s="84"/>
      <c r="G99" s="85"/>
      <c r="H99" s="85"/>
      <c r="I99" s="86"/>
      <c r="K99"/>
      <c r="L99"/>
      <c r="M99"/>
      <c r="N99"/>
      <c r="O99"/>
      <c r="P99"/>
      <c r="Q99"/>
      <c r="R99"/>
      <c r="S99"/>
      <c r="T99" s="13"/>
    </row>
    <row r="100" spans="2:20" s="31" customFormat="1" ht="15" customHeight="1">
      <c r="B100" s="84"/>
      <c r="C100" s="85"/>
      <c r="D100" s="84"/>
      <c r="E100" s="84"/>
      <c r="F100" s="84"/>
      <c r="G100" s="85"/>
      <c r="H100" s="85"/>
      <c r="I100" s="86"/>
      <c r="K100"/>
      <c r="L100"/>
      <c r="M100"/>
      <c r="N100"/>
      <c r="O100"/>
      <c r="P100"/>
      <c r="Q100"/>
      <c r="R100"/>
      <c r="S100"/>
      <c r="T100" s="13"/>
    </row>
    <row r="101" spans="2:20" s="31" customFormat="1" ht="15" customHeight="1">
      <c r="B101" s="84"/>
      <c r="C101" s="85"/>
      <c r="D101" s="84"/>
      <c r="E101" s="84"/>
      <c r="F101" s="84"/>
      <c r="G101" s="85"/>
      <c r="H101" s="85"/>
      <c r="I101" s="86"/>
      <c r="K101"/>
      <c r="L101"/>
      <c r="M101"/>
      <c r="N101"/>
      <c r="O101"/>
      <c r="P101"/>
      <c r="Q101"/>
      <c r="R101"/>
      <c r="S101"/>
      <c r="T101" s="13"/>
    </row>
    <row r="102" spans="2:20" s="31" customFormat="1" ht="15" customHeight="1">
      <c r="B102" s="84"/>
      <c r="C102" s="85"/>
      <c r="D102" s="84"/>
      <c r="E102" s="84"/>
      <c r="F102" s="84"/>
      <c r="G102" s="85"/>
      <c r="H102" s="85"/>
      <c r="I102" s="86"/>
      <c r="K102"/>
      <c r="L102"/>
      <c r="M102"/>
      <c r="N102"/>
      <c r="O102"/>
      <c r="P102"/>
      <c r="Q102"/>
      <c r="R102"/>
      <c r="S102"/>
      <c r="T102" s="13"/>
    </row>
    <row r="103" spans="2:20" s="31" customFormat="1" ht="15" customHeight="1">
      <c r="B103" s="84"/>
      <c r="C103" s="85"/>
      <c r="D103" s="84"/>
      <c r="E103" s="84"/>
      <c r="F103" s="84"/>
      <c r="G103" s="85"/>
      <c r="H103" s="85"/>
      <c r="I103" s="86"/>
      <c r="K103"/>
      <c r="L103"/>
      <c r="M103"/>
      <c r="N103"/>
      <c r="O103"/>
      <c r="P103"/>
      <c r="Q103"/>
      <c r="R103"/>
      <c r="S103"/>
      <c r="T103" s="13"/>
    </row>
    <row r="104" spans="2:20" s="31" customFormat="1" ht="15" customHeight="1">
      <c r="B104" s="84"/>
      <c r="C104" s="85"/>
      <c r="D104" s="84"/>
      <c r="E104" s="84"/>
      <c r="F104" s="84"/>
      <c r="G104" s="85"/>
      <c r="H104" s="85"/>
      <c r="I104" s="86"/>
      <c r="K104"/>
      <c r="L104"/>
      <c r="M104"/>
      <c r="N104"/>
      <c r="O104"/>
      <c r="P104"/>
      <c r="Q104"/>
      <c r="R104"/>
      <c r="S104"/>
      <c r="T104" s="13"/>
    </row>
    <row r="105" spans="2:20" s="31" customFormat="1" ht="15" customHeight="1">
      <c r="B105" s="84"/>
      <c r="C105" s="85"/>
      <c r="D105" s="84"/>
      <c r="E105" s="84"/>
      <c r="F105" s="84"/>
      <c r="G105" s="85"/>
      <c r="H105" s="85"/>
      <c r="I105" s="86"/>
      <c r="K105"/>
      <c r="L105"/>
      <c r="M105"/>
      <c r="N105"/>
      <c r="O105"/>
      <c r="P105"/>
      <c r="Q105"/>
      <c r="R105"/>
      <c r="S105"/>
      <c r="T105" s="13"/>
    </row>
    <row r="106" spans="2:20" s="31" customFormat="1" ht="15" customHeight="1">
      <c r="B106" s="84"/>
      <c r="C106" s="85"/>
      <c r="D106" s="84"/>
      <c r="E106" s="84"/>
      <c r="F106" s="84"/>
      <c r="G106" s="85"/>
      <c r="H106" s="85"/>
      <c r="I106" s="86"/>
      <c r="K106"/>
      <c r="L106"/>
      <c r="M106"/>
      <c r="N106"/>
      <c r="O106"/>
      <c r="P106"/>
      <c r="Q106"/>
      <c r="R106"/>
      <c r="S106"/>
      <c r="T106" s="13"/>
    </row>
    <row r="107" spans="2:20" s="31" customFormat="1" ht="15" customHeight="1">
      <c r="B107" s="84"/>
      <c r="C107" s="85"/>
      <c r="D107" s="84"/>
      <c r="E107" s="84"/>
      <c r="F107" s="84"/>
      <c r="G107" s="85"/>
      <c r="H107" s="85"/>
      <c r="I107" s="86"/>
      <c r="K107"/>
      <c r="L107"/>
      <c r="M107"/>
      <c r="N107"/>
      <c r="O107"/>
      <c r="P107"/>
      <c r="Q107"/>
      <c r="R107"/>
      <c r="S107"/>
      <c r="T107" s="13"/>
    </row>
    <row r="108" spans="2:20" s="31" customFormat="1" ht="15" customHeight="1">
      <c r="B108" s="84"/>
      <c r="C108" s="85"/>
      <c r="D108" s="84"/>
      <c r="E108" s="84"/>
      <c r="F108" s="84"/>
      <c r="G108" s="85"/>
      <c r="H108" s="85"/>
      <c r="I108" s="86"/>
      <c r="K108"/>
      <c r="L108"/>
      <c r="M108"/>
      <c r="N108"/>
      <c r="O108"/>
      <c r="P108"/>
      <c r="Q108"/>
      <c r="R108"/>
      <c r="S108"/>
      <c r="T108" s="13"/>
    </row>
    <row r="109" spans="2:20" s="31" customFormat="1" ht="15" customHeight="1">
      <c r="B109" s="84"/>
      <c r="C109" s="85"/>
      <c r="D109" s="84"/>
      <c r="E109" s="84"/>
      <c r="F109" s="84"/>
      <c r="G109" s="85"/>
      <c r="H109" s="85"/>
      <c r="I109" s="86"/>
      <c r="K109"/>
      <c r="L109"/>
      <c r="M109"/>
      <c r="N109"/>
      <c r="O109"/>
      <c r="P109"/>
      <c r="Q109"/>
      <c r="R109"/>
      <c r="S109"/>
      <c r="T109" s="13"/>
    </row>
    <row r="110" spans="2:20" s="31" customFormat="1" ht="15" customHeight="1">
      <c r="B110" s="84"/>
      <c r="C110" s="85"/>
      <c r="D110" s="84"/>
      <c r="E110" s="84"/>
      <c r="F110" s="84"/>
      <c r="G110" s="85"/>
      <c r="H110" s="85"/>
      <c r="I110" s="86"/>
      <c r="K110"/>
      <c r="L110"/>
      <c r="M110"/>
      <c r="N110"/>
      <c r="O110"/>
      <c r="P110"/>
      <c r="Q110"/>
      <c r="R110"/>
      <c r="S110"/>
      <c r="T110" s="13"/>
    </row>
    <row r="111" spans="2:20" s="31" customFormat="1" ht="15" customHeight="1">
      <c r="B111" s="84"/>
      <c r="C111" s="85"/>
      <c r="D111" s="84"/>
      <c r="E111" s="84"/>
      <c r="F111" s="84"/>
      <c r="G111" s="85"/>
      <c r="H111" s="85"/>
      <c r="I111" s="86"/>
      <c r="K111"/>
      <c r="L111"/>
      <c r="M111"/>
      <c r="N111"/>
      <c r="O111"/>
      <c r="P111"/>
      <c r="Q111"/>
      <c r="R111"/>
      <c r="S111"/>
      <c r="T111" s="13"/>
    </row>
    <row r="112" spans="2:20" s="31" customFormat="1" ht="15" customHeight="1">
      <c r="B112" s="84"/>
      <c r="C112" s="85"/>
      <c r="D112" s="84"/>
      <c r="E112" s="84"/>
      <c r="F112" s="84"/>
      <c r="G112" s="85"/>
      <c r="H112" s="85"/>
      <c r="I112" s="86"/>
      <c r="K112"/>
      <c r="L112"/>
      <c r="M112"/>
      <c r="N112"/>
      <c r="O112"/>
      <c r="P112"/>
      <c r="Q112"/>
      <c r="R112"/>
      <c r="S112"/>
      <c r="T112" s="13"/>
    </row>
    <row r="113" spans="2:20" s="31" customFormat="1" ht="15" customHeight="1">
      <c r="B113" s="84"/>
      <c r="C113" s="85"/>
      <c r="D113" s="84"/>
      <c r="E113" s="84"/>
      <c r="F113" s="84"/>
      <c r="G113" s="85"/>
      <c r="H113" s="85"/>
      <c r="I113" s="86"/>
      <c r="K113"/>
      <c r="L113"/>
      <c r="M113"/>
      <c r="N113"/>
      <c r="O113"/>
      <c r="P113"/>
      <c r="Q113"/>
      <c r="R113"/>
      <c r="S113"/>
      <c r="T113" s="13"/>
    </row>
    <row r="114" spans="2:20" s="31" customFormat="1" ht="15" customHeight="1">
      <c r="B114" s="84"/>
      <c r="C114" s="85"/>
      <c r="D114" s="84"/>
      <c r="E114" s="84"/>
      <c r="F114" s="84"/>
      <c r="G114" s="85"/>
      <c r="H114" s="85"/>
      <c r="I114" s="86"/>
      <c r="K114"/>
      <c r="L114"/>
      <c r="M114"/>
      <c r="N114"/>
      <c r="O114"/>
      <c r="P114"/>
      <c r="Q114"/>
      <c r="R114"/>
      <c r="S114"/>
      <c r="T114" s="13"/>
    </row>
    <row r="115" spans="2:20" s="31" customFormat="1" ht="15" customHeight="1">
      <c r="B115" s="84"/>
      <c r="C115" s="85"/>
      <c r="D115" s="84"/>
      <c r="E115" s="84"/>
      <c r="F115" s="84"/>
      <c r="G115" s="85"/>
      <c r="H115" s="85"/>
      <c r="I115" s="86"/>
      <c r="K115"/>
      <c r="L115"/>
      <c r="M115"/>
      <c r="N115"/>
      <c r="O115"/>
      <c r="P115"/>
      <c r="Q115"/>
      <c r="R115"/>
      <c r="S115"/>
      <c r="T115" s="13"/>
    </row>
    <row r="116" spans="2:20" s="31" customFormat="1" ht="15" customHeight="1">
      <c r="B116" s="84"/>
      <c r="C116" s="85"/>
      <c r="D116" s="84"/>
      <c r="E116" s="84"/>
      <c r="F116" s="84"/>
      <c r="G116" s="85"/>
      <c r="H116" s="85"/>
      <c r="I116" s="86"/>
      <c r="K116"/>
      <c r="L116"/>
      <c r="M116"/>
      <c r="N116"/>
      <c r="O116"/>
      <c r="P116"/>
      <c r="Q116"/>
      <c r="R116"/>
      <c r="S116"/>
      <c r="T116" s="13"/>
    </row>
    <row r="117" spans="2:20" s="31" customFormat="1" ht="15" customHeight="1">
      <c r="B117" s="84"/>
      <c r="C117" s="85"/>
      <c r="D117" s="84"/>
      <c r="E117" s="84"/>
      <c r="F117" s="84"/>
      <c r="G117" s="85"/>
      <c r="H117" s="85"/>
      <c r="I117" s="86"/>
      <c r="K117"/>
      <c r="L117"/>
      <c r="M117"/>
      <c r="N117"/>
      <c r="O117"/>
      <c r="P117"/>
      <c r="Q117"/>
      <c r="R117"/>
      <c r="S117"/>
      <c r="T117" s="13"/>
    </row>
    <row r="118" spans="2:20" s="31" customFormat="1" ht="15" customHeight="1">
      <c r="B118" s="84"/>
      <c r="C118" s="85"/>
      <c r="D118" s="84"/>
      <c r="E118" s="84"/>
      <c r="F118" s="84"/>
      <c r="G118" s="85"/>
      <c r="H118" s="85"/>
      <c r="I118" s="86"/>
      <c r="K118"/>
      <c r="L118"/>
      <c r="M118"/>
      <c r="N118"/>
      <c r="O118"/>
      <c r="P118"/>
      <c r="Q118"/>
      <c r="R118"/>
      <c r="S118"/>
      <c r="T118" s="13"/>
    </row>
    <row r="119" spans="2:20" s="31" customFormat="1" ht="15" customHeight="1">
      <c r="B119" s="84"/>
      <c r="C119" s="85"/>
      <c r="D119" s="84"/>
      <c r="E119" s="84"/>
      <c r="F119" s="84"/>
      <c r="G119" s="85"/>
      <c r="H119" s="85"/>
      <c r="I119" s="86"/>
      <c r="K119"/>
      <c r="L119"/>
      <c r="M119"/>
      <c r="N119"/>
      <c r="O119"/>
      <c r="P119"/>
      <c r="Q119"/>
      <c r="R119"/>
      <c r="S119"/>
      <c r="T119" s="13"/>
    </row>
    <row r="120" spans="2:20" s="31" customFormat="1" ht="15" customHeight="1">
      <c r="B120" s="84"/>
      <c r="C120" s="85"/>
      <c r="D120" s="84"/>
      <c r="E120" s="84"/>
      <c r="F120" s="84"/>
      <c r="G120" s="85"/>
      <c r="H120" s="85"/>
      <c r="I120" s="86"/>
      <c r="K120"/>
      <c r="L120"/>
      <c r="M120"/>
      <c r="N120"/>
      <c r="O120"/>
      <c r="P120"/>
      <c r="Q120"/>
      <c r="R120"/>
      <c r="S120"/>
      <c r="T120" s="13"/>
    </row>
    <row r="121" spans="2:20" s="31" customFormat="1" ht="15" customHeight="1">
      <c r="B121" s="84"/>
      <c r="C121" s="85"/>
      <c r="D121" s="84"/>
      <c r="E121" s="84"/>
      <c r="F121" s="84"/>
      <c r="G121" s="85"/>
      <c r="H121" s="85"/>
      <c r="I121" s="86"/>
      <c r="K121"/>
      <c r="L121"/>
      <c r="M121"/>
      <c r="N121"/>
      <c r="O121"/>
      <c r="P121"/>
      <c r="Q121"/>
      <c r="R121"/>
      <c r="S121"/>
      <c r="T121" s="13"/>
    </row>
    <row r="122" spans="2:20" s="31" customFormat="1" ht="15" customHeight="1">
      <c r="B122" s="84"/>
      <c r="C122" s="85"/>
      <c r="D122" s="84"/>
      <c r="E122" s="84"/>
      <c r="F122" s="84"/>
      <c r="G122" s="85"/>
      <c r="H122" s="85"/>
      <c r="I122" s="86"/>
      <c r="K122"/>
      <c r="L122"/>
      <c r="M122"/>
      <c r="N122"/>
      <c r="O122"/>
      <c r="P122"/>
      <c r="Q122"/>
      <c r="R122"/>
      <c r="S122"/>
      <c r="T122" s="13"/>
    </row>
    <row r="123" spans="2:20" s="31" customFormat="1" ht="15" customHeight="1">
      <c r="B123" s="84"/>
      <c r="C123" s="85"/>
      <c r="D123" s="84"/>
      <c r="E123" s="84"/>
      <c r="F123" s="84"/>
      <c r="G123" s="85"/>
      <c r="H123" s="85"/>
      <c r="I123" s="86"/>
      <c r="K123"/>
      <c r="L123"/>
      <c r="M123"/>
      <c r="N123"/>
      <c r="O123"/>
      <c r="P123"/>
      <c r="Q123"/>
      <c r="R123"/>
      <c r="S123"/>
      <c r="T123" s="13"/>
    </row>
    <row r="124" spans="2:20" s="31" customFormat="1" ht="15" customHeight="1">
      <c r="B124" s="84"/>
      <c r="C124" s="85"/>
      <c r="D124" s="84"/>
      <c r="E124" s="84"/>
      <c r="F124" s="84"/>
      <c r="G124" s="85"/>
      <c r="H124" s="85"/>
      <c r="I124" s="86"/>
      <c r="K124"/>
      <c r="L124"/>
      <c r="M124"/>
      <c r="N124"/>
      <c r="O124"/>
      <c r="P124"/>
      <c r="Q124"/>
      <c r="R124"/>
      <c r="S124"/>
      <c r="T124" s="13"/>
    </row>
    <row r="125" spans="2:20" s="31" customFormat="1" ht="15" customHeight="1">
      <c r="B125" s="84"/>
      <c r="C125" s="85"/>
      <c r="D125" s="84"/>
      <c r="E125" s="84"/>
      <c r="F125" s="84"/>
      <c r="G125" s="85"/>
      <c r="H125" s="85"/>
      <c r="I125" s="86"/>
      <c r="K125"/>
      <c r="L125"/>
      <c r="M125"/>
      <c r="N125"/>
      <c r="O125"/>
      <c r="P125"/>
      <c r="Q125"/>
      <c r="R125"/>
      <c r="S125"/>
      <c r="T125" s="13"/>
    </row>
    <row r="126" spans="2:20" s="31" customFormat="1" ht="15" customHeight="1">
      <c r="B126" s="84"/>
      <c r="C126" s="85"/>
      <c r="D126" s="84"/>
      <c r="E126" s="84"/>
      <c r="F126" s="84"/>
      <c r="G126" s="85"/>
      <c r="H126" s="85"/>
      <c r="I126" s="86"/>
      <c r="K126"/>
      <c r="L126"/>
      <c r="M126"/>
      <c r="N126"/>
      <c r="O126"/>
      <c r="P126"/>
      <c r="Q126"/>
      <c r="R126"/>
      <c r="S126"/>
      <c r="T126" s="13"/>
    </row>
    <row r="127" spans="2:20" s="31" customFormat="1" ht="15" customHeight="1">
      <c r="B127" s="84"/>
      <c r="C127" s="85"/>
      <c r="D127" s="84"/>
      <c r="E127" s="84"/>
      <c r="F127" s="84"/>
      <c r="G127" s="85"/>
      <c r="H127" s="85"/>
      <c r="I127" s="86"/>
      <c r="K127"/>
      <c r="L127"/>
      <c r="M127"/>
      <c r="N127"/>
      <c r="O127"/>
      <c r="P127"/>
      <c r="Q127"/>
      <c r="R127"/>
      <c r="S127"/>
      <c r="T127" s="13"/>
    </row>
    <row r="128" spans="2:20" s="31" customFormat="1" ht="15" customHeight="1">
      <c r="B128" s="84"/>
      <c r="C128" s="85"/>
      <c r="D128" s="84"/>
      <c r="E128" s="84"/>
      <c r="F128" s="84"/>
      <c r="G128" s="85"/>
      <c r="H128" s="85"/>
      <c r="I128" s="86"/>
      <c r="K128"/>
      <c r="L128"/>
      <c r="M128"/>
      <c r="N128"/>
      <c r="O128"/>
      <c r="P128"/>
      <c r="Q128"/>
      <c r="R128"/>
      <c r="S128"/>
      <c r="T128" s="13"/>
    </row>
    <row r="129" spans="2:20" s="31" customFormat="1" ht="15" customHeight="1">
      <c r="B129" s="84"/>
      <c r="C129" s="85"/>
      <c r="D129" s="84"/>
      <c r="E129" s="84"/>
      <c r="F129" s="84"/>
      <c r="G129" s="85"/>
      <c r="H129" s="85"/>
      <c r="I129" s="86"/>
      <c r="K129"/>
      <c r="L129"/>
      <c r="M129"/>
      <c r="N129"/>
      <c r="O129"/>
      <c r="P129"/>
      <c r="Q129"/>
      <c r="R129"/>
      <c r="S129"/>
      <c r="T129" s="13"/>
    </row>
    <row r="130" spans="2:20" s="31" customFormat="1" ht="15" customHeight="1">
      <c r="B130" s="84"/>
      <c r="C130" s="85"/>
      <c r="D130" s="84"/>
      <c r="E130" s="84"/>
      <c r="F130" s="84"/>
      <c r="G130" s="85"/>
      <c r="H130" s="85"/>
      <c r="I130" s="86"/>
      <c r="K130"/>
      <c r="L130"/>
      <c r="M130"/>
      <c r="N130"/>
      <c r="O130"/>
      <c r="P130"/>
      <c r="Q130"/>
      <c r="R130"/>
      <c r="S130"/>
      <c r="T130" s="13"/>
    </row>
    <row r="131" spans="2:20" s="31" customFormat="1" ht="15" customHeight="1">
      <c r="B131" s="84"/>
      <c r="C131" s="85"/>
      <c r="D131" s="84"/>
      <c r="E131" s="84"/>
      <c r="F131" s="84"/>
      <c r="G131" s="85"/>
      <c r="H131" s="85"/>
      <c r="I131" s="86"/>
      <c r="K131"/>
      <c r="L131"/>
      <c r="M131"/>
      <c r="N131"/>
      <c r="O131"/>
      <c r="P131"/>
      <c r="Q131"/>
      <c r="R131"/>
      <c r="S131"/>
      <c r="T131" s="13"/>
    </row>
    <row r="132" spans="2:20" s="31" customFormat="1" ht="15" customHeight="1">
      <c r="B132" s="84"/>
      <c r="C132" s="85"/>
      <c r="D132" s="84"/>
      <c r="E132" s="84"/>
      <c r="F132" s="84"/>
      <c r="G132" s="85"/>
      <c r="H132" s="85"/>
      <c r="I132" s="86"/>
      <c r="K132"/>
      <c r="L132"/>
      <c r="M132"/>
      <c r="N132"/>
      <c r="O132"/>
      <c r="P132"/>
      <c r="Q132"/>
      <c r="R132"/>
      <c r="S132"/>
      <c r="T132" s="13"/>
    </row>
    <row r="133" spans="2:20" s="31" customFormat="1" ht="15" customHeight="1">
      <c r="B133" s="84"/>
      <c r="C133" s="85"/>
      <c r="D133" s="84"/>
      <c r="E133" s="84"/>
      <c r="F133" s="84"/>
      <c r="G133" s="85"/>
      <c r="H133" s="85"/>
      <c r="I133" s="86"/>
      <c r="K133"/>
      <c r="L133"/>
      <c r="M133"/>
      <c r="N133"/>
      <c r="O133"/>
      <c r="P133"/>
      <c r="Q133"/>
      <c r="R133"/>
      <c r="S133"/>
      <c r="T133" s="13"/>
    </row>
    <row r="134" spans="2:20" s="31" customFormat="1" ht="15" customHeight="1">
      <c r="B134" s="84"/>
      <c r="C134" s="85"/>
      <c r="D134" s="84"/>
      <c r="E134" s="84"/>
      <c r="F134" s="84"/>
      <c r="G134" s="85"/>
      <c r="H134" s="85"/>
      <c r="I134" s="86"/>
      <c r="K134"/>
      <c r="L134"/>
      <c r="M134"/>
      <c r="N134"/>
      <c r="O134"/>
      <c r="P134"/>
      <c r="Q134"/>
      <c r="R134"/>
      <c r="S134"/>
      <c r="T134" s="13"/>
    </row>
    <row r="135" spans="2:20" s="31" customFormat="1" ht="15" customHeight="1">
      <c r="B135" s="84"/>
      <c r="C135" s="85"/>
      <c r="D135" s="84"/>
      <c r="E135" s="84"/>
      <c r="F135" s="84"/>
      <c r="G135" s="85"/>
      <c r="H135" s="85"/>
      <c r="I135" s="86"/>
      <c r="K135"/>
      <c r="L135"/>
      <c r="M135"/>
      <c r="N135"/>
      <c r="O135"/>
      <c r="P135"/>
      <c r="Q135"/>
      <c r="R135"/>
      <c r="S135"/>
      <c r="T135" s="13"/>
    </row>
    <row r="136" spans="2:20" s="31" customFormat="1" ht="15" customHeight="1">
      <c r="B136" s="84"/>
      <c r="C136" s="85"/>
      <c r="D136" s="84"/>
      <c r="E136" s="84"/>
      <c r="F136" s="84"/>
      <c r="G136" s="85"/>
      <c r="H136" s="85"/>
      <c r="I136" s="86"/>
      <c r="K136" s="32"/>
      <c r="L136" s="32"/>
      <c r="M136" s="32"/>
      <c r="N136" s="32"/>
      <c r="O136" s="32"/>
      <c r="P136" s="32"/>
      <c r="Q136" s="32"/>
      <c r="R136" s="32"/>
      <c r="S136" s="32"/>
      <c r="T136" s="13"/>
    </row>
    <row r="137" spans="2:20" s="31" customFormat="1" ht="15" customHeight="1">
      <c r="B137" s="84"/>
      <c r="C137" s="85"/>
      <c r="D137" s="84"/>
      <c r="E137" s="84"/>
      <c r="F137" s="84"/>
      <c r="G137" s="85"/>
      <c r="H137" s="85"/>
      <c r="I137" s="86"/>
      <c r="K137" s="32"/>
      <c r="L137" s="32"/>
      <c r="M137" s="32"/>
      <c r="N137" s="32"/>
      <c r="O137" s="32"/>
      <c r="P137" s="32"/>
      <c r="Q137" s="32"/>
      <c r="R137" s="32"/>
      <c r="S137" s="32"/>
      <c r="T137" s="13"/>
    </row>
    <row r="138" spans="2:20" s="31" customFormat="1" ht="15" customHeight="1">
      <c r="B138" s="84"/>
      <c r="C138" s="85"/>
      <c r="D138" s="84"/>
      <c r="E138" s="84"/>
      <c r="F138" s="84"/>
      <c r="G138" s="85"/>
      <c r="H138" s="85"/>
      <c r="I138" s="86"/>
      <c r="K138" s="32"/>
      <c r="L138" s="32"/>
      <c r="M138" s="32"/>
      <c r="N138" s="32"/>
      <c r="O138" s="32"/>
      <c r="P138" s="32"/>
      <c r="Q138" s="32"/>
      <c r="R138" s="32"/>
      <c r="S138" s="32"/>
      <c r="T138" s="13"/>
    </row>
    <row r="139" spans="2:20" s="31" customFormat="1" ht="15" customHeight="1">
      <c r="B139" s="84"/>
      <c r="C139" s="85"/>
      <c r="D139" s="84"/>
      <c r="E139" s="84"/>
      <c r="F139" s="84"/>
      <c r="G139" s="85"/>
      <c r="H139" s="85"/>
      <c r="I139" s="86"/>
      <c r="K139" s="32"/>
      <c r="L139" s="32"/>
      <c r="M139" s="32"/>
      <c r="N139" s="32"/>
      <c r="O139" s="32"/>
      <c r="P139" s="32"/>
      <c r="Q139" s="32"/>
      <c r="R139" s="32"/>
      <c r="S139" s="32"/>
      <c r="T139" s="13"/>
    </row>
    <row r="140" spans="2:20" s="31" customFormat="1" ht="15" customHeight="1">
      <c r="B140" s="84"/>
      <c r="C140" s="85"/>
      <c r="D140" s="84"/>
      <c r="E140" s="84"/>
      <c r="F140" s="84"/>
      <c r="G140" s="85"/>
      <c r="H140" s="85"/>
      <c r="I140" s="86"/>
      <c r="K140" s="32"/>
      <c r="L140" s="32"/>
      <c r="M140" s="32"/>
      <c r="N140" s="32"/>
      <c r="O140" s="32"/>
      <c r="P140" s="32"/>
      <c r="Q140" s="32"/>
      <c r="R140" s="32"/>
      <c r="S140" s="32"/>
      <c r="T140" s="13"/>
    </row>
    <row r="141" spans="2:20" s="31" customFormat="1" ht="15" customHeight="1">
      <c r="B141" s="84"/>
      <c r="C141" s="85"/>
      <c r="D141" s="84"/>
      <c r="E141" s="84"/>
      <c r="F141" s="84"/>
      <c r="G141" s="85"/>
      <c r="H141" s="85"/>
      <c r="I141" s="86"/>
      <c r="K141" s="32"/>
      <c r="L141" s="32"/>
      <c r="M141" s="32"/>
      <c r="N141" s="32"/>
      <c r="O141" s="32"/>
      <c r="P141" s="32"/>
      <c r="Q141" s="32"/>
      <c r="R141" s="32"/>
      <c r="S141" s="32"/>
      <c r="T141" s="13"/>
    </row>
    <row r="142" spans="2:20" s="31" customFormat="1" ht="15" customHeight="1">
      <c r="B142" s="84"/>
      <c r="C142" s="85"/>
      <c r="D142" s="84"/>
      <c r="E142" s="84"/>
      <c r="F142" s="84"/>
      <c r="G142" s="85"/>
      <c r="H142" s="85"/>
      <c r="I142" s="86"/>
      <c r="K142" s="32"/>
      <c r="L142" s="32"/>
      <c r="M142" s="32"/>
      <c r="N142" s="32"/>
      <c r="O142" s="32"/>
      <c r="P142" s="32"/>
      <c r="Q142" s="32"/>
      <c r="R142" s="32"/>
      <c r="S142" s="32"/>
      <c r="T142" s="13"/>
    </row>
    <row r="143" spans="2:20" s="31" customFormat="1" ht="15" customHeight="1">
      <c r="B143" s="84"/>
      <c r="C143" s="85"/>
      <c r="D143" s="84"/>
      <c r="E143" s="84"/>
      <c r="F143" s="84"/>
      <c r="G143" s="85"/>
      <c r="H143" s="85"/>
      <c r="I143" s="86"/>
      <c r="K143" s="32"/>
      <c r="L143" s="32"/>
      <c r="M143" s="32"/>
      <c r="N143" s="32"/>
      <c r="O143" s="32"/>
      <c r="P143" s="32"/>
      <c r="Q143" s="32"/>
      <c r="R143" s="32"/>
      <c r="S143" s="32"/>
      <c r="T143" s="13"/>
    </row>
    <row r="144" spans="2:20" s="31" customFormat="1" ht="15" customHeight="1">
      <c r="B144" s="84"/>
      <c r="C144" s="85"/>
      <c r="D144" s="84"/>
      <c r="E144" s="84"/>
      <c r="F144" s="84"/>
      <c r="G144" s="85"/>
      <c r="H144" s="85"/>
      <c r="I144" s="86"/>
      <c r="K144" s="32"/>
      <c r="L144" s="32"/>
      <c r="M144" s="32"/>
      <c r="N144" s="32"/>
      <c r="O144" s="32"/>
      <c r="P144" s="32"/>
      <c r="Q144" s="32"/>
      <c r="R144" s="32"/>
      <c r="S144" s="32"/>
      <c r="T144" s="13"/>
    </row>
    <row r="145" spans="2:20" s="31" customFormat="1" ht="15" customHeight="1">
      <c r="B145" s="84"/>
      <c r="C145" s="85"/>
      <c r="D145" s="84"/>
      <c r="E145" s="84"/>
      <c r="F145" s="84"/>
      <c r="G145" s="85"/>
      <c r="H145" s="85"/>
      <c r="I145" s="86"/>
      <c r="K145" s="32"/>
      <c r="L145" s="32"/>
      <c r="M145" s="32"/>
      <c r="N145" s="32"/>
      <c r="O145" s="32"/>
      <c r="P145" s="32"/>
      <c r="Q145" s="32"/>
      <c r="R145" s="32"/>
      <c r="S145" s="32"/>
      <c r="T145" s="13"/>
    </row>
    <row r="146" spans="2:20" s="31" customFormat="1" ht="15" customHeight="1">
      <c r="B146" s="84"/>
      <c r="C146" s="85"/>
      <c r="D146" s="84"/>
      <c r="E146" s="84"/>
      <c r="F146" s="84"/>
      <c r="G146" s="85"/>
      <c r="H146" s="85"/>
      <c r="I146" s="86"/>
      <c r="K146" s="32"/>
      <c r="L146" s="32"/>
      <c r="M146" s="32"/>
      <c r="N146" s="32"/>
      <c r="O146" s="32"/>
      <c r="P146" s="32"/>
      <c r="Q146" s="32"/>
      <c r="R146" s="32"/>
      <c r="S146" s="32"/>
      <c r="T146" s="13"/>
    </row>
    <row r="147" spans="2:20" s="31" customFormat="1" ht="15" customHeight="1">
      <c r="B147" s="84"/>
      <c r="C147" s="85"/>
      <c r="D147" s="84"/>
      <c r="E147" s="84"/>
      <c r="F147" s="84"/>
      <c r="G147" s="85"/>
      <c r="H147" s="85"/>
      <c r="I147" s="86"/>
      <c r="K147" s="32"/>
      <c r="L147" s="32"/>
      <c r="M147" s="32"/>
      <c r="N147" s="32"/>
      <c r="O147" s="32"/>
      <c r="P147" s="32"/>
      <c r="Q147" s="32"/>
      <c r="R147" s="32"/>
      <c r="S147" s="32"/>
      <c r="T147" s="13"/>
    </row>
    <row r="148" spans="2:20" s="31" customFormat="1" ht="15" customHeight="1">
      <c r="B148" s="84"/>
      <c r="C148" s="85"/>
      <c r="D148" s="84"/>
      <c r="E148" s="84"/>
      <c r="F148" s="84"/>
      <c r="G148" s="85"/>
      <c r="H148" s="85"/>
      <c r="I148" s="86"/>
      <c r="K148" s="32"/>
      <c r="L148" s="32"/>
      <c r="M148" s="32"/>
      <c r="N148" s="32"/>
      <c r="O148" s="32"/>
      <c r="P148" s="32"/>
      <c r="Q148" s="32"/>
      <c r="R148" s="32"/>
      <c r="S148" s="32"/>
      <c r="T148" s="13"/>
    </row>
    <row r="149" spans="2:20">
      <c r="B149" s="71"/>
      <c r="D149" s="71"/>
      <c r="E149" s="71"/>
      <c r="F149" s="71"/>
      <c r="G149" s="73"/>
      <c r="H149" s="73"/>
    </row>
    <row r="150" spans="2:20">
      <c r="B150" s="71"/>
      <c r="D150" s="71"/>
      <c r="E150" s="71"/>
      <c r="F150" s="71"/>
      <c r="G150" s="73"/>
      <c r="H150" s="73"/>
    </row>
    <row r="151" spans="2:20">
      <c r="B151" s="71"/>
      <c r="D151" s="71"/>
      <c r="E151" s="71"/>
      <c r="F151" s="71"/>
      <c r="G151" s="73"/>
      <c r="H151" s="73"/>
    </row>
    <row r="152" spans="2:20">
      <c r="B152" s="71"/>
      <c r="D152" s="71"/>
      <c r="E152" s="71"/>
      <c r="F152" s="71"/>
      <c r="G152" s="73"/>
      <c r="H152" s="73"/>
    </row>
    <row r="153" spans="2:20">
      <c r="B153" s="71"/>
      <c r="D153" s="71"/>
      <c r="E153" s="71"/>
      <c r="F153" s="71"/>
      <c r="G153" s="73"/>
      <c r="H153" s="73"/>
    </row>
    <row r="154" spans="2:20">
      <c r="B154" s="71"/>
      <c r="D154" s="71"/>
      <c r="E154" s="71"/>
      <c r="F154" s="71"/>
      <c r="G154" s="73"/>
      <c r="H154" s="73"/>
    </row>
    <row r="155" spans="2:20">
      <c r="B155" s="71"/>
      <c r="D155" s="71"/>
      <c r="E155" s="71"/>
      <c r="F155" s="71"/>
      <c r="G155" s="73"/>
      <c r="H155" s="73"/>
    </row>
    <row r="156" spans="2:20">
      <c r="B156" s="71"/>
      <c r="D156" s="71"/>
      <c r="E156" s="71"/>
      <c r="F156" s="71"/>
      <c r="G156" s="73"/>
      <c r="H156" s="73"/>
    </row>
    <row r="157" spans="2:20">
      <c r="B157" s="71"/>
      <c r="D157" s="71"/>
      <c r="E157" s="71"/>
      <c r="F157" s="71"/>
      <c r="G157" s="73"/>
      <c r="H157" s="73"/>
    </row>
    <row r="158" spans="2:20">
      <c r="B158" s="71"/>
      <c r="D158" s="71"/>
      <c r="E158" s="71"/>
      <c r="F158" s="71"/>
      <c r="G158" s="73"/>
      <c r="H158" s="73"/>
    </row>
    <row r="159" spans="2:20">
      <c r="B159" s="71"/>
      <c r="D159" s="71"/>
      <c r="E159" s="71"/>
      <c r="F159" s="71"/>
      <c r="G159" s="73"/>
      <c r="H159" s="73"/>
    </row>
    <row r="160" spans="2:20">
      <c r="B160" s="71"/>
      <c r="D160" s="71"/>
      <c r="E160" s="71"/>
      <c r="F160" s="71"/>
      <c r="G160" s="73"/>
      <c r="H160" s="73"/>
    </row>
    <row r="161" spans="2:8">
      <c r="B161" s="71"/>
      <c r="D161" s="71"/>
      <c r="E161" s="71"/>
      <c r="F161" s="71"/>
      <c r="G161" s="73"/>
      <c r="H161" s="73"/>
    </row>
    <row r="162" spans="2:8">
      <c r="B162" s="71"/>
      <c r="D162" s="71"/>
      <c r="E162" s="71"/>
      <c r="F162" s="71"/>
      <c r="G162" s="73"/>
      <c r="H162" s="73"/>
    </row>
    <row r="163" spans="2:8">
      <c r="B163" s="71"/>
      <c r="D163" s="71"/>
      <c r="E163" s="71"/>
      <c r="F163" s="71"/>
      <c r="G163" s="73"/>
      <c r="H163" s="73"/>
    </row>
    <row r="164" spans="2:8">
      <c r="B164" s="71"/>
      <c r="D164" s="71"/>
      <c r="E164" s="71"/>
      <c r="F164" s="71"/>
      <c r="G164" s="73"/>
      <c r="H164" s="73"/>
    </row>
    <row r="165" spans="2:8">
      <c r="B165" s="71"/>
      <c r="D165" s="71"/>
      <c r="E165" s="71"/>
      <c r="F165" s="71"/>
      <c r="G165" s="73"/>
      <c r="H165" s="73"/>
    </row>
    <row r="166" spans="2:8">
      <c r="B166" s="71"/>
      <c r="D166" s="71"/>
      <c r="E166" s="71"/>
      <c r="F166" s="71"/>
      <c r="G166" s="73"/>
      <c r="H166" s="73"/>
    </row>
    <row r="167" spans="2:8">
      <c r="B167" s="71"/>
      <c r="D167" s="71"/>
      <c r="E167" s="71"/>
      <c r="F167" s="71"/>
      <c r="G167" s="73"/>
      <c r="H167" s="73"/>
    </row>
    <row r="168" spans="2:8">
      <c r="B168" s="71"/>
      <c r="D168" s="71"/>
      <c r="E168" s="71"/>
      <c r="F168" s="71"/>
      <c r="G168" s="73"/>
      <c r="H168" s="73"/>
    </row>
    <row r="169" spans="2:8">
      <c r="B169" s="71"/>
      <c r="D169" s="71"/>
      <c r="E169" s="71"/>
      <c r="F169" s="71"/>
      <c r="G169" s="73"/>
      <c r="H169" s="73"/>
    </row>
    <row r="170" spans="2:8">
      <c r="B170" s="71"/>
      <c r="D170" s="71"/>
      <c r="E170" s="71"/>
      <c r="F170" s="71"/>
      <c r="G170" s="73"/>
      <c r="H170" s="73"/>
    </row>
    <row r="171" spans="2:8">
      <c r="B171" s="71"/>
      <c r="D171" s="71"/>
      <c r="E171" s="71"/>
      <c r="F171" s="71"/>
      <c r="G171" s="73"/>
      <c r="H171" s="73"/>
    </row>
    <row r="172" spans="2:8">
      <c r="B172" s="71"/>
      <c r="D172" s="71"/>
      <c r="E172" s="71"/>
      <c r="F172" s="71"/>
      <c r="G172" s="73"/>
      <c r="H172" s="73"/>
    </row>
    <row r="173" spans="2:8">
      <c r="B173" s="71"/>
      <c r="D173" s="71"/>
      <c r="E173" s="71"/>
      <c r="F173" s="71"/>
      <c r="G173" s="73"/>
      <c r="H173" s="73"/>
    </row>
    <row r="174" spans="2:8">
      <c r="B174" s="71"/>
      <c r="D174" s="71"/>
      <c r="E174" s="71"/>
      <c r="F174" s="71"/>
      <c r="G174" s="73"/>
      <c r="H174" s="73"/>
    </row>
    <row r="175" spans="2:8">
      <c r="B175" s="71"/>
      <c r="D175" s="71"/>
      <c r="E175" s="71"/>
      <c r="F175" s="71"/>
      <c r="G175" s="73"/>
      <c r="H175" s="73"/>
    </row>
    <row r="176" spans="2:8">
      <c r="B176" s="71"/>
      <c r="D176" s="71"/>
      <c r="E176" s="71"/>
      <c r="F176" s="71"/>
      <c r="G176" s="73"/>
      <c r="H176" s="73"/>
    </row>
    <row r="177" spans="2:8">
      <c r="B177" s="71"/>
      <c r="D177" s="71"/>
      <c r="E177" s="71"/>
      <c r="F177" s="71"/>
      <c r="G177" s="73"/>
      <c r="H177" s="73"/>
    </row>
    <row r="178" spans="2:8">
      <c r="B178" s="71"/>
      <c r="D178" s="71"/>
      <c r="E178" s="71"/>
      <c r="F178" s="71"/>
      <c r="G178" s="73"/>
      <c r="H178" s="73"/>
    </row>
    <row r="179" spans="2:8">
      <c r="B179" s="71"/>
      <c r="D179" s="71"/>
      <c r="E179" s="71"/>
      <c r="F179" s="71"/>
      <c r="G179" s="73"/>
      <c r="H179" s="73"/>
    </row>
    <row r="180" spans="2:8">
      <c r="B180" s="71"/>
      <c r="D180" s="71"/>
      <c r="E180" s="71"/>
      <c r="F180" s="71"/>
      <c r="G180" s="73"/>
      <c r="H180" s="73"/>
    </row>
    <row r="181" spans="2:8">
      <c r="B181" s="71"/>
      <c r="D181" s="71"/>
      <c r="E181" s="71"/>
      <c r="F181" s="71"/>
      <c r="G181" s="73"/>
      <c r="H181" s="73"/>
    </row>
    <row r="182" spans="2:8">
      <c r="B182" s="71"/>
      <c r="D182" s="71"/>
      <c r="E182" s="71"/>
      <c r="F182" s="71"/>
      <c r="G182" s="73"/>
      <c r="H182" s="73"/>
    </row>
    <row r="183" spans="2:8">
      <c r="B183" s="71"/>
      <c r="D183" s="71"/>
      <c r="E183" s="71"/>
      <c r="F183" s="71"/>
      <c r="G183" s="73"/>
      <c r="H183" s="73"/>
    </row>
    <row r="184" spans="2:8">
      <c r="B184" s="71"/>
      <c r="D184" s="71"/>
      <c r="E184" s="71"/>
      <c r="F184" s="71"/>
      <c r="G184" s="73"/>
      <c r="H184" s="73"/>
    </row>
    <row r="185" spans="2:8">
      <c r="B185" s="71"/>
      <c r="D185" s="71"/>
      <c r="E185" s="71"/>
      <c r="F185" s="71"/>
      <c r="G185" s="73"/>
      <c r="H185" s="73"/>
    </row>
    <row r="186" spans="2:8">
      <c r="B186" s="71"/>
      <c r="D186" s="71"/>
      <c r="E186" s="71"/>
      <c r="F186" s="71"/>
      <c r="G186" s="73"/>
      <c r="H186" s="73"/>
    </row>
    <row r="187" spans="2:8">
      <c r="B187" s="71"/>
      <c r="D187" s="71"/>
      <c r="E187" s="71"/>
      <c r="F187" s="71"/>
      <c r="G187" s="73"/>
      <c r="H187" s="73"/>
    </row>
    <row r="188" spans="2:8">
      <c r="B188" s="71"/>
      <c r="D188" s="71"/>
      <c r="E188" s="71"/>
      <c r="F188" s="71"/>
      <c r="G188" s="73"/>
      <c r="H188" s="73"/>
    </row>
    <row r="189" spans="2:8">
      <c r="B189" s="71"/>
      <c r="D189" s="71"/>
      <c r="E189" s="71"/>
      <c r="F189" s="71"/>
      <c r="G189" s="73"/>
      <c r="H189" s="73"/>
    </row>
    <row r="190" spans="2:8">
      <c r="B190" s="71"/>
      <c r="D190" s="71"/>
      <c r="E190" s="71"/>
      <c r="F190" s="71"/>
      <c r="G190" s="73"/>
      <c r="H190" s="73"/>
    </row>
    <row r="191" spans="2:8">
      <c r="B191" s="71"/>
      <c r="D191" s="71"/>
      <c r="E191" s="71"/>
      <c r="F191" s="71"/>
      <c r="G191" s="73"/>
      <c r="H191" s="73"/>
    </row>
    <row r="192" spans="2:8">
      <c r="B192" s="71"/>
      <c r="D192" s="71"/>
      <c r="E192" s="71"/>
      <c r="F192" s="71"/>
      <c r="G192" s="73"/>
      <c r="H192" s="73"/>
    </row>
    <row r="193" spans="2:8">
      <c r="B193" s="71"/>
      <c r="D193" s="71"/>
      <c r="E193" s="71"/>
      <c r="F193" s="71"/>
      <c r="G193" s="73"/>
      <c r="H193" s="73"/>
    </row>
    <row r="194" spans="2:8">
      <c r="B194" s="71"/>
      <c r="D194" s="71"/>
      <c r="E194" s="71"/>
      <c r="F194" s="71"/>
      <c r="G194" s="73"/>
      <c r="H194" s="73"/>
    </row>
    <row r="195" spans="2:8">
      <c r="B195" s="71"/>
      <c r="D195" s="71"/>
      <c r="E195" s="71"/>
      <c r="F195" s="71"/>
      <c r="G195" s="73"/>
      <c r="H195" s="73"/>
    </row>
    <row r="196" spans="2:8">
      <c r="B196" s="71"/>
      <c r="D196" s="71"/>
      <c r="E196" s="71"/>
      <c r="F196" s="71"/>
      <c r="G196" s="73"/>
      <c r="H196" s="73"/>
    </row>
    <row r="197" spans="2:8">
      <c r="B197" s="71"/>
      <c r="D197" s="71"/>
      <c r="E197" s="71"/>
      <c r="F197" s="71"/>
      <c r="G197" s="73"/>
      <c r="H197" s="73"/>
    </row>
    <row r="198" spans="2:8">
      <c r="B198" s="71"/>
      <c r="D198" s="71"/>
      <c r="E198" s="71"/>
      <c r="F198" s="71"/>
      <c r="G198" s="73"/>
      <c r="H198" s="73"/>
    </row>
    <row r="199" spans="2:8">
      <c r="B199" s="71"/>
      <c r="D199" s="71"/>
      <c r="E199" s="71"/>
      <c r="F199" s="71"/>
      <c r="G199" s="73"/>
      <c r="H199" s="73"/>
    </row>
    <row r="200" spans="2:8">
      <c r="B200" s="71"/>
      <c r="D200" s="71"/>
      <c r="E200" s="71"/>
      <c r="F200" s="71"/>
      <c r="G200" s="73"/>
      <c r="H200" s="73"/>
    </row>
    <row r="201" spans="2:8">
      <c r="B201" s="71"/>
      <c r="D201" s="71"/>
      <c r="E201" s="71"/>
      <c r="F201" s="71"/>
      <c r="G201" s="73"/>
      <c r="H201" s="73"/>
    </row>
    <row r="202" spans="2:8">
      <c r="B202" s="71"/>
      <c r="D202" s="71"/>
      <c r="E202" s="71"/>
      <c r="F202" s="71"/>
      <c r="G202" s="73"/>
      <c r="H202" s="73"/>
    </row>
    <row r="203" spans="2:8">
      <c r="B203" s="71"/>
      <c r="D203" s="71"/>
      <c r="E203" s="71"/>
      <c r="F203" s="71"/>
      <c r="G203" s="73"/>
      <c r="H203" s="73"/>
    </row>
    <row r="204" spans="2:8">
      <c r="B204" s="71"/>
      <c r="D204" s="71"/>
      <c r="E204" s="71"/>
      <c r="F204" s="71"/>
      <c r="G204" s="73"/>
      <c r="H204" s="73"/>
    </row>
    <row r="205" spans="2:8">
      <c r="B205" s="71"/>
      <c r="D205" s="71"/>
      <c r="E205" s="71"/>
      <c r="F205" s="71"/>
      <c r="G205" s="73"/>
      <c r="H205" s="73"/>
    </row>
    <row r="206" spans="2:8">
      <c r="B206" s="71"/>
      <c r="D206" s="71"/>
      <c r="E206" s="71"/>
      <c r="F206" s="71"/>
      <c r="G206" s="73"/>
      <c r="H206" s="73"/>
    </row>
    <row r="207" spans="2:8">
      <c r="B207" s="71"/>
      <c r="D207" s="71"/>
      <c r="E207" s="71"/>
      <c r="F207" s="71"/>
      <c r="G207" s="73"/>
      <c r="H207" s="73"/>
    </row>
    <row r="208" spans="2:8">
      <c r="B208" s="71"/>
      <c r="D208" s="71"/>
      <c r="E208" s="71"/>
      <c r="F208" s="71"/>
      <c r="G208" s="73"/>
      <c r="H208" s="73"/>
    </row>
    <row r="209" spans="2:8">
      <c r="B209" s="71"/>
      <c r="D209" s="71"/>
      <c r="E209" s="71"/>
      <c r="F209" s="71"/>
      <c r="G209" s="73"/>
      <c r="H209" s="73"/>
    </row>
    <row r="210" spans="2:8">
      <c r="B210" s="71"/>
      <c r="D210" s="71"/>
      <c r="E210" s="71"/>
      <c r="F210" s="71"/>
      <c r="G210" s="73"/>
      <c r="H210" s="73"/>
    </row>
    <row r="211" spans="2:8">
      <c r="B211" s="71"/>
      <c r="D211" s="71"/>
      <c r="E211" s="71"/>
      <c r="F211" s="71"/>
      <c r="G211" s="73"/>
      <c r="H211" s="73"/>
    </row>
    <row r="212" spans="2:8">
      <c r="B212" s="71"/>
      <c r="D212" s="71"/>
      <c r="E212" s="71"/>
      <c r="F212" s="71"/>
      <c r="G212" s="73"/>
      <c r="H212" s="73"/>
    </row>
    <row r="213" spans="2:8">
      <c r="B213" s="71"/>
      <c r="D213" s="71"/>
      <c r="E213" s="71"/>
      <c r="F213" s="71"/>
      <c r="G213" s="73"/>
      <c r="H213" s="73"/>
    </row>
    <row r="214" spans="2:8">
      <c r="B214" s="71"/>
      <c r="D214" s="71"/>
      <c r="E214" s="71"/>
      <c r="F214" s="71"/>
      <c r="G214" s="73"/>
      <c r="H214" s="73"/>
    </row>
    <row r="215" spans="2:8">
      <c r="B215" s="71"/>
      <c r="D215" s="71"/>
      <c r="E215" s="71"/>
      <c r="F215" s="71"/>
      <c r="G215" s="73"/>
      <c r="H215" s="73"/>
    </row>
    <row r="216" spans="2:8">
      <c r="B216" s="71"/>
      <c r="D216" s="71"/>
      <c r="E216" s="71"/>
      <c r="F216" s="71"/>
      <c r="G216" s="73"/>
      <c r="H216" s="73"/>
    </row>
    <row r="217" spans="2:8">
      <c r="B217" s="71"/>
      <c r="D217" s="71"/>
      <c r="E217" s="71"/>
      <c r="F217" s="71"/>
      <c r="G217" s="73"/>
      <c r="H217" s="73"/>
    </row>
    <row r="218" spans="2:8">
      <c r="B218" s="71"/>
      <c r="D218" s="71"/>
      <c r="E218" s="71"/>
      <c r="F218" s="71"/>
      <c r="G218" s="73"/>
      <c r="H218" s="73"/>
    </row>
    <row r="219" spans="2:8">
      <c r="B219" s="71"/>
      <c r="D219" s="71"/>
      <c r="E219" s="71"/>
      <c r="F219" s="71"/>
      <c r="G219" s="73"/>
      <c r="H219" s="73"/>
    </row>
    <row r="220" spans="2:8">
      <c r="B220" s="71"/>
      <c r="D220" s="71"/>
      <c r="E220" s="71"/>
      <c r="F220" s="71"/>
      <c r="G220" s="73"/>
      <c r="H220" s="73"/>
    </row>
    <row r="221" spans="2:8">
      <c r="B221" s="71"/>
      <c r="D221" s="71"/>
      <c r="E221" s="71"/>
      <c r="F221" s="71"/>
      <c r="G221" s="73"/>
      <c r="H221" s="73"/>
    </row>
    <row r="222" spans="2:8">
      <c r="B222" s="71"/>
      <c r="D222" s="71"/>
      <c r="E222" s="71"/>
      <c r="F222" s="71"/>
      <c r="G222" s="73"/>
      <c r="H222" s="73"/>
    </row>
    <row r="223" spans="2:8">
      <c r="B223" s="71"/>
      <c r="D223" s="71"/>
      <c r="E223" s="71"/>
      <c r="F223" s="71"/>
      <c r="G223" s="73"/>
      <c r="H223" s="73"/>
    </row>
    <row r="224" spans="2:8">
      <c r="B224" s="71"/>
      <c r="D224" s="71"/>
      <c r="E224" s="71"/>
      <c r="F224" s="71"/>
      <c r="G224" s="73"/>
      <c r="H224" s="73"/>
    </row>
    <row r="225" spans="2:8">
      <c r="B225" s="71"/>
      <c r="D225" s="71"/>
      <c r="E225" s="71"/>
      <c r="F225" s="71"/>
      <c r="G225" s="73"/>
      <c r="H225" s="73"/>
    </row>
    <row r="226" spans="2:8">
      <c r="B226" s="71"/>
      <c r="D226" s="71"/>
      <c r="E226" s="71"/>
      <c r="F226" s="71"/>
      <c r="G226" s="73"/>
      <c r="H226" s="73"/>
    </row>
    <row r="227" spans="2:8">
      <c r="B227" s="71"/>
      <c r="D227" s="71"/>
      <c r="E227" s="71"/>
      <c r="F227" s="71"/>
      <c r="G227" s="73"/>
      <c r="H227" s="73"/>
    </row>
    <row r="228" spans="2:8">
      <c r="B228" s="71"/>
      <c r="D228" s="71"/>
      <c r="E228" s="71"/>
      <c r="F228" s="71"/>
      <c r="G228" s="73"/>
      <c r="H228" s="73"/>
    </row>
    <row r="229" spans="2:8">
      <c r="B229" s="71"/>
      <c r="D229" s="71"/>
      <c r="E229" s="71"/>
      <c r="F229" s="71"/>
      <c r="G229" s="73"/>
      <c r="H229" s="73"/>
    </row>
    <row r="230" spans="2:8">
      <c r="B230" s="71"/>
      <c r="D230" s="71"/>
      <c r="E230" s="71"/>
      <c r="F230" s="71"/>
      <c r="G230" s="73"/>
      <c r="H230" s="73"/>
    </row>
    <row r="231" spans="2:8">
      <c r="B231" s="71"/>
      <c r="D231" s="71"/>
      <c r="E231" s="71"/>
      <c r="F231" s="71"/>
      <c r="G231" s="73"/>
      <c r="H231" s="73"/>
    </row>
    <row r="232" spans="2:8">
      <c r="B232" s="71"/>
      <c r="D232" s="71"/>
      <c r="E232" s="71"/>
      <c r="F232" s="71"/>
      <c r="G232" s="73"/>
      <c r="H232" s="73"/>
    </row>
    <row r="233" spans="2:8">
      <c r="B233" s="71"/>
      <c r="D233" s="71"/>
      <c r="E233" s="71"/>
      <c r="F233" s="71"/>
      <c r="G233" s="73"/>
      <c r="H233" s="73"/>
    </row>
    <row r="234" spans="2:8">
      <c r="B234" s="71"/>
      <c r="D234" s="71"/>
      <c r="E234" s="71"/>
      <c r="F234" s="71"/>
      <c r="G234" s="73"/>
      <c r="H234" s="73"/>
    </row>
    <row r="235" spans="2:8">
      <c r="B235" s="71"/>
      <c r="D235" s="71"/>
      <c r="E235" s="71"/>
      <c r="F235" s="71"/>
      <c r="G235" s="73"/>
      <c r="H235" s="73"/>
    </row>
    <row r="236" spans="2:8">
      <c r="B236" s="71"/>
      <c r="D236" s="71"/>
      <c r="E236" s="71"/>
      <c r="F236" s="71"/>
      <c r="G236" s="73"/>
      <c r="H236" s="73"/>
    </row>
    <row r="237" spans="2:8">
      <c r="B237" s="71"/>
      <c r="D237" s="71"/>
      <c r="E237" s="71"/>
      <c r="F237" s="71"/>
      <c r="G237" s="73"/>
      <c r="H237" s="73"/>
    </row>
    <row r="238" spans="2:8">
      <c r="B238" s="71"/>
      <c r="D238" s="71"/>
      <c r="E238" s="71"/>
      <c r="F238" s="71"/>
      <c r="G238" s="73"/>
      <c r="H238" s="73"/>
    </row>
    <row r="239" spans="2:8">
      <c r="B239" s="71"/>
      <c r="D239" s="71"/>
      <c r="E239" s="71"/>
      <c r="F239" s="71"/>
      <c r="G239" s="73"/>
      <c r="H239" s="73"/>
    </row>
    <row r="240" spans="2:8">
      <c r="B240" s="71"/>
      <c r="D240" s="71"/>
      <c r="E240" s="71"/>
      <c r="F240" s="71"/>
      <c r="G240" s="73"/>
      <c r="H240" s="73"/>
    </row>
    <row r="241" spans="2:8">
      <c r="B241" s="71"/>
      <c r="D241" s="71"/>
      <c r="E241" s="71"/>
      <c r="F241" s="71"/>
      <c r="G241" s="73"/>
      <c r="H241" s="73"/>
    </row>
    <row r="242" spans="2:8">
      <c r="B242" s="71"/>
      <c r="D242" s="71"/>
      <c r="E242" s="71"/>
      <c r="F242" s="71"/>
      <c r="G242" s="73"/>
      <c r="H242" s="73"/>
    </row>
    <row r="243" spans="2:8">
      <c r="B243" s="71"/>
      <c r="D243" s="71"/>
      <c r="E243" s="71"/>
      <c r="F243" s="71"/>
      <c r="G243" s="73"/>
      <c r="H243" s="73"/>
    </row>
    <row r="244" spans="2:8">
      <c r="B244" s="71"/>
      <c r="D244" s="71"/>
      <c r="E244" s="71"/>
      <c r="F244" s="71"/>
      <c r="G244" s="73"/>
      <c r="H244" s="73"/>
    </row>
    <row r="245" spans="2:8">
      <c r="B245" s="71"/>
      <c r="D245" s="71"/>
      <c r="E245" s="71"/>
      <c r="F245" s="71"/>
      <c r="G245" s="73"/>
      <c r="H245" s="73"/>
    </row>
    <row r="246" spans="2:8">
      <c r="B246" s="71"/>
      <c r="D246" s="71"/>
      <c r="E246" s="71"/>
      <c r="F246" s="71"/>
      <c r="G246" s="73"/>
      <c r="H246" s="73"/>
    </row>
    <row r="247" spans="2:8">
      <c r="B247" s="71"/>
      <c r="D247" s="71"/>
      <c r="E247" s="71"/>
      <c r="F247" s="71"/>
      <c r="G247" s="73"/>
      <c r="H247" s="73"/>
    </row>
    <row r="248" spans="2:8">
      <c r="B248" s="71"/>
      <c r="D248" s="71"/>
      <c r="E248" s="71"/>
      <c r="F248" s="71"/>
      <c r="G248" s="73"/>
      <c r="H248" s="73"/>
    </row>
    <row r="249" spans="2:8">
      <c r="B249" s="71"/>
      <c r="D249" s="71"/>
      <c r="E249" s="71"/>
      <c r="F249" s="71"/>
      <c r="G249" s="73"/>
      <c r="H249" s="73"/>
    </row>
    <row r="250" spans="2:8">
      <c r="B250" s="71"/>
      <c r="D250" s="71"/>
      <c r="E250" s="71"/>
      <c r="F250" s="71"/>
      <c r="G250" s="73"/>
      <c r="H250" s="73"/>
    </row>
    <row r="251" spans="2:8">
      <c r="B251" s="71"/>
      <c r="D251" s="71"/>
      <c r="E251" s="71"/>
      <c r="F251" s="71"/>
      <c r="G251" s="73"/>
      <c r="H251" s="73"/>
    </row>
    <row r="252" spans="2:8">
      <c r="B252" s="71"/>
      <c r="D252" s="71"/>
      <c r="E252" s="71"/>
      <c r="F252" s="71"/>
      <c r="G252" s="73"/>
      <c r="H252" s="73"/>
    </row>
    <row r="253" spans="2:8">
      <c r="B253" s="71"/>
      <c r="D253" s="71"/>
      <c r="E253" s="71"/>
      <c r="F253" s="71"/>
      <c r="G253" s="73"/>
      <c r="H253" s="73"/>
    </row>
    <row r="254" spans="2:8">
      <c r="B254" s="71"/>
      <c r="D254" s="71"/>
      <c r="E254" s="71"/>
      <c r="F254" s="71"/>
      <c r="G254" s="73"/>
      <c r="H254" s="73"/>
    </row>
    <row r="255" spans="2:8">
      <c r="B255" s="71"/>
      <c r="D255" s="71"/>
      <c r="E255" s="71"/>
      <c r="F255" s="71"/>
      <c r="G255" s="73"/>
      <c r="H255" s="73"/>
    </row>
    <row r="256" spans="2:8">
      <c r="B256" s="71"/>
      <c r="D256" s="71"/>
      <c r="E256" s="71"/>
      <c r="F256" s="71"/>
      <c r="G256" s="73"/>
      <c r="H256" s="73"/>
    </row>
    <row r="257" spans="2:8">
      <c r="B257" s="71"/>
      <c r="D257" s="71"/>
      <c r="E257" s="71"/>
      <c r="F257" s="71"/>
      <c r="G257" s="73"/>
      <c r="H257" s="73"/>
    </row>
    <row r="258" spans="2:8">
      <c r="B258" s="71"/>
      <c r="D258" s="71"/>
      <c r="E258" s="71"/>
      <c r="F258" s="71"/>
      <c r="G258" s="73"/>
      <c r="H258" s="73"/>
    </row>
    <row r="259" spans="2:8">
      <c r="B259" s="71"/>
      <c r="D259" s="71"/>
      <c r="E259" s="71"/>
      <c r="F259" s="71"/>
      <c r="G259" s="73"/>
      <c r="H259" s="73"/>
    </row>
    <row r="260" spans="2:8">
      <c r="B260" s="71"/>
      <c r="D260" s="71"/>
      <c r="E260" s="71"/>
      <c r="F260" s="71"/>
      <c r="G260" s="73"/>
      <c r="H260" s="73"/>
    </row>
    <row r="261" spans="2:8">
      <c r="B261" s="71"/>
      <c r="D261" s="71"/>
      <c r="E261" s="71"/>
      <c r="F261" s="71"/>
      <c r="G261" s="73"/>
      <c r="H261" s="73"/>
    </row>
    <row r="262" spans="2:8">
      <c r="B262" s="71"/>
      <c r="D262" s="71"/>
      <c r="E262" s="71"/>
      <c r="F262" s="71"/>
      <c r="G262" s="73"/>
      <c r="H262" s="73"/>
    </row>
    <row r="263" spans="2:8">
      <c r="B263" s="71"/>
      <c r="D263" s="71"/>
      <c r="E263" s="71"/>
      <c r="F263" s="71"/>
      <c r="G263" s="73"/>
      <c r="H263" s="73"/>
    </row>
    <row r="264" spans="2:8">
      <c r="B264" s="71"/>
      <c r="D264" s="71"/>
      <c r="E264" s="71"/>
      <c r="F264" s="71"/>
      <c r="G264" s="73"/>
      <c r="H264" s="73"/>
    </row>
    <row r="265" spans="2:8">
      <c r="B265" s="71"/>
      <c r="D265" s="71"/>
      <c r="E265" s="71"/>
      <c r="F265" s="71"/>
      <c r="G265" s="73"/>
      <c r="H265" s="73"/>
    </row>
    <row r="266" spans="2:8">
      <c r="B266" s="71"/>
      <c r="D266" s="71"/>
      <c r="E266" s="71"/>
      <c r="F266" s="71"/>
      <c r="G266" s="73"/>
      <c r="H266" s="73"/>
    </row>
    <row r="267" spans="2:8">
      <c r="B267" s="71"/>
      <c r="D267" s="71"/>
      <c r="E267" s="71"/>
      <c r="F267" s="71"/>
      <c r="G267" s="73"/>
      <c r="H267" s="73"/>
    </row>
    <row r="268" spans="2:8">
      <c r="B268" s="71"/>
      <c r="D268" s="71"/>
      <c r="E268" s="71"/>
      <c r="F268" s="71"/>
      <c r="G268" s="73"/>
      <c r="H268" s="73"/>
    </row>
    <row r="269" spans="2:8">
      <c r="B269" s="71"/>
      <c r="D269" s="71"/>
      <c r="E269" s="71"/>
      <c r="F269" s="71"/>
      <c r="G269" s="73"/>
      <c r="H269" s="73"/>
    </row>
    <row r="270" spans="2:8">
      <c r="B270" s="71"/>
      <c r="D270" s="71"/>
      <c r="E270" s="71"/>
      <c r="F270" s="71"/>
      <c r="G270" s="73"/>
      <c r="H270" s="73"/>
    </row>
    <row r="271" spans="2:8">
      <c r="B271" s="71"/>
      <c r="D271" s="71"/>
      <c r="E271" s="71"/>
      <c r="F271" s="71"/>
      <c r="G271" s="73"/>
      <c r="H271" s="73"/>
    </row>
    <row r="272" spans="2:8">
      <c r="B272" s="71"/>
      <c r="D272" s="71"/>
      <c r="E272" s="71"/>
      <c r="F272" s="71"/>
      <c r="G272" s="73"/>
      <c r="H272" s="73"/>
    </row>
    <row r="273" spans="2:8">
      <c r="B273" s="71"/>
      <c r="D273" s="71"/>
      <c r="E273" s="71"/>
      <c r="F273" s="71"/>
      <c r="G273" s="73"/>
      <c r="H273" s="73"/>
    </row>
    <row r="274" spans="2:8">
      <c r="B274" s="71"/>
      <c r="D274" s="71"/>
      <c r="E274" s="71"/>
      <c r="F274" s="71"/>
      <c r="G274" s="73"/>
      <c r="H274" s="73"/>
    </row>
    <row r="275" spans="2:8">
      <c r="B275" s="71"/>
      <c r="D275" s="71"/>
      <c r="E275" s="71"/>
      <c r="F275" s="71"/>
      <c r="G275" s="73"/>
      <c r="H275" s="73"/>
    </row>
    <row r="276" spans="2:8">
      <c r="B276" s="71"/>
      <c r="D276" s="71"/>
      <c r="E276" s="71"/>
      <c r="F276" s="71"/>
      <c r="G276" s="73"/>
      <c r="H276" s="73"/>
    </row>
    <row r="277" spans="2:8">
      <c r="B277" s="71"/>
      <c r="D277" s="71"/>
      <c r="E277" s="71"/>
      <c r="F277" s="71"/>
      <c r="G277" s="73"/>
      <c r="H277" s="73"/>
    </row>
    <row r="278" spans="2:8">
      <c r="B278" s="71"/>
      <c r="D278" s="71"/>
      <c r="E278" s="71"/>
      <c r="F278" s="71"/>
      <c r="G278" s="73"/>
      <c r="H278" s="73"/>
    </row>
    <row r="279" spans="2:8">
      <c r="B279" s="71"/>
      <c r="D279" s="71"/>
      <c r="E279" s="71"/>
      <c r="F279" s="71"/>
      <c r="G279" s="73"/>
      <c r="H279" s="73"/>
    </row>
    <row r="280" spans="2:8">
      <c r="B280" s="71"/>
      <c r="D280" s="71"/>
      <c r="E280" s="71"/>
      <c r="F280" s="71"/>
      <c r="G280" s="73"/>
      <c r="H280" s="73"/>
    </row>
    <row r="281" spans="2:8">
      <c r="B281" s="71"/>
      <c r="D281" s="71"/>
      <c r="E281" s="71"/>
      <c r="F281" s="71"/>
      <c r="G281" s="73"/>
      <c r="H281" s="73"/>
    </row>
    <row r="282" spans="2:8">
      <c r="B282" s="71"/>
      <c r="D282" s="71"/>
      <c r="E282" s="71"/>
      <c r="F282" s="71"/>
      <c r="G282" s="73"/>
      <c r="H282" s="73"/>
    </row>
    <row r="283" spans="2:8">
      <c r="B283" s="71"/>
      <c r="D283" s="71"/>
      <c r="E283" s="71"/>
      <c r="F283" s="71"/>
      <c r="G283" s="73"/>
      <c r="H283" s="73"/>
    </row>
    <row r="284" spans="2:8">
      <c r="B284" s="71"/>
      <c r="D284" s="71"/>
      <c r="E284" s="71"/>
      <c r="F284" s="71"/>
      <c r="G284" s="73"/>
      <c r="H284" s="73"/>
    </row>
    <row r="285" spans="2:8">
      <c r="B285" s="71"/>
      <c r="D285" s="71"/>
      <c r="E285" s="71"/>
      <c r="F285" s="71"/>
      <c r="G285" s="73"/>
      <c r="H285" s="73"/>
    </row>
    <row r="286" spans="2:8">
      <c r="B286" s="71"/>
      <c r="D286" s="71"/>
      <c r="E286" s="71"/>
      <c r="F286" s="71"/>
      <c r="G286" s="73"/>
      <c r="H286" s="73"/>
    </row>
    <row r="287" spans="2:8">
      <c r="B287" s="71"/>
      <c r="D287" s="71"/>
      <c r="E287" s="71"/>
      <c r="F287" s="71"/>
      <c r="G287" s="73"/>
      <c r="H287" s="73"/>
    </row>
    <row r="288" spans="2:8">
      <c r="B288" s="71"/>
      <c r="D288" s="71"/>
      <c r="E288" s="71"/>
      <c r="F288" s="71"/>
      <c r="G288" s="73"/>
      <c r="H288" s="73"/>
    </row>
    <row r="289" spans="2:8">
      <c r="B289" s="71"/>
      <c r="D289" s="71"/>
      <c r="E289" s="71"/>
      <c r="F289" s="71"/>
      <c r="G289" s="73"/>
      <c r="H289" s="73"/>
    </row>
    <row r="290" spans="2:8">
      <c r="B290" s="71"/>
      <c r="D290" s="71"/>
      <c r="E290" s="71"/>
      <c r="F290" s="71"/>
      <c r="G290" s="73"/>
      <c r="H290" s="73"/>
    </row>
    <row r="291" spans="2:8">
      <c r="B291" s="71"/>
      <c r="D291" s="71"/>
      <c r="E291" s="71"/>
      <c r="F291" s="71"/>
      <c r="G291" s="73"/>
      <c r="H291" s="73"/>
    </row>
    <row r="292" spans="2:8">
      <c r="B292" s="71"/>
      <c r="D292" s="71"/>
      <c r="E292" s="71"/>
      <c r="F292" s="71"/>
      <c r="G292" s="73"/>
      <c r="H292" s="73"/>
    </row>
    <row r="293" spans="2:8">
      <c r="B293" s="71"/>
      <c r="D293" s="71"/>
      <c r="E293" s="71"/>
      <c r="F293" s="71"/>
      <c r="G293" s="73"/>
      <c r="H293" s="73"/>
    </row>
    <row r="294" spans="2:8">
      <c r="B294" s="71"/>
      <c r="D294" s="71"/>
      <c r="E294" s="71"/>
      <c r="F294" s="71"/>
      <c r="G294" s="73"/>
      <c r="H294" s="73"/>
    </row>
    <row r="295" spans="2:8">
      <c r="B295" s="71"/>
      <c r="D295" s="71"/>
      <c r="E295" s="71"/>
      <c r="F295" s="71"/>
      <c r="G295" s="73"/>
      <c r="H295" s="73"/>
    </row>
    <row r="296" spans="2:8">
      <c r="B296" s="71"/>
      <c r="D296" s="71"/>
      <c r="E296" s="71"/>
      <c r="F296" s="71"/>
      <c r="G296" s="73"/>
      <c r="H296" s="73"/>
    </row>
    <row r="297" spans="2:8">
      <c r="B297" s="71"/>
      <c r="D297" s="71"/>
      <c r="E297" s="71"/>
      <c r="F297" s="71"/>
      <c r="G297" s="73"/>
      <c r="H297" s="73"/>
    </row>
    <row r="298" spans="2:8">
      <c r="B298" s="71"/>
      <c r="D298" s="71"/>
      <c r="E298" s="71"/>
      <c r="F298" s="71"/>
      <c r="G298" s="73"/>
      <c r="H298" s="73"/>
    </row>
    <row r="299" spans="2:8">
      <c r="B299" s="71"/>
      <c r="D299" s="71"/>
      <c r="E299" s="71"/>
      <c r="F299" s="71"/>
      <c r="G299" s="73"/>
      <c r="H299" s="73"/>
    </row>
    <row r="300" spans="2:8">
      <c r="B300" s="71"/>
      <c r="D300" s="71"/>
      <c r="E300" s="71"/>
      <c r="F300" s="71"/>
      <c r="G300" s="73"/>
      <c r="H300" s="73"/>
    </row>
    <row r="301" spans="2:8">
      <c r="B301" s="71"/>
      <c r="D301" s="71"/>
      <c r="E301" s="71"/>
      <c r="F301" s="71"/>
      <c r="G301" s="73"/>
      <c r="H301" s="73"/>
    </row>
    <row r="302" spans="2:8">
      <c r="B302" s="71"/>
      <c r="D302" s="71"/>
      <c r="E302" s="71"/>
      <c r="F302" s="71"/>
      <c r="G302" s="73"/>
      <c r="H302" s="73"/>
    </row>
    <row r="303" spans="2:8">
      <c r="B303" s="71"/>
      <c r="D303" s="71"/>
      <c r="E303" s="71"/>
      <c r="F303" s="71"/>
      <c r="G303" s="73"/>
      <c r="H303" s="73"/>
    </row>
    <row r="304" spans="2:8">
      <c r="B304" s="71"/>
      <c r="D304" s="71"/>
      <c r="E304" s="71"/>
      <c r="F304" s="71"/>
      <c r="G304" s="73"/>
      <c r="H304" s="73"/>
    </row>
    <row r="305" spans="2:8">
      <c r="B305" s="71"/>
      <c r="D305" s="71"/>
      <c r="E305" s="71"/>
      <c r="F305" s="71"/>
      <c r="G305" s="73"/>
      <c r="H305" s="73"/>
    </row>
    <row r="306" spans="2:8">
      <c r="B306" s="71"/>
      <c r="D306" s="71"/>
      <c r="E306" s="71"/>
      <c r="F306" s="71"/>
      <c r="G306" s="73"/>
      <c r="H306" s="73"/>
    </row>
    <row r="307" spans="2:8">
      <c r="B307" s="71"/>
      <c r="D307" s="71"/>
      <c r="E307" s="71"/>
      <c r="F307" s="71"/>
      <c r="G307" s="73"/>
      <c r="H307" s="73"/>
    </row>
    <row r="308" spans="2:8">
      <c r="B308" s="71"/>
      <c r="D308" s="71"/>
      <c r="E308" s="71"/>
      <c r="F308" s="71"/>
      <c r="G308" s="73"/>
      <c r="H308" s="73"/>
    </row>
    <row r="309" spans="2:8">
      <c r="B309" s="71"/>
      <c r="D309" s="71"/>
      <c r="E309" s="71"/>
      <c r="F309" s="71"/>
    </row>
    <row r="310" spans="2:8">
      <c r="B310" s="71"/>
      <c r="D310" s="71"/>
      <c r="E310" s="71"/>
      <c r="F310" s="71"/>
    </row>
    <row r="311" spans="2:8">
      <c r="B311" s="71"/>
      <c r="D311" s="71"/>
      <c r="E311" s="71"/>
      <c r="F311" s="71"/>
    </row>
    <row r="312" spans="2:8">
      <c r="B312" s="71"/>
      <c r="D312" s="71"/>
      <c r="E312" s="71"/>
      <c r="F312" s="71"/>
    </row>
    <row r="313" spans="2:8">
      <c r="B313" s="71"/>
      <c r="D313" s="71"/>
      <c r="E313" s="71"/>
      <c r="F313" s="71"/>
    </row>
    <row r="314" spans="2:8">
      <c r="B314" s="71"/>
      <c r="D314" s="71"/>
      <c r="E314" s="71"/>
      <c r="F314" s="71"/>
    </row>
    <row r="315" spans="2:8">
      <c r="B315" s="71"/>
      <c r="D315" s="71"/>
      <c r="E315" s="71"/>
      <c r="F315" s="71"/>
    </row>
    <row r="316" spans="2:8">
      <c r="B316" s="71"/>
      <c r="D316" s="71"/>
      <c r="E316" s="71"/>
      <c r="F316" s="71"/>
    </row>
    <row r="317" spans="2:8">
      <c r="B317" s="71"/>
      <c r="D317" s="71"/>
      <c r="E317" s="71"/>
      <c r="F317" s="71"/>
    </row>
    <row r="318" spans="2:8">
      <c r="B318" s="71"/>
      <c r="D318" s="71"/>
      <c r="E318" s="71"/>
      <c r="F318" s="71"/>
    </row>
    <row r="319" spans="2:8">
      <c r="B319" s="71"/>
      <c r="D319" s="71"/>
      <c r="E319" s="71"/>
      <c r="F319" s="71"/>
    </row>
    <row r="320" spans="2:8">
      <c r="B320" s="71"/>
      <c r="D320" s="71"/>
      <c r="E320" s="71"/>
      <c r="F320" s="71"/>
    </row>
    <row r="321" spans="2:6">
      <c r="B321" s="71"/>
      <c r="D321" s="71"/>
      <c r="E321" s="71"/>
      <c r="F321" s="71"/>
    </row>
    <row r="322" spans="2:6">
      <c r="B322" s="71"/>
      <c r="D322" s="71"/>
      <c r="E322" s="71"/>
      <c r="F322" s="71"/>
    </row>
    <row r="323" spans="2:6">
      <c r="B323" s="71"/>
      <c r="D323" s="71"/>
      <c r="E323" s="71"/>
      <c r="F323" s="71"/>
    </row>
    <row r="324" spans="2:6">
      <c r="B324" s="71"/>
      <c r="D324" s="71"/>
      <c r="E324" s="71"/>
      <c r="F324" s="71"/>
    </row>
    <row r="325" spans="2:6">
      <c r="B325" s="71"/>
      <c r="D325" s="71"/>
      <c r="E325" s="71"/>
      <c r="F325" s="71"/>
    </row>
    <row r="326" spans="2:6">
      <c r="B326" s="71"/>
      <c r="D326" s="71"/>
      <c r="E326" s="71"/>
      <c r="F326" s="71"/>
    </row>
    <row r="327" spans="2:6">
      <c r="B327" s="71"/>
      <c r="D327" s="71"/>
      <c r="E327" s="71"/>
      <c r="F327" s="71"/>
    </row>
    <row r="328" spans="2:6">
      <c r="B328" s="71"/>
      <c r="D328" s="71"/>
      <c r="E328" s="71"/>
      <c r="F328" s="71"/>
    </row>
    <row r="329" spans="2:6">
      <c r="B329" s="71"/>
      <c r="D329" s="71"/>
      <c r="E329" s="71"/>
      <c r="F329" s="71"/>
    </row>
    <row r="330" spans="2:6">
      <c r="B330" s="71"/>
      <c r="D330" s="71"/>
      <c r="E330" s="71"/>
      <c r="F330" s="71"/>
    </row>
    <row r="331" spans="2:6">
      <c r="B331" s="71"/>
      <c r="D331" s="71"/>
      <c r="E331" s="71"/>
      <c r="F331" s="71"/>
    </row>
    <row r="332" spans="2:6">
      <c r="B332" s="71"/>
      <c r="D332" s="71"/>
      <c r="E332" s="71"/>
      <c r="F332" s="71"/>
    </row>
    <row r="333" spans="2:6">
      <c r="B333" s="71"/>
      <c r="D333" s="71"/>
      <c r="E333" s="71"/>
      <c r="F333" s="71"/>
    </row>
    <row r="334" spans="2:6">
      <c r="B334" s="71"/>
      <c r="D334" s="71"/>
      <c r="E334" s="71"/>
      <c r="F334" s="71"/>
    </row>
    <row r="335" spans="2:6">
      <c r="B335" s="71"/>
      <c r="D335" s="71"/>
      <c r="E335" s="71"/>
      <c r="F335" s="71"/>
    </row>
    <row r="336" spans="2:6">
      <c r="B336" s="71"/>
      <c r="D336" s="71"/>
      <c r="E336" s="71"/>
      <c r="F336" s="71"/>
    </row>
    <row r="337" spans="2:6">
      <c r="B337" s="71"/>
      <c r="D337" s="71"/>
      <c r="E337" s="71"/>
      <c r="F337" s="71"/>
    </row>
    <row r="338" spans="2:6">
      <c r="B338" s="71"/>
      <c r="D338" s="71"/>
      <c r="E338" s="71"/>
      <c r="F338" s="71"/>
    </row>
    <row r="339" spans="2:6">
      <c r="B339" s="71"/>
      <c r="D339" s="71"/>
      <c r="E339" s="71"/>
      <c r="F339" s="71"/>
    </row>
    <row r="340" spans="2:6">
      <c r="B340" s="71"/>
      <c r="D340" s="71"/>
      <c r="E340" s="71"/>
      <c r="F340" s="71"/>
    </row>
    <row r="341" spans="2:6">
      <c r="B341" s="71"/>
      <c r="D341" s="71"/>
      <c r="E341" s="71"/>
      <c r="F341" s="71"/>
    </row>
    <row r="342" spans="2:6">
      <c r="B342" s="71"/>
      <c r="D342" s="71"/>
      <c r="E342" s="71"/>
      <c r="F342" s="71"/>
    </row>
    <row r="343" spans="2:6">
      <c r="B343" s="71"/>
      <c r="D343" s="71"/>
      <c r="E343" s="71"/>
      <c r="F343" s="71"/>
    </row>
    <row r="344" spans="2:6">
      <c r="B344" s="71"/>
      <c r="D344" s="71"/>
      <c r="E344" s="71"/>
      <c r="F344" s="71"/>
    </row>
    <row r="345" spans="2:6">
      <c r="B345" s="71"/>
      <c r="D345" s="71"/>
      <c r="E345" s="71"/>
      <c r="F345" s="71"/>
    </row>
    <row r="346" spans="2:6">
      <c r="B346" s="71"/>
      <c r="D346" s="71"/>
      <c r="E346" s="71"/>
      <c r="F346" s="71"/>
    </row>
    <row r="347" spans="2:6">
      <c r="B347" s="71"/>
      <c r="D347" s="71"/>
      <c r="E347" s="71"/>
      <c r="F347" s="71"/>
    </row>
    <row r="348" spans="2:6">
      <c r="B348" s="71"/>
      <c r="D348" s="71"/>
      <c r="E348" s="71"/>
      <c r="F348" s="71"/>
    </row>
    <row r="349" spans="2:6">
      <c r="B349" s="71"/>
      <c r="D349" s="71"/>
      <c r="E349" s="71"/>
      <c r="F349" s="71"/>
    </row>
    <row r="350" spans="2:6">
      <c r="B350" s="71"/>
      <c r="D350" s="71"/>
      <c r="E350" s="71"/>
      <c r="F350" s="71"/>
    </row>
    <row r="351" spans="2:6">
      <c r="B351" s="71"/>
      <c r="D351" s="71"/>
      <c r="E351" s="71"/>
      <c r="F351" s="71"/>
    </row>
    <row r="352" spans="2:6">
      <c r="B352" s="71"/>
      <c r="D352" s="71"/>
      <c r="E352" s="71"/>
      <c r="F352" s="71"/>
    </row>
    <row r="353" spans="2:6">
      <c r="B353" s="71"/>
      <c r="D353" s="71"/>
      <c r="E353" s="71"/>
      <c r="F353" s="71"/>
    </row>
    <row r="354" spans="2:6">
      <c r="B354" s="71"/>
      <c r="D354" s="71"/>
      <c r="E354" s="71"/>
      <c r="F354" s="71"/>
    </row>
    <row r="355" spans="2:6">
      <c r="B355" s="71"/>
      <c r="D355" s="71"/>
      <c r="E355" s="71"/>
      <c r="F355" s="71"/>
    </row>
    <row r="356" spans="2:6">
      <c r="B356" s="71"/>
      <c r="D356" s="71"/>
      <c r="E356" s="71"/>
      <c r="F356" s="71"/>
    </row>
    <row r="357" spans="2:6">
      <c r="B357" s="71"/>
      <c r="D357" s="71"/>
      <c r="E357" s="71"/>
      <c r="F357" s="71"/>
    </row>
    <row r="358" spans="2:6">
      <c r="B358" s="71"/>
      <c r="D358" s="71"/>
      <c r="E358" s="71"/>
      <c r="F358" s="71"/>
    </row>
    <row r="359" spans="2:6">
      <c r="B359" s="71"/>
      <c r="D359" s="71"/>
      <c r="E359" s="71"/>
      <c r="F359" s="71"/>
    </row>
    <row r="360" spans="2:6">
      <c r="B360" s="71"/>
      <c r="D360" s="71"/>
      <c r="E360" s="71"/>
      <c r="F360" s="71"/>
    </row>
    <row r="361" spans="2:6">
      <c r="B361" s="71"/>
      <c r="D361" s="71"/>
      <c r="E361" s="71"/>
      <c r="F361" s="71"/>
    </row>
    <row r="362" spans="2:6">
      <c r="B362" s="71"/>
      <c r="D362" s="71"/>
      <c r="E362" s="71"/>
      <c r="F362" s="71"/>
    </row>
    <row r="363" spans="2:6">
      <c r="B363" s="71"/>
      <c r="D363" s="71"/>
      <c r="E363" s="71"/>
      <c r="F363" s="71"/>
    </row>
    <row r="364" spans="2:6">
      <c r="B364" s="71"/>
      <c r="D364" s="71"/>
      <c r="E364" s="71"/>
      <c r="F364" s="71"/>
    </row>
    <row r="365" spans="2:6">
      <c r="B365" s="71"/>
      <c r="D365" s="71"/>
      <c r="E365" s="71"/>
      <c r="F365" s="71"/>
    </row>
    <row r="366" spans="2:6">
      <c r="B366" s="71"/>
      <c r="D366" s="71"/>
      <c r="E366" s="71"/>
      <c r="F366" s="71"/>
    </row>
    <row r="367" spans="2:6">
      <c r="B367" s="71"/>
      <c r="D367" s="71"/>
      <c r="E367" s="71"/>
      <c r="F367" s="71"/>
    </row>
    <row r="368" spans="2:6">
      <c r="B368" s="71"/>
      <c r="D368" s="71"/>
      <c r="E368" s="71"/>
      <c r="F368" s="71"/>
    </row>
    <row r="369" spans="2:6">
      <c r="B369" s="71"/>
      <c r="D369" s="71"/>
      <c r="E369" s="71"/>
      <c r="F369" s="71"/>
    </row>
    <row r="370" spans="2:6">
      <c r="B370" s="71"/>
      <c r="D370" s="71"/>
      <c r="E370" s="71"/>
      <c r="F370" s="71"/>
    </row>
    <row r="371" spans="2:6">
      <c r="B371" s="71"/>
      <c r="D371" s="71"/>
      <c r="E371" s="71"/>
      <c r="F371" s="71"/>
    </row>
    <row r="372" spans="2:6">
      <c r="B372" s="71"/>
      <c r="D372" s="71"/>
      <c r="E372" s="71"/>
      <c r="F372" s="71"/>
    </row>
    <row r="373" spans="2:6">
      <c r="B373" s="71"/>
      <c r="D373" s="71"/>
      <c r="E373" s="71"/>
      <c r="F373" s="71"/>
    </row>
    <row r="374" spans="2:6">
      <c r="B374" s="71"/>
      <c r="D374" s="71"/>
      <c r="E374" s="71"/>
      <c r="F374" s="71"/>
    </row>
    <row r="375" spans="2:6">
      <c r="B375" s="71"/>
      <c r="D375" s="71"/>
      <c r="E375" s="71"/>
      <c r="F375" s="71"/>
    </row>
    <row r="376" spans="2:6">
      <c r="B376" s="71"/>
      <c r="D376" s="71"/>
      <c r="E376" s="71"/>
      <c r="F376" s="71"/>
    </row>
    <row r="377" spans="2:6">
      <c r="B377" s="71"/>
      <c r="D377" s="71"/>
      <c r="E377" s="71"/>
      <c r="F377" s="71"/>
    </row>
    <row r="378" spans="2:6">
      <c r="B378" s="71"/>
      <c r="D378" s="71"/>
      <c r="E378" s="71"/>
      <c r="F378" s="71"/>
    </row>
    <row r="379" spans="2:6">
      <c r="B379" s="71"/>
      <c r="D379" s="71"/>
      <c r="E379" s="71"/>
      <c r="F379" s="71"/>
    </row>
    <row r="380" spans="2:6">
      <c r="B380" s="71"/>
      <c r="D380" s="71"/>
      <c r="E380" s="71"/>
      <c r="F380" s="71"/>
    </row>
    <row r="381" spans="2:6">
      <c r="B381" s="71"/>
      <c r="D381" s="71"/>
      <c r="E381" s="71"/>
      <c r="F381" s="71"/>
    </row>
    <row r="382" spans="2:6">
      <c r="B382" s="71"/>
      <c r="D382" s="71"/>
      <c r="E382" s="71"/>
      <c r="F382" s="71"/>
    </row>
    <row r="383" spans="2:6">
      <c r="B383" s="71"/>
      <c r="D383" s="71"/>
      <c r="E383" s="71"/>
      <c r="F383" s="71"/>
    </row>
    <row r="384" spans="2:6">
      <c r="B384" s="71"/>
      <c r="D384" s="71"/>
      <c r="E384" s="71"/>
      <c r="F384" s="71"/>
    </row>
    <row r="385" spans="2:6">
      <c r="B385" s="71"/>
      <c r="D385" s="71"/>
      <c r="E385" s="71"/>
      <c r="F385" s="71"/>
    </row>
    <row r="386" spans="2:6">
      <c r="B386" s="71"/>
      <c r="D386" s="71"/>
      <c r="E386" s="71"/>
      <c r="F386" s="71"/>
    </row>
    <row r="387" spans="2:6">
      <c r="B387" s="71"/>
      <c r="D387" s="71"/>
      <c r="E387" s="71"/>
      <c r="F387" s="71"/>
    </row>
    <row r="388" spans="2:6">
      <c r="B388" s="71"/>
      <c r="D388" s="71"/>
      <c r="E388" s="71"/>
      <c r="F388" s="71"/>
    </row>
    <row r="389" spans="2:6">
      <c r="B389" s="71"/>
      <c r="D389" s="71"/>
      <c r="E389" s="71"/>
      <c r="F389" s="71"/>
    </row>
    <row r="390" spans="2:6">
      <c r="B390" s="71"/>
      <c r="D390" s="71"/>
      <c r="E390" s="71"/>
      <c r="F390" s="71"/>
    </row>
    <row r="391" spans="2:6">
      <c r="B391" s="71"/>
      <c r="D391" s="71"/>
      <c r="E391" s="71"/>
      <c r="F391" s="71"/>
    </row>
    <row r="392" spans="2:6">
      <c r="B392" s="71"/>
      <c r="D392" s="71"/>
      <c r="E392" s="71"/>
      <c r="F392" s="71"/>
    </row>
    <row r="393" spans="2:6">
      <c r="B393" s="71"/>
      <c r="D393" s="71"/>
      <c r="E393" s="71"/>
      <c r="F393" s="71"/>
    </row>
    <row r="394" spans="2:6">
      <c r="B394" s="71"/>
      <c r="D394" s="71"/>
      <c r="E394" s="71"/>
      <c r="F394" s="71"/>
    </row>
    <row r="395" spans="2:6">
      <c r="B395" s="71"/>
      <c r="D395" s="71"/>
      <c r="E395" s="71"/>
      <c r="F395" s="71"/>
    </row>
    <row r="396" spans="2:6">
      <c r="B396" s="71"/>
      <c r="D396" s="71"/>
      <c r="E396" s="71"/>
      <c r="F396" s="71"/>
    </row>
    <row r="397" spans="2:6">
      <c r="B397" s="71"/>
      <c r="D397" s="71"/>
      <c r="E397" s="71"/>
      <c r="F397" s="71"/>
    </row>
    <row r="398" spans="2:6">
      <c r="B398" s="71"/>
      <c r="D398" s="71"/>
      <c r="E398" s="71"/>
      <c r="F398" s="71"/>
    </row>
    <row r="399" spans="2:6">
      <c r="B399" s="71"/>
      <c r="D399" s="71"/>
      <c r="E399" s="71"/>
      <c r="F399" s="71"/>
    </row>
    <row r="400" spans="2:6">
      <c r="B400" s="71"/>
      <c r="D400" s="71"/>
      <c r="E400" s="71"/>
      <c r="F400" s="71"/>
    </row>
    <row r="401" spans="2:6">
      <c r="B401" s="71"/>
      <c r="D401" s="71"/>
      <c r="E401" s="71"/>
      <c r="F401" s="71"/>
    </row>
    <row r="402" spans="2:6">
      <c r="B402" s="71"/>
      <c r="D402" s="71"/>
      <c r="E402" s="71"/>
      <c r="F402" s="71"/>
    </row>
    <row r="403" spans="2:6">
      <c r="B403" s="71"/>
      <c r="D403" s="71"/>
      <c r="E403" s="71"/>
      <c r="F403" s="71"/>
    </row>
    <row r="404" spans="2:6">
      <c r="B404" s="71"/>
      <c r="D404" s="71"/>
      <c r="E404" s="71"/>
      <c r="F404" s="71"/>
    </row>
    <row r="405" spans="2:6">
      <c r="B405" s="71"/>
      <c r="D405" s="71"/>
      <c r="E405" s="71"/>
      <c r="F405" s="71"/>
    </row>
    <row r="406" spans="2:6">
      <c r="B406" s="71"/>
      <c r="D406" s="71"/>
      <c r="E406" s="71"/>
      <c r="F406" s="71"/>
    </row>
    <row r="407" spans="2:6">
      <c r="B407" s="71"/>
      <c r="D407" s="71"/>
      <c r="E407" s="71"/>
      <c r="F407" s="71"/>
    </row>
    <row r="408" spans="2:6">
      <c r="B408" s="71"/>
      <c r="D408" s="71"/>
      <c r="E408" s="71"/>
      <c r="F408" s="71"/>
    </row>
    <row r="409" spans="2:6">
      <c r="B409" s="71"/>
      <c r="D409" s="71"/>
      <c r="E409" s="71"/>
      <c r="F409" s="71"/>
    </row>
    <row r="410" spans="2:6">
      <c r="B410" s="71"/>
      <c r="D410" s="71"/>
      <c r="E410" s="71"/>
      <c r="F410" s="71"/>
    </row>
    <row r="411" spans="2:6">
      <c r="B411" s="71"/>
      <c r="D411" s="71"/>
      <c r="E411" s="71"/>
      <c r="F411" s="71"/>
    </row>
    <row r="412" spans="2:6">
      <c r="B412" s="71"/>
      <c r="D412" s="71"/>
      <c r="E412" s="71"/>
      <c r="F412" s="71"/>
    </row>
    <row r="413" spans="2:6">
      <c r="B413" s="71"/>
      <c r="D413" s="71"/>
      <c r="E413" s="71"/>
      <c r="F413" s="71"/>
    </row>
    <row r="414" spans="2:6">
      <c r="B414" s="71"/>
      <c r="D414" s="71"/>
      <c r="E414" s="71"/>
      <c r="F414" s="71"/>
    </row>
    <row r="415" spans="2:6">
      <c r="B415" s="71"/>
      <c r="D415" s="71"/>
      <c r="E415" s="71"/>
      <c r="F415" s="71"/>
    </row>
    <row r="416" spans="2:6">
      <c r="B416" s="71"/>
      <c r="D416" s="71"/>
      <c r="E416" s="71"/>
      <c r="F416" s="71"/>
    </row>
    <row r="417" spans="2:6">
      <c r="B417" s="71"/>
      <c r="D417" s="71"/>
      <c r="E417" s="71"/>
      <c r="F417" s="71"/>
    </row>
    <row r="418" spans="2:6">
      <c r="B418" s="71"/>
      <c r="D418" s="71"/>
      <c r="E418" s="71"/>
      <c r="F418" s="71"/>
    </row>
    <row r="419" spans="2:6">
      <c r="B419" s="71"/>
      <c r="D419" s="71"/>
      <c r="E419" s="71"/>
      <c r="F419" s="71"/>
    </row>
    <row r="420" spans="2:6">
      <c r="B420" s="71"/>
      <c r="D420" s="71"/>
      <c r="E420" s="71"/>
      <c r="F420" s="71"/>
    </row>
    <row r="421" spans="2:6">
      <c r="B421" s="71"/>
      <c r="D421" s="71"/>
      <c r="E421" s="71"/>
      <c r="F421" s="71"/>
    </row>
    <row r="422" spans="2:6">
      <c r="B422" s="71"/>
      <c r="D422" s="71"/>
      <c r="E422" s="71"/>
      <c r="F422" s="71"/>
    </row>
    <row r="423" spans="2:6">
      <c r="B423" s="71"/>
      <c r="D423" s="71"/>
      <c r="E423" s="71"/>
      <c r="F423" s="71"/>
    </row>
    <row r="424" spans="2:6">
      <c r="B424" s="71"/>
      <c r="D424" s="71"/>
      <c r="E424" s="71"/>
      <c r="F424" s="71"/>
    </row>
    <row r="425" spans="2:6">
      <c r="B425" s="71"/>
      <c r="D425" s="71"/>
      <c r="E425" s="71"/>
      <c r="F425" s="71"/>
    </row>
    <row r="426" spans="2:6">
      <c r="B426" s="71"/>
      <c r="D426" s="71"/>
      <c r="E426" s="71"/>
      <c r="F426" s="71"/>
    </row>
    <row r="427" spans="2:6">
      <c r="B427" s="71"/>
      <c r="D427" s="71"/>
      <c r="E427" s="71"/>
      <c r="F427" s="71"/>
    </row>
    <row r="428" spans="2:6">
      <c r="B428" s="71"/>
      <c r="D428" s="71"/>
      <c r="E428" s="71"/>
      <c r="F428" s="71"/>
    </row>
    <row r="429" spans="2:6">
      <c r="B429" s="71"/>
      <c r="D429" s="71"/>
      <c r="E429" s="71"/>
      <c r="F429" s="71"/>
    </row>
    <row r="430" spans="2:6">
      <c r="B430" s="71"/>
      <c r="D430" s="71"/>
      <c r="E430" s="71"/>
      <c r="F430" s="71"/>
    </row>
    <row r="431" spans="2:6">
      <c r="B431" s="71"/>
      <c r="D431" s="71"/>
      <c r="E431" s="71"/>
      <c r="F431" s="71"/>
    </row>
    <row r="432" spans="2:6">
      <c r="B432" s="71"/>
      <c r="D432" s="71"/>
      <c r="E432" s="71"/>
      <c r="F432" s="71"/>
    </row>
    <row r="433" spans="2:6">
      <c r="B433" s="71"/>
      <c r="D433" s="71"/>
      <c r="E433" s="71"/>
      <c r="F433" s="71"/>
    </row>
    <row r="434" spans="2:6">
      <c r="B434" s="71"/>
      <c r="D434" s="71"/>
      <c r="E434" s="71"/>
      <c r="F434" s="71"/>
    </row>
    <row r="435" spans="2:6">
      <c r="B435" s="71"/>
      <c r="D435" s="71"/>
      <c r="E435" s="71"/>
      <c r="F435" s="71"/>
    </row>
    <row r="436" spans="2:6">
      <c r="B436" s="71"/>
      <c r="D436" s="71"/>
      <c r="E436" s="71"/>
      <c r="F436" s="71"/>
    </row>
    <row r="437" spans="2:6">
      <c r="B437" s="71"/>
      <c r="D437" s="71"/>
      <c r="E437" s="71"/>
      <c r="F437" s="71"/>
    </row>
    <row r="438" spans="2:6">
      <c r="B438" s="71"/>
      <c r="D438" s="71"/>
      <c r="E438" s="71"/>
      <c r="F438" s="71"/>
    </row>
    <row r="439" spans="2:6">
      <c r="B439" s="71"/>
      <c r="D439" s="71"/>
      <c r="E439" s="71"/>
      <c r="F439" s="71"/>
    </row>
    <row r="440" spans="2:6">
      <c r="B440" s="71"/>
      <c r="D440" s="71"/>
      <c r="E440" s="71"/>
      <c r="F440" s="71"/>
    </row>
    <row r="441" spans="2:6">
      <c r="B441" s="71"/>
      <c r="D441" s="71"/>
      <c r="E441" s="71"/>
      <c r="F441" s="71"/>
    </row>
    <row r="442" spans="2:6">
      <c r="B442" s="71"/>
      <c r="D442" s="71"/>
      <c r="E442" s="71"/>
      <c r="F442" s="71"/>
    </row>
    <row r="443" spans="2:6">
      <c r="B443" s="71"/>
      <c r="D443" s="71"/>
      <c r="E443" s="71"/>
      <c r="F443" s="71"/>
    </row>
    <row r="444" spans="2:6">
      <c r="B444" s="71"/>
      <c r="D444" s="71"/>
      <c r="E444" s="71"/>
      <c r="F444" s="71"/>
    </row>
    <row r="445" spans="2:6">
      <c r="B445" s="71"/>
      <c r="D445" s="71"/>
      <c r="E445" s="71"/>
      <c r="F445" s="71"/>
    </row>
    <row r="446" spans="2:6">
      <c r="B446" s="71"/>
      <c r="D446" s="71"/>
      <c r="E446" s="71"/>
      <c r="F446" s="71"/>
    </row>
    <row r="447" spans="2:6">
      <c r="B447" s="71"/>
      <c r="D447" s="71"/>
      <c r="E447" s="71"/>
      <c r="F447" s="71"/>
    </row>
    <row r="448" spans="2:6">
      <c r="B448" s="71"/>
      <c r="D448" s="71"/>
      <c r="E448" s="71"/>
      <c r="F448" s="71"/>
    </row>
    <row r="449" spans="2:6">
      <c r="B449" s="71"/>
      <c r="D449" s="71"/>
      <c r="E449" s="71"/>
      <c r="F449" s="71"/>
    </row>
    <row r="450" spans="2:6">
      <c r="B450" s="71"/>
      <c r="D450" s="71"/>
      <c r="E450" s="71"/>
      <c r="F450" s="71"/>
    </row>
    <row r="451" spans="2:6">
      <c r="B451" s="71"/>
      <c r="D451" s="71"/>
      <c r="E451" s="71"/>
      <c r="F451" s="71"/>
    </row>
  </sheetData>
  <mergeCells count="3">
    <mergeCell ref="A4:I4"/>
    <mergeCell ref="A9:A10"/>
    <mergeCell ref="I9:I10"/>
  </mergeCells>
  <phoneticPr fontId="14" type="noConversion"/>
  <pageMargins left="0.51" right="0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indexed="13"/>
  </sheetPr>
  <dimension ref="A1:AA371"/>
  <sheetViews>
    <sheetView topLeftCell="A34" zoomScale="130" workbookViewId="0">
      <selection activeCell="A43" sqref="A43"/>
    </sheetView>
  </sheetViews>
  <sheetFormatPr defaultRowHeight="21"/>
  <cols>
    <col min="1" max="1" width="8.5703125" style="99" customWidth="1"/>
    <col min="2" max="3" width="8.5703125" style="13" customWidth="1"/>
    <col min="4" max="4" width="11.140625" style="13" customWidth="1"/>
    <col min="5" max="5" width="9.140625" style="13"/>
    <col min="6" max="6" width="9.7109375" style="13" customWidth="1"/>
    <col min="7" max="7" width="11.140625" style="13" customWidth="1"/>
    <col min="8" max="8" width="10.85546875" style="13" customWidth="1"/>
    <col min="9" max="9" width="23" style="272" customWidth="1"/>
    <col min="10" max="10" width="9.140625" style="13"/>
    <col min="11" max="11" width="10.7109375" style="13" customWidth="1"/>
    <col min="12" max="12" width="10.140625" style="13" customWidth="1"/>
    <col min="13" max="13" width="9.140625" style="13"/>
    <col min="14" max="14" width="10.140625" style="13" customWidth="1"/>
    <col min="15" max="15" width="9.7109375" style="13" customWidth="1"/>
    <col min="16" max="20" width="9.140625" style="13"/>
    <col min="21" max="21" width="3.140625" style="13" customWidth="1"/>
    <col min="22" max="16384" width="9.140625" style="13"/>
  </cols>
  <sheetData>
    <row r="1" spans="1:27" s="6" customFormat="1" ht="21" customHeight="1">
      <c r="A1" s="1" t="s">
        <v>57</v>
      </c>
      <c r="B1" s="2"/>
      <c r="C1" s="3"/>
      <c r="D1" s="5"/>
      <c r="E1" s="5"/>
      <c r="F1" s="5"/>
      <c r="G1" s="5"/>
      <c r="I1" s="272" t="s">
        <v>0</v>
      </c>
    </row>
    <row r="2" spans="1:27" s="6" customFormat="1" ht="21" customHeight="1">
      <c r="A2" s="1" t="s">
        <v>1</v>
      </c>
      <c r="B2" s="2"/>
      <c r="C2" s="4"/>
      <c r="D2" s="5"/>
      <c r="E2" s="5"/>
      <c r="F2" s="5"/>
      <c r="G2" s="5"/>
      <c r="I2" s="272"/>
    </row>
    <row r="3" spans="1:27" s="46" customFormat="1" ht="15" customHeight="1">
      <c r="A3" s="9"/>
      <c r="B3" s="91"/>
      <c r="C3" s="92"/>
      <c r="D3" s="93"/>
      <c r="E3" s="93"/>
      <c r="F3" s="93"/>
      <c r="G3" s="93"/>
      <c r="I3" s="272"/>
      <c r="J3" s="13"/>
      <c r="K3" s="13"/>
      <c r="L3" s="13"/>
      <c r="M3" s="13"/>
      <c r="N3" s="13"/>
      <c r="O3" s="13"/>
      <c r="P3" s="13"/>
      <c r="Q3" s="13"/>
      <c r="R3" s="13"/>
    </row>
    <row r="4" spans="1:27" s="19" customFormat="1" ht="26.25" customHeight="1">
      <c r="A4" s="61"/>
      <c r="B4" s="16"/>
      <c r="C4" s="17" t="s">
        <v>47</v>
      </c>
      <c r="D4" s="18"/>
      <c r="E4" s="18"/>
      <c r="F4" s="18"/>
      <c r="G4" s="18"/>
      <c r="I4" s="273"/>
    </row>
    <row r="5" spans="1:27" s="19" customFormat="1" ht="5.0999999999999996" customHeight="1">
      <c r="A5" s="61"/>
      <c r="B5" s="16"/>
      <c r="C5" s="17"/>
      <c r="D5" s="18"/>
      <c r="E5" s="18"/>
      <c r="F5" s="18"/>
      <c r="G5" s="18"/>
      <c r="I5" s="273"/>
      <c r="J5" s="13"/>
      <c r="K5" s="13"/>
      <c r="L5" s="13"/>
      <c r="M5" s="13"/>
      <c r="N5" s="13"/>
      <c r="O5" s="13"/>
      <c r="P5" s="13"/>
      <c r="Q5" s="13"/>
      <c r="R5" s="13"/>
    </row>
    <row r="6" spans="1:27" s="51" customFormat="1" ht="23.1" customHeight="1">
      <c r="A6" s="47" t="s">
        <v>48</v>
      </c>
      <c r="B6" s="48"/>
      <c r="D6" s="50" t="s">
        <v>144</v>
      </c>
      <c r="E6" s="50"/>
      <c r="F6" s="48"/>
      <c r="G6" s="51" t="s">
        <v>49</v>
      </c>
      <c r="I6" s="273"/>
      <c r="J6" s="6"/>
      <c r="K6" s="6"/>
      <c r="L6" s="6"/>
      <c r="M6" s="6"/>
      <c r="N6" s="6"/>
      <c r="O6" s="6"/>
      <c r="P6" s="6"/>
      <c r="Q6" s="6"/>
      <c r="R6" s="6"/>
    </row>
    <row r="7" spans="1:27" s="51" customFormat="1" ht="23.1" customHeight="1">
      <c r="A7" s="47" t="s">
        <v>54</v>
      </c>
      <c r="B7" s="48"/>
      <c r="D7" s="50" t="s">
        <v>50</v>
      </c>
      <c r="E7" s="50"/>
      <c r="F7" s="48"/>
      <c r="G7" s="51" t="s">
        <v>46</v>
      </c>
      <c r="I7" s="273"/>
      <c r="J7" s="6"/>
      <c r="K7" s="6"/>
      <c r="L7" s="6"/>
      <c r="M7" s="6"/>
      <c r="N7" s="6"/>
      <c r="O7" s="6"/>
      <c r="P7" s="6"/>
      <c r="Q7" s="6"/>
      <c r="R7" s="6"/>
    </row>
    <row r="8" spans="1:27" s="51" customFormat="1" ht="23.1" customHeight="1">
      <c r="A8" s="47" t="s">
        <v>8</v>
      </c>
      <c r="B8" s="48"/>
      <c r="C8" s="52">
        <v>315.92599999999999</v>
      </c>
      <c r="D8" s="50" t="s">
        <v>9</v>
      </c>
      <c r="G8" s="257" t="s">
        <v>280</v>
      </c>
      <c r="H8" s="53"/>
      <c r="I8" s="273"/>
      <c r="J8" s="6"/>
      <c r="K8" s="6"/>
      <c r="L8" s="6"/>
      <c r="M8" s="6"/>
      <c r="N8" s="6"/>
      <c r="O8" s="6"/>
      <c r="P8" s="6"/>
      <c r="Q8" s="6"/>
      <c r="R8" s="6"/>
    </row>
    <row r="9" spans="1:27" s="6" customFormat="1" ht="23.1" customHeight="1">
      <c r="A9" s="423" t="s">
        <v>10</v>
      </c>
      <c r="B9" s="122" t="s">
        <v>11</v>
      </c>
      <c r="C9" s="122" t="s">
        <v>11</v>
      </c>
      <c r="D9" s="122" t="s">
        <v>12</v>
      </c>
      <c r="E9" s="122" t="s">
        <v>13</v>
      </c>
      <c r="F9" s="122" t="s">
        <v>14</v>
      </c>
      <c r="G9" s="122" t="s">
        <v>15</v>
      </c>
      <c r="H9" s="122" t="s">
        <v>16</v>
      </c>
      <c r="I9" s="420" t="s">
        <v>17</v>
      </c>
      <c r="X9" s="2" t="s">
        <v>31</v>
      </c>
      <c r="Y9" s="22">
        <f>+B15</f>
        <v>-0.71</v>
      </c>
      <c r="Z9" s="22">
        <f>+F15</f>
        <v>28.01</v>
      </c>
      <c r="AA9" s="23">
        <f>+G15</f>
        <v>9.4216351303106016E-2</v>
      </c>
    </row>
    <row r="10" spans="1:27" s="6" customFormat="1" ht="23.1" customHeight="1">
      <c r="A10" s="424"/>
      <c r="B10" s="124" t="s">
        <v>18</v>
      </c>
      <c r="C10" s="124" t="s">
        <v>9</v>
      </c>
      <c r="D10" s="124" t="s">
        <v>19</v>
      </c>
      <c r="E10" s="124" t="s">
        <v>20</v>
      </c>
      <c r="F10" s="124" t="s">
        <v>21</v>
      </c>
      <c r="G10" s="124" t="s">
        <v>22</v>
      </c>
      <c r="H10" s="124" t="s">
        <v>23</v>
      </c>
      <c r="I10" s="421"/>
      <c r="X10" s="2" t="s">
        <v>31</v>
      </c>
      <c r="Y10" s="22" t="e">
        <f>+#REF!</f>
        <v>#REF!</v>
      </c>
      <c r="Z10" s="22" t="e">
        <f>+#REF!</f>
        <v>#REF!</v>
      </c>
      <c r="AA10" s="23" t="e">
        <f>+#REF!</f>
        <v>#REF!</v>
      </c>
    </row>
    <row r="11" spans="1:27" s="28" customFormat="1" ht="21" customHeight="1">
      <c r="A11" s="264" t="s">
        <v>286</v>
      </c>
      <c r="B11" s="26">
        <v>-0.77</v>
      </c>
      <c r="C11" s="27">
        <f>B11+C8</f>
        <v>315.15600000000001</v>
      </c>
      <c r="D11" s="26" t="s">
        <v>287</v>
      </c>
      <c r="E11" s="26">
        <v>22</v>
      </c>
      <c r="F11" s="26">
        <v>25.49</v>
      </c>
      <c r="G11" s="27">
        <f t="shared" ref="G11:G44" si="0">H11/F11</f>
        <v>4.5311887014515502E-2</v>
      </c>
      <c r="H11" s="27">
        <v>1.155</v>
      </c>
      <c r="I11" s="385" t="s">
        <v>56</v>
      </c>
    </row>
    <row r="12" spans="1:27" s="28" customFormat="1" ht="21" customHeight="1">
      <c r="A12" s="114" t="s">
        <v>164</v>
      </c>
      <c r="B12" s="26">
        <v>-0.48</v>
      </c>
      <c r="C12" s="27">
        <f>B12+C8</f>
        <v>315.44599999999997</v>
      </c>
      <c r="D12" s="26" t="s">
        <v>288</v>
      </c>
      <c r="E12" s="26">
        <v>23</v>
      </c>
      <c r="F12" s="26">
        <v>30.39</v>
      </c>
      <c r="G12" s="27">
        <f t="shared" si="0"/>
        <v>0.24744981901941426</v>
      </c>
      <c r="H12" s="27">
        <v>7.52</v>
      </c>
      <c r="I12" s="277" t="s">
        <v>150</v>
      </c>
    </row>
    <row r="13" spans="1:27" s="28" customFormat="1" ht="21" customHeight="1">
      <c r="A13" s="114" t="s">
        <v>173</v>
      </c>
      <c r="B13" s="26">
        <v>-0.71</v>
      </c>
      <c r="C13" s="27">
        <f>B13+C8</f>
        <v>315.21600000000001</v>
      </c>
      <c r="D13" s="26" t="s">
        <v>329</v>
      </c>
      <c r="E13" s="26">
        <v>23</v>
      </c>
      <c r="F13" s="26">
        <v>27.64</v>
      </c>
      <c r="G13" s="27">
        <f t="shared" si="0"/>
        <v>8.9797395079594791E-2</v>
      </c>
      <c r="H13" s="27">
        <v>2.4820000000000002</v>
      </c>
      <c r="I13" s="277" t="s">
        <v>56</v>
      </c>
    </row>
    <row r="14" spans="1:27" s="28" customFormat="1" ht="21" customHeight="1">
      <c r="A14" s="114" t="s">
        <v>169</v>
      </c>
      <c r="B14" s="26">
        <v>-0.6</v>
      </c>
      <c r="C14" s="27">
        <f>B14+C8</f>
        <v>315.32599999999996</v>
      </c>
      <c r="D14" s="26" t="s">
        <v>330</v>
      </c>
      <c r="E14" s="26">
        <v>23</v>
      </c>
      <c r="F14" s="26">
        <v>31.99</v>
      </c>
      <c r="G14" s="27">
        <f t="shared" si="0"/>
        <v>0.23841825570490779</v>
      </c>
      <c r="H14" s="27">
        <v>7.6269999999999998</v>
      </c>
      <c r="I14" s="277" t="s">
        <v>150</v>
      </c>
    </row>
    <row r="15" spans="1:27" s="28" customFormat="1" ht="21" customHeight="1">
      <c r="A15" s="114" t="s">
        <v>179</v>
      </c>
      <c r="B15" s="26">
        <v>-0.71</v>
      </c>
      <c r="C15" s="27">
        <f>B15+C8</f>
        <v>315.21600000000001</v>
      </c>
      <c r="D15" s="26" t="s">
        <v>331</v>
      </c>
      <c r="E15" s="26">
        <v>23</v>
      </c>
      <c r="F15" s="26">
        <v>28.01</v>
      </c>
      <c r="G15" s="27">
        <f t="shared" si="0"/>
        <v>9.4216351303106016E-2</v>
      </c>
      <c r="H15" s="27">
        <v>2.6389999999999998</v>
      </c>
      <c r="I15" s="277" t="s">
        <v>150</v>
      </c>
    </row>
    <row r="16" spans="1:27" s="28" customFormat="1" ht="21" customHeight="1">
      <c r="A16" s="114" t="s">
        <v>181</v>
      </c>
      <c r="B16" s="26">
        <v>-0.68</v>
      </c>
      <c r="C16" s="27">
        <f>B16+C8</f>
        <v>315.24599999999998</v>
      </c>
      <c r="D16" s="26" t="s">
        <v>398</v>
      </c>
      <c r="E16" s="26">
        <v>25</v>
      </c>
      <c r="F16" s="26">
        <v>30.68</v>
      </c>
      <c r="G16" s="27">
        <f t="shared" si="0"/>
        <v>8.9015645371577565E-2</v>
      </c>
      <c r="H16" s="27">
        <v>2.7309999999999999</v>
      </c>
      <c r="I16" s="277" t="s">
        <v>56</v>
      </c>
    </row>
    <row r="17" spans="1:9" s="28" customFormat="1" ht="21" customHeight="1">
      <c r="A17" s="114" t="s">
        <v>388</v>
      </c>
      <c r="B17" s="26">
        <v>-0.45</v>
      </c>
      <c r="C17" s="27">
        <f>B17+C8</f>
        <v>315.476</v>
      </c>
      <c r="D17" s="26" t="s">
        <v>399</v>
      </c>
      <c r="E17" s="26">
        <v>25.1</v>
      </c>
      <c r="F17" s="26">
        <v>38.659999999999997</v>
      </c>
      <c r="G17" s="27">
        <f t="shared" si="0"/>
        <v>0.35768235902741852</v>
      </c>
      <c r="H17" s="27">
        <v>13.827999999999999</v>
      </c>
      <c r="I17" s="277" t="s">
        <v>150</v>
      </c>
    </row>
    <row r="18" spans="1:9" s="28" customFormat="1" ht="21" customHeight="1">
      <c r="A18" s="114" t="s">
        <v>183</v>
      </c>
      <c r="B18" s="26">
        <v>-0.57999999999999996</v>
      </c>
      <c r="C18" s="27">
        <f>B18+C8</f>
        <v>315.346</v>
      </c>
      <c r="D18" s="26" t="s">
        <v>400</v>
      </c>
      <c r="E18" s="26">
        <v>25</v>
      </c>
      <c r="F18" s="26">
        <v>36.03</v>
      </c>
      <c r="G18" s="27">
        <f t="shared" si="0"/>
        <v>0.23696919233971689</v>
      </c>
      <c r="H18" s="27">
        <v>8.5380000000000003</v>
      </c>
      <c r="I18" s="277" t="s">
        <v>150</v>
      </c>
    </row>
    <row r="19" spans="1:9" s="28" customFormat="1" ht="21" customHeight="1">
      <c r="A19" s="114" t="s">
        <v>200</v>
      </c>
      <c r="B19" s="26">
        <v>-0.65</v>
      </c>
      <c r="C19" s="27">
        <f>B19+C8</f>
        <v>315.27600000000001</v>
      </c>
      <c r="D19" s="26" t="s">
        <v>479</v>
      </c>
      <c r="E19" s="26">
        <v>24.7</v>
      </c>
      <c r="F19" s="26">
        <v>31.63</v>
      </c>
      <c r="G19" s="27">
        <f t="shared" si="0"/>
        <v>0.20053746443250078</v>
      </c>
      <c r="H19" s="27">
        <v>6.343</v>
      </c>
      <c r="I19" s="277" t="s">
        <v>56</v>
      </c>
    </row>
    <row r="20" spans="1:9" s="28" customFormat="1" ht="21" customHeight="1">
      <c r="A20" s="114" t="s">
        <v>194</v>
      </c>
      <c r="B20" s="26">
        <v>-0.28000000000000003</v>
      </c>
      <c r="C20" s="27">
        <f>B20+C8</f>
        <v>315.64600000000002</v>
      </c>
      <c r="D20" s="26" t="s">
        <v>480</v>
      </c>
      <c r="E20" s="26">
        <v>26.3</v>
      </c>
      <c r="F20" s="26">
        <v>45.85</v>
      </c>
      <c r="G20" s="27">
        <f t="shared" si="0"/>
        <v>0.42383860414394764</v>
      </c>
      <c r="H20" s="27">
        <v>19.433</v>
      </c>
      <c r="I20" s="277" t="s">
        <v>150</v>
      </c>
    </row>
    <row r="21" spans="1:9" s="28" customFormat="1" ht="21" customHeight="1">
      <c r="A21" s="114" t="s">
        <v>193</v>
      </c>
      <c r="B21" s="26">
        <v>-0.32</v>
      </c>
      <c r="C21" s="27">
        <f>B21+C8</f>
        <v>315.60599999999999</v>
      </c>
      <c r="D21" s="26" t="s">
        <v>481</v>
      </c>
      <c r="E21" s="26">
        <v>26.3</v>
      </c>
      <c r="F21" s="26">
        <v>42.9</v>
      </c>
      <c r="G21" s="27">
        <f t="shared" si="0"/>
        <v>0.39706293706293705</v>
      </c>
      <c r="H21" s="27">
        <v>17.033999999999999</v>
      </c>
      <c r="I21" s="277" t="s">
        <v>150</v>
      </c>
    </row>
    <row r="22" spans="1:9" s="28" customFormat="1" ht="21" customHeight="1">
      <c r="A22" s="114" t="s">
        <v>207</v>
      </c>
      <c r="B22" s="26">
        <v>-0.06</v>
      </c>
      <c r="C22" s="27">
        <f>B22+C8</f>
        <v>315.86599999999999</v>
      </c>
      <c r="D22" s="26" t="s">
        <v>554</v>
      </c>
      <c r="E22" s="26">
        <v>27.5</v>
      </c>
      <c r="F22" s="26">
        <v>52.08</v>
      </c>
      <c r="G22" s="27">
        <f t="shared" si="0"/>
        <v>0.74047619047619051</v>
      </c>
      <c r="H22" s="27">
        <v>38.564</v>
      </c>
      <c r="I22" s="277" t="s">
        <v>56</v>
      </c>
    </row>
    <row r="23" spans="1:9" s="28" customFormat="1" ht="21" customHeight="1">
      <c r="A23" s="114" t="s">
        <v>204</v>
      </c>
      <c r="B23" s="26">
        <v>-0.27</v>
      </c>
      <c r="C23" s="27">
        <f>B23+C8</f>
        <v>315.65600000000001</v>
      </c>
      <c r="D23" s="26" t="s">
        <v>555</v>
      </c>
      <c r="E23" s="26">
        <v>26.5</v>
      </c>
      <c r="F23" s="26">
        <v>46.39</v>
      </c>
      <c r="G23" s="27">
        <f t="shared" si="0"/>
        <v>0.46723431774089247</v>
      </c>
      <c r="H23" s="27">
        <v>21.675000000000001</v>
      </c>
      <c r="I23" s="277" t="s">
        <v>150</v>
      </c>
    </row>
    <row r="24" spans="1:9" s="28" customFormat="1" ht="21" customHeight="1">
      <c r="A24" s="114" t="s">
        <v>210</v>
      </c>
      <c r="B24" s="26">
        <v>0.75</v>
      </c>
      <c r="C24" s="27">
        <f>B24+C8</f>
        <v>316.67599999999999</v>
      </c>
      <c r="D24" s="26" t="s">
        <v>556</v>
      </c>
      <c r="E24" s="26">
        <v>62</v>
      </c>
      <c r="F24" s="26">
        <v>131.04</v>
      </c>
      <c r="G24" s="27">
        <f t="shared" si="0"/>
        <v>0.78410409035409034</v>
      </c>
      <c r="H24" s="27">
        <v>102.749</v>
      </c>
      <c r="I24" s="277" t="s">
        <v>150</v>
      </c>
    </row>
    <row r="25" spans="1:9" s="28" customFormat="1" ht="21" customHeight="1">
      <c r="A25" s="114" t="s">
        <v>209</v>
      </c>
      <c r="B25" s="26">
        <v>0.08</v>
      </c>
      <c r="C25" s="27">
        <f>B25+C8</f>
        <v>316.00599999999997</v>
      </c>
      <c r="D25" s="26" t="s">
        <v>557</v>
      </c>
      <c r="E25" s="26">
        <v>60.8</v>
      </c>
      <c r="F25" s="26">
        <v>89.94</v>
      </c>
      <c r="G25" s="27">
        <f t="shared" si="0"/>
        <v>0.49369579719813211</v>
      </c>
      <c r="H25" s="27">
        <v>44.402999999999999</v>
      </c>
      <c r="I25" s="277" t="s">
        <v>150</v>
      </c>
    </row>
    <row r="26" spans="1:9" s="28" customFormat="1" ht="21" customHeight="1">
      <c r="A26" s="114" t="s">
        <v>214</v>
      </c>
      <c r="B26" s="26">
        <v>1.0900000000000001</v>
      </c>
      <c r="C26" s="27">
        <f>B26+C8</f>
        <v>317.01599999999996</v>
      </c>
      <c r="D26" s="26" t="s">
        <v>631</v>
      </c>
      <c r="E26" s="26">
        <v>63</v>
      </c>
      <c r="F26" s="26">
        <v>152.58000000000001</v>
      </c>
      <c r="G26" s="27">
        <f t="shared" si="0"/>
        <v>0.98054790929348523</v>
      </c>
      <c r="H26" s="27">
        <v>149.61199999999999</v>
      </c>
      <c r="I26" s="277" t="s">
        <v>56</v>
      </c>
    </row>
    <row r="27" spans="1:9" s="28" customFormat="1" ht="21" customHeight="1">
      <c r="A27" s="114" t="s">
        <v>225</v>
      </c>
      <c r="B27" s="26">
        <v>-0.08</v>
      </c>
      <c r="C27" s="27">
        <f>B27+C8</f>
        <v>315.846</v>
      </c>
      <c r="D27" s="26" t="s">
        <v>632</v>
      </c>
      <c r="E27" s="26">
        <v>27.5</v>
      </c>
      <c r="F27" s="26">
        <v>49.24</v>
      </c>
      <c r="G27" s="27">
        <f t="shared" si="0"/>
        <v>0.62597481722177095</v>
      </c>
      <c r="H27" s="27">
        <v>30.823</v>
      </c>
      <c r="I27" s="277" t="s">
        <v>150</v>
      </c>
    </row>
    <row r="28" spans="1:9" s="28" customFormat="1" ht="21" customHeight="1">
      <c r="A28" s="114" t="s">
        <v>219</v>
      </c>
      <c r="B28" s="26">
        <v>-0.44</v>
      </c>
      <c r="C28" s="27">
        <f>B28+C8</f>
        <v>315.48599999999999</v>
      </c>
      <c r="D28" s="26" t="s">
        <v>633</v>
      </c>
      <c r="E28" s="26">
        <v>26.5</v>
      </c>
      <c r="F28" s="26">
        <v>40.92</v>
      </c>
      <c r="G28" s="27">
        <f t="shared" si="0"/>
        <v>0.43721896383186698</v>
      </c>
      <c r="H28" s="27">
        <v>17.890999999999998</v>
      </c>
      <c r="I28" s="277" t="s">
        <v>150</v>
      </c>
    </row>
    <row r="29" spans="1:9" s="28" customFormat="1" ht="21" customHeight="1">
      <c r="A29" s="114" t="s">
        <v>235</v>
      </c>
      <c r="B29" s="26">
        <v>-0.18</v>
      </c>
      <c r="C29" s="27">
        <f>B29+C8</f>
        <v>315.74599999999998</v>
      </c>
      <c r="D29" s="26" t="s">
        <v>718</v>
      </c>
      <c r="E29" s="26">
        <v>27</v>
      </c>
      <c r="F29" s="26">
        <v>46.68</v>
      </c>
      <c r="G29" s="27">
        <f t="shared" si="0"/>
        <v>0.60432733504712943</v>
      </c>
      <c r="H29" s="27">
        <v>28.21</v>
      </c>
      <c r="I29" s="277" t="s">
        <v>56</v>
      </c>
    </row>
    <row r="30" spans="1:9" s="28" customFormat="1" ht="21" customHeight="1">
      <c r="A30" s="114" t="s">
        <v>717</v>
      </c>
      <c r="B30" s="26">
        <v>-0.5</v>
      </c>
      <c r="C30" s="27">
        <f>B30+C8</f>
        <v>315.42599999999999</v>
      </c>
      <c r="D30" s="26" t="s">
        <v>719</v>
      </c>
      <c r="E30" s="26">
        <v>26.5</v>
      </c>
      <c r="F30" s="26">
        <v>41.54</v>
      </c>
      <c r="G30" s="27">
        <f t="shared" si="0"/>
        <v>0.29070775156475687</v>
      </c>
      <c r="H30" s="27">
        <v>12.076000000000001</v>
      </c>
      <c r="I30" s="277" t="s">
        <v>150</v>
      </c>
    </row>
    <row r="31" spans="1:9" s="28" customFormat="1" ht="21" customHeight="1">
      <c r="A31" s="114" t="s">
        <v>233</v>
      </c>
      <c r="B31" s="26">
        <v>-0.6</v>
      </c>
      <c r="C31" s="27">
        <f>B31+C8</f>
        <v>315.32599999999996</v>
      </c>
      <c r="D31" s="26" t="s">
        <v>720</v>
      </c>
      <c r="E31" s="26">
        <v>26.2</v>
      </c>
      <c r="F31" s="26">
        <v>39.42</v>
      </c>
      <c r="G31" s="27">
        <f t="shared" si="0"/>
        <v>0.21867072552004055</v>
      </c>
      <c r="H31" s="27">
        <v>8.6199999999999992</v>
      </c>
      <c r="I31" s="277" t="s">
        <v>150</v>
      </c>
    </row>
    <row r="32" spans="1:9" s="28" customFormat="1" ht="21" customHeight="1">
      <c r="A32" s="114" t="s">
        <v>767</v>
      </c>
      <c r="B32" s="26">
        <v>-0.38</v>
      </c>
      <c r="C32" s="27">
        <f>B32+C8</f>
        <v>315.54599999999999</v>
      </c>
      <c r="D32" s="26" t="s">
        <v>797</v>
      </c>
      <c r="E32" s="26">
        <v>27.1</v>
      </c>
      <c r="F32" s="26">
        <v>44.54</v>
      </c>
      <c r="G32" s="27">
        <f t="shared" si="0"/>
        <v>0.46569375841939831</v>
      </c>
      <c r="H32" s="27">
        <v>20.742000000000001</v>
      </c>
      <c r="I32" s="277" t="s">
        <v>56</v>
      </c>
    </row>
    <row r="33" spans="1:9" s="28" customFormat="1" ht="21" customHeight="1">
      <c r="A33" s="114" t="s">
        <v>796</v>
      </c>
      <c r="B33" s="26">
        <v>-0.42</v>
      </c>
      <c r="C33" s="27">
        <f>B33+C8</f>
        <v>315.50599999999997</v>
      </c>
      <c r="D33" s="26" t="s">
        <v>798</v>
      </c>
      <c r="E33" s="26">
        <v>26.5</v>
      </c>
      <c r="F33" s="26">
        <v>42.71</v>
      </c>
      <c r="G33" s="27">
        <f t="shared" si="0"/>
        <v>0.39234371341606183</v>
      </c>
      <c r="H33" s="27">
        <v>16.757000000000001</v>
      </c>
      <c r="I33" s="277" t="s">
        <v>150</v>
      </c>
    </row>
    <row r="34" spans="1:9" s="28" customFormat="1" ht="21" customHeight="1">
      <c r="A34" s="114" t="s">
        <v>787</v>
      </c>
      <c r="B34" s="26">
        <v>-0.57999999999999996</v>
      </c>
      <c r="C34" s="27">
        <f>B34+C8</f>
        <v>315.346</v>
      </c>
      <c r="D34" s="26" t="s">
        <v>799</v>
      </c>
      <c r="E34" s="26">
        <v>26</v>
      </c>
      <c r="F34" s="26">
        <v>39.49</v>
      </c>
      <c r="G34" s="27">
        <f t="shared" si="0"/>
        <v>0.26105343124841729</v>
      </c>
      <c r="H34" s="27">
        <v>10.308999999999999</v>
      </c>
      <c r="I34" s="277" t="s">
        <v>150</v>
      </c>
    </row>
    <row r="35" spans="1:9" s="28" customFormat="1" ht="21" customHeight="1">
      <c r="A35" s="114" t="s">
        <v>244</v>
      </c>
      <c r="B35" s="26">
        <v>-0.56000000000000005</v>
      </c>
      <c r="C35" s="27">
        <f>B35+C8</f>
        <v>315.36599999999999</v>
      </c>
      <c r="D35" s="26" t="s">
        <v>865</v>
      </c>
      <c r="E35" s="26">
        <v>26</v>
      </c>
      <c r="F35" s="26">
        <v>38.83</v>
      </c>
      <c r="G35" s="27">
        <f t="shared" si="0"/>
        <v>0.26927633273242341</v>
      </c>
      <c r="H35" s="27">
        <v>10.456</v>
      </c>
      <c r="I35" s="277" t="s">
        <v>56</v>
      </c>
    </row>
    <row r="36" spans="1:9" s="28" customFormat="1" ht="21" customHeight="1">
      <c r="A36" s="114" t="s">
        <v>248</v>
      </c>
      <c r="B36" s="26">
        <v>-0.78</v>
      </c>
      <c r="C36" s="27">
        <f>B36+C8</f>
        <v>315.14600000000002</v>
      </c>
      <c r="D36" s="26" t="s">
        <v>866</v>
      </c>
      <c r="E36" s="26">
        <v>25.4</v>
      </c>
      <c r="F36" s="26">
        <v>32.4</v>
      </c>
      <c r="G36" s="27">
        <f t="shared" si="0"/>
        <v>7.8055555555555559E-2</v>
      </c>
      <c r="H36" s="27">
        <v>2.5289999999999999</v>
      </c>
      <c r="I36" s="277" t="s">
        <v>150</v>
      </c>
    </row>
    <row r="37" spans="1:9" s="28" customFormat="1" ht="21" customHeight="1">
      <c r="A37" s="114" t="s">
        <v>245</v>
      </c>
      <c r="B37" s="26">
        <v>-0.8</v>
      </c>
      <c r="C37" s="27">
        <f>B37+C8</f>
        <v>315.12599999999998</v>
      </c>
      <c r="D37" s="26" t="s">
        <v>867</v>
      </c>
      <c r="E37" s="26">
        <v>25.4</v>
      </c>
      <c r="F37" s="26">
        <v>32.520000000000003</v>
      </c>
      <c r="G37" s="27">
        <f t="shared" si="0"/>
        <v>9.9846248462484619E-2</v>
      </c>
      <c r="H37" s="27">
        <v>3.2469999999999999</v>
      </c>
      <c r="I37" s="277" t="s">
        <v>150</v>
      </c>
    </row>
    <row r="38" spans="1:9" s="28" customFormat="1" ht="21" customHeight="1">
      <c r="A38" s="114" t="s">
        <v>931</v>
      </c>
      <c r="B38" s="26">
        <v>-0.78</v>
      </c>
      <c r="C38" s="27">
        <f>B38+C8</f>
        <v>315.14600000000002</v>
      </c>
      <c r="D38" s="26" t="s">
        <v>932</v>
      </c>
      <c r="E38" s="26">
        <v>25.4</v>
      </c>
      <c r="F38" s="26">
        <v>33.06</v>
      </c>
      <c r="G38" s="27">
        <f t="shared" si="0"/>
        <v>0.10526315789473684</v>
      </c>
      <c r="H38" s="27">
        <v>3.48</v>
      </c>
      <c r="I38" s="277" t="s">
        <v>56</v>
      </c>
    </row>
    <row r="39" spans="1:9" s="28" customFormat="1" ht="21" customHeight="1">
      <c r="A39" s="70" t="s">
        <v>253</v>
      </c>
      <c r="B39" s="34">
        <v>-0.68</v>
      </c>
      <c r="C39" s="35">
        <f>B39+C8</f>
        <v>315.24599999999998</v>
      </c>
      <c r="D39" s="34" t="s">
        <v>933</v>
      </c>
      <c r="E39" s="34">
        <v>26</v>
      </c>
      <c r="F39" s="34">
        <v>34.76</v>
      </c>
      <c r="G39" s="35">
        <f t="shared" si="0"/>
        <v>0.14574223245109322</v>
      </c>
      <c r="H39" s="35">
        <v>5.0659999999999998</v>
      </c>
      <c r="I39" s="331" t="s">
        <v>150</v>
      </c>
    </row>
    <row r="40" spans="1:9" s="28" customFormat="1" ht="21" customHeight="1">
      <c r="A40" s="120" t="s">
        <v>254</v>
      </c>
      <c r="B40" s="67">
        <v>-0.9</v>
      </c>
      <c r="C40" s="113">
        <f>B40+C8</f>
        <v>315.02600000000001</v>
      </c>
      <c r="D40" s="67" t="s">
        <v>934</v>
      </c>
      <c r="E40" s="67">
        <v>25.4</v>
      </c>
      <c r="F40" s="67">
        <v>31.49</v>
      </c>
      <c r="G40" s="113">
        <f t="shared" si="0"/>
        <v>6.271832327723087E-2</v>
      </c>
      <c r="H40" s="113">
        <v>1.9750000000000001</v>
      </c>
      <c r="I40" s="330" t="s">
        <v>150</v>
      </c>
    </row>
    <row r="41" spans="1:9" s="28" customFormat="1" ht="21" customHeight="1">
      <c r="A41" s="120" t="s">
        <v>986</v>
      </c>
      <c r="B41" s="26">
        <v>-0.62</v>
      </c>
      <c r="C41" s="27">
        <f>B41+C8</f>
        <v>315.30599999999998</v>
      </c>
      <c r="D41" s="26" t="s">
        <v>987</v>
      </c>
      <c r="E41" s="26">
        <v>26</v>
      </c>
      <c r="F41" s="26">
        <v>35.43</v>
      </c>
      <c r="G41" s="27">
        <f t="shared" si="0"/>
        <v>0.16240474174428449</v>
      </c>
      <c r="H41" s="27">
        <v>5.7539999999999996</v>
      </c>
      <c r="I41" s="277" t="s">
        <v>56</v>
      </c>
    </row>
    <row r="42" spans="1:9" s="28" customFormat="1" ht="21" customHeight="1">
      <c r="A42" s="120" t="s">
        <v>261</v>
      </c>
      <c r="B42" s="26">
        <v>-0.86</v>
      </c>
      <c r="C42" s="27">
        <f>B42+C8</f>
        <v>315.06599999999997</v>
      </c>
      <c r="D42" s="26" t="s">
        <v>988</v>
      </c>
      <c r="E42" s="26">
        <v>25.4</v>
      </c>
      <c r="F42" s="26">
        <v>30.27</v>
      </c>
      <c r="G42" s="27">
        <f t="shared" si="0"/>
        <v>7.8394449950445991E-2</v>
      </c>
      <c r="H42" s="27">
        <v>2.3730000000000002</v>
      </c>
      <c r="I42" s="330" t="s">
        <v>150</v>
      </c>
    </row>
    <row r="43" spans="1:9" s="28" customFormat="1" ht="21" customHeight="1">
      <c r="A43" s="120" t="s">
        <v>1025</v>
      </c>
      <c r="B43" s="26">
        <v>-0.83</v>
      </c>
      <c r="C43" s="27">
        <f>B43+C8</f>
        <v>315.096</v>
      </c>
      <c r="D43" s="26" t="s">
        <v>1026</v>
      </c>
      <c r="E43" s="26">
        <v>25.4</v>
      </c>
      <c r="F43" s="26">
        <v>30.93</v>
      </c>
      <c r="G43" s="27">
        <f t="shared" si="0"/>
        <v>8.3478823149046227E-2</v>
      </c>
      <c r="H43" s="27">
        <v>2.5819999999999999</v>
      </c>
      <c r="I43" s="277" t="s">
        <v>56</v>
      </c>
    </row>
    <row r="44" spans="1:9" s="28" customFormat="1" ht="21" customHeight="1">
      <c r="A44" s="70" t="s">
        <v>268</v>
      </c>
      <c r="B44" s="34">
        <v>-0.92</v>
      </c>
      <c r="C44" s="35">
        <f>B44+C8</f>
        <v>315.00599999999997</v>
      </c>
      <c r="D44" s="34" t="s">
        <v>1027</v>
      </c>
      <c r="E44" s="34">
        <v>25.4</v>
      </c>
      <c r="F44" s="34">
        <v>29.04</v>
      </c>
      <c r="G44" s="35">
        <f t="shared" si="0"/>
        <v>6.2637741046831952E-2</v>
      </c>
      <c r="H44" s="35">
        <v>1.819</v>
      </c>
      <c r="I44" s="331" t="s">
        <v>150</v>
      </c>
    </row>
    <row r="45" spans="1:9" s="28" customFormat="1" ht="21" customHeight="1">
      <c r="A45" s="301"/>
      <c r="B45" s="245"/>
      <c r="C45" s="245"/>
      <c r="D45" s="245"/>
      <c r="E45" s="245"/>
      <c r="F45" s="245"/>
      <c r="G45" s="244"/>
      <c r="H45" s="244"/>
      <c r="I45" s="302"/>
    </row>
    <row r="46" spans="1:9" s="28" customFormat="1" ht="21" customHeight="1">
      <c r="A46" s="78"/>
      <c r="B46" s="29"/>
      <c r="C46" s="29"/>
      <c r="D46" s="29"/>
      <c r="E46" s="29"/>
      <c r="F46" s="29"/>
      <c r="G46" s="30"/>
      <c r="H46" s="30"/>
      <c r="I46" s="274"/>
    </row>
    <row r="47" spans="1:9" s="28" customFormat="1" ht="21" customHeight="1">
      <c r="A47" s="78"/>
      <c r="B47" s="29"/>
      <c r="C47" s="29"/>
      <c r="D47" s="29"/>
      <c r="E47" s="29"/>
      <c r="F47" s="29"/>
      <c r="G47" s="30"/>
      <c r="H47" s="30"/>
      <c r="I47" s="274"/>
    </row>
    <row r="48" spans="1:9" s="28" customFormat="1" ht="21" customHeight="1">
      <c r="A48" s="78"/>
      <c r="B48" s="29"/>
      <c r="C48" s="29"/>
      <c r="D48" s="29"/>
      <c r="E48" s="29"/>
      <c r="F48" s="29"/>
      <c r="G48" s="30"/>
      <c r="H48" s="30"/>
      <c r="I48" s="274"/>
    </row>
    <row r="49" spans="1:17" s="28" customFormat="1" ht="21" customHeight="1">
      <c r="A49" s="78"/>
      <c r="B49" s="29"/>
      <c r="C49" s="29"/>
      <c r="D49" s="29"/>
      <c r="E49" s="29"/>
      <c r="F49" s="29"/>
      <c r="G49" s="30"/>
      <c r="H49" s="30"/>
      <c r="I49" s="274"/>
    </row>
    <row r="50" spans="1:17" s="28" customFormat="1" ht="21" customHeight="1">
      <c r="A50" s="78"/>
      <c r="B50" s="29"/>
      <c r="C50" s="29"/>
      <c r="D50" s="29"/>
      <c r="E50" s="29"/>
      <c r="F50" s="29"/>
      <c r="G50" s="30"/>
      <c r="H50" s="30"/>
      <c r="I50" s="274"/>
    </row>
    <row r="51" spans="1:17" s="28" customFormat="1" ht="21" customHeight="1">
      <c r="D51" s="29"/>
      <c r="E51" s="29"/>
      <c r="F51" s="29"/>
      <c r="G51" s="30"/>
      <c r="H51" s="30"/>
      <c r="I51" s="274"/>
    </row>
    <row r="52" spans="1:17" s="28" customFormat="1" ht="21" customHeight="1">
      <c r="D52" s="29"/>
      <c r="E52" s="29"/>
      <c r="F52" s="29"/>
      <c r="G52" s="30"/>
      <c r="H52" s="30"/>
      <c r="I52" s="274"/>
    </row>
    <row r="53" spans="1:17" s="28" customFormat="1" ht="21" customHeight="1">
      <c r="A53" s="78"/>
      <c r="B53" s="29"/>
      <c r="C53" s="29"/>
      <c r="D53" s="29"/>
      <c r="E53" s="29"/>
      <c r="F53" s="29"/>
      <c r="G53" s="30"/>
      <c r="H53" s="30"/>
      <c r="I53" s="274"/>
    </row>
    <row r="54" spans="1:17" s="28" customFormat="1" ht="21" customHeight="1">
      <c r="A54" s="78"/>
      <c r="B54" s="29"/>
      <c r="C54" s="29"/>
      <c r="D54" s="29"/>
      <c r="E54" s="29"/>
      <c r="F54" s="29"/>
      <c r="G54" s="30"/>
      <c r="H54" s="30"/>
      <c r="I54" s="274"/>
    </row>
    <row r="55" spans="1:17" s="28" customFormat="1" ht="21" customHeight="1">
      <c r="A55" s="78"/>
      <c r="B55" s="29"/>
      <c r="C55" s="29"/>
      <c r="D55" s="29"/>
      <c r="E55" s="29"/>
      <c r="F55" s="29"/>
      <c r="G55" s="30"/>
      <c r="H55" s="30"/>
      <c r="I55" s="274"/>
    </row>
    <row r="56" spans="1:17" s="28" customFormat="1" ht="21" customHeight="1">
      <c r="A56" s="332" t="s">
        <v>159</v>
      </c>
      <c r="B56" s="29"/>
      <c r="C56" s="29"/>
      <c r="D56" s="29"/>
      <c r="E56" s="29"/>
      <c r="F56" s="29"/>
      <c r="G56" s="30"/>
      <c r="H56" s="30"/>
      <c r="I56" s="274"/>
    </row>
    <row r="57" spans="1:17" s="28" customFormat="1" ht="21" customHeight="1">
      <c r="A57" s="115" t="s">
        <v>160</v>
      </c>
      <c r="B57" s="333">
        <f>+COUNT(B11:B50)</f>
        <v>34</v>
      </c>
      <c r="C57" s="29" t="s">
        <v>158</v>
      </c>
      <c r="D57" s="29"/>
      <c r="E57" s="29"/>
      <c r="F57" s="29"/>
      <c r="G57" s="30"/>
      <c r="H57" s="30"/>
      <c r="I57" s="274"/>
      <c r="Q57" s="28" t="s">
        <v>24</v>
      </c>
    </row>
    <row r="58" spans="1:17" s="28" customFormat="1" ht="21" customHeight="1">
      <c r="A58" s="78"/>
      <c r="B58" s="29"/>
      <c r="C58" s="29"/>
      <c r="D58" s="29"/>
      <c r="E58" s="29"/>
      <c r="F58" s="29"/>
      <c r="G58" s="30"/>
      <c r="H58" s="30"/>
      <c r="I58" s="274"/>
    </row>
    <row r="59" spans="1:17" s="28" customFormat="1" ht="21" customHeight="1">
      <c r="A59" s="78"/>
      <c r="B59" s="29"/>
      <c r="C59" s="29"/>
      <c r="D59" s="29"/>
      <c r="E59" s="29"/>
      <c r="F59" s="29"/>
      <c r="G59" s="30"/>
      <c r="H59" s="30"/>
      <c r="I59" s="274"/>
    </row>
    <row r="60" spans="1:17" s="28" customFormat="1" ht="21" customHeight="1">
      <c r="A60" s="78"/>
      <c r="B60" s="29"/>
      <c r="C60" s="29"/>
      <c r="D60" s="29"/>
      <c r="E60" s="29"/>
      <c r="F60" s="29"/>
      <c r="G60" s="30"/>
      <c r="H60" s="30"/>
      <c r="I60" s="274"/>
    </row>
    <row r="61" spans="1:17" s="28" customFormat="1" ht="21" customHeight="1">
      <c r="A61" s="78"/>
      <c r="B61" s="29"/>
      <c r="C61" s="29"/>
      <c r="D61" s="29"/>
      <c r="E61" s="29"/>
      <c r="F61" s="29"/>
      <c r="G61" s="30"/>
      <c r="H61" s="30"/>
      <c r="I61" s="274"/>
    </row>
    <row r="62" spans="1:17" s="28" customFormat="1" ht="21" customHeight="1">
      <c r="A62" s="78"/>
      <c r="B62" s="29"/>
      <c r="C62" s="29"/>
      <c r="D62" s="29"/>
      <c r="E62" s="29"/>
      <c r="F62" s="29"/>
      <c r="G62" s="30"/>
      <c r="H62" s="30"/>
      <c r="I62" s="273"/>
    </row>
    <row r="63" spans="1:17" s="28" customFormat="1" ht="21" customHeight="1">
      <c r="A63" s="78"/>
      <c r="B63" s="29"/>
      <c r="C63" s="29"/>
      <c r="D63" s="29"/>
      <c r="E63" s="29"/>
      <c r="F63" s="29"/>
      <c r="G63" s="30"/>
      <c r="H63" s="30"/>
      <c r="I63" s="273"/>
    </row>
    <row r="64" spans="1:17" s="28" customFormat="1" ht="21" customHeight="1">
      <c r="A64" s="78"/>
      <c r="B64" s="29"/>
      <c r="C64" s="29"/>
      <c r="D64" s="29"/>
      <c r="E64" s="29"/>
      <c r="F64" s="29"/>
      <c r="G64" s="30"/>
      <c r="H64" s="30"/>
      <c r="I64" s="273"/>
    </row>
    <row r="65" spans="1:18" s="28" customFormat="1" ht="21" customHeight="1">
      <c r="A65" s="78"/>
      <c r="B65" s="29"/>
      <c r="C65" s="29"/>
      <c r="D65" s="29"/>
      <c r="E65" s="29"/>
      <c r="F65" s="29"/>
      <c r="G65" s="30"/>
      <c r="H65" s="30"/>
      <c r="I65" s="273"/>
    </row>
    <row r="66" spans="1:18" s="28" customFormat="1" ht="21" customHeight="1">
      <c r="A66" s="78"/>
      <c r="B66" s="29"/>
      <c r="C66" s="29"/>
      <c r="D66" s="29"/>
      <c r="E66" s="29"/>
      <c r="F66" s="29"/>
      <c r="G66" s="30"/>
      <c r="H66" s="30"/>
      <c r="I66" s="273"/>
    </row>
    <row r="67" spans="1:18" s="28" customFormat="1" ht="21" customHeight="1">
      <c r="A67" s="78"/>
      <c r="B67" s="29"/>
      <c r="C67" s="29"/>
      <c r="D67" s="29"/>
      <c r="E67" s="29"/>
      <c r="F67" s="29"/>
      <c r="G67" s="30"/>
      <c r="H67" s="30"/>
      <c r="I67" s="273"/>
    </row>
    <row r="68" spans="1:18" s="28" customFormat="1" ht="21" customHeight="1">
      <c r="A68" s="78"/>
      <c r="B68" s="29"/>
      <c r="C68" s="29"/>
      <c r="D68" s="29"/>
      <c r="E68" s="29"/>
      <c r="F68" s="29"/>
      <c r="G68" s="30"/>
      <c r="H68" s="30"/>
      <c r="I68" s="273"/>
    </row>
    <row r="69" spans="1:18" s="28" customFormat="1" ht="21" customHeight="1">
      <c r="A69" s="78"/>
      <c r="B69" s="29"/>
      <c r="C69" s="30"/>
      <c r="D69" s="29"/>
      <c r="E69" s="29"/>
      <c r="F69" s="29"/>
      <c r="G69" s="30"/>
      <c r="H69" s="30"/>
      <c r="I69" s="273"/>
    </row>
    <row r="70" spans="1:18" s="28" customFormat="1" ht="21" customHeight="1">
      <c r="A70" s="78"/>
      <c r="B70" s="29"/>
      <c r="C70" s="30"/>
      <c r="D70" s="29"/>
      <c r="E70" s="29"/>
      <c r="F70" s="29"/>
      <c r="G70" s="30"/>
      <c r="H70" s="30"/>
      <c r="I70" s="273"/>
    </row>
    <row r="71" spans="1:18" s="10" customFormat="1">
      <c r="A71" s="97"/>
      <c r="B71" s="98"/>
      <c r="C71" s="80"/>
      <c r="D71" s="98"/>
      <c r="E71" s="98"/>
      <c r="F71" s="98"/>
      <c r="G71" s="80"/>
      <c r="H71" s="80"/>
      <c r="I71" s="272"/>
      <c r="J71" s="28"/>
      <c r="K71" s="28"/>
      <c r="L71" s="28"/>
      <c r="M71" s="28"/>
      <c r="N71" s="28"/>
      <c r="O71" s="28"/>
      <c r="P71" s="28"/>
      <c r="Q71" s="28"/>
      <c r="R71" s="28"/>
    </row>
    <row r="72" spans="1:18" s="10" customFormat="1">
      <c r="A72" s="97"/>
      <c r="B72" s="98"/>
      <c r="C72" s="80"/>
      <c r="D72" s="98"/>
      <c r="E72" s="98"/>
      <c r="F72" s="98"/>
      <c r="G72" s="80"/>
      <c r="H72" s="80"/>
      <c r="I72" s="272"/>
      <c r="J72" s="28"/>
      <c r="K72" s="28"/>
      <c r="L72" s="28"/>
      <c r="M72" s="28"/>
      <c r="N72" s="28"/>
      <c r="O72" s="28"/>
      <c r="P72" s="28"/>
      <c r="Q72" s="28"/>
      <c r="R72" s="28"/>
    </row>
    <row r="73" spans="1:18" s="10" customFormat="1">
      <c r="A73" s="97"/>
      <c r="B73" s="98"/>
      <c r="C73" s="80"/>
      <c r="D73" s="98"/>
      <c r="E73" s="98"/>
      <c r="F73" s="98"/>
      <c r="G73" s="80"/>
      <c r="H73" s="80"/>
      <c r="I73" s="272"/>
      <c r="J73" s="28"/>
      <c r="K73" s="28"/>
      <c r="L73" s="28"/>
      <c r="M73" s="28"/>
      <c r="N73" s="28"/>
      <c r="O73" s="28"/>
      <c r="P73" s="28"/>
      <c r="Q73" s="28"/>
      <c r="R73" s="28"/>
    </row>
    <row r="74" spans="1:18" s="10" customFormat="1">
      <c r="A74" s="97"/>
      <c r="B74" s="98"/>
      <c r="C74" s="80"/>
      <c r="D74" s="98"/>
      <c r="E74" s="98"/>
      <c r="F74" s="98"/>
      <c r="G74" s="80"/>
      <c r="H74" s="80"/>
      <c r="I74" s="272"/>
      <c r="J74" s="28"/>
      <c r="K74" s="28"/>
      <c r="L74" s="28"/>
      <c r="M74" s="28"/>
      <c r="N74" s="28"/>
      <c r="O74" s="28"/>
      <c r="P74" s="28"/>
      <c r="Q74" s="28"/>
      <c r="R74" s="28"/>
    </row>
    <row r="75" spans="1:18" s="10" customFormat="1">
      <c r="A75" s="97"/>
      <c r="B75" s="98"/>
      <c r="C75" s="80"/>
      <c r="D75" s="98"/>
      <c r="E75" s="98"/>
      <c r="F75" s="98"/>
      <c r="G75" s="80"/>
      <c r="H75" s="80"/>
      <c r="I75" s="272"/>
      <c r="J75" s="32"/>
      <c r="K75" s="32"/>
      <c r="L75" s="32"/>
      <c r="M75" s="32"/>
      <c r="N75" s="32"/>
      <c r="O75" s="32"/>
      <c r="P75" s="32"/>
      <c r="Q75" s="32"/>
      <c r="R75" s="32"/>
    </row>
    <row r="76" spans="1:18">
      <c r="A76" s="97"/>
      <c r="B76" s="98"/>
      <c r="C76" s="80"/>
      <c r="D76" s="98"/>
      <c r="E76" s="98"/>
      <c r="F76" s="98"/>
      <c r="G76" s="80"/>
      <c r="H76" s="80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21.75">
      <c r="A77" s="97"/>
      <c r="B77" s="98"/>
      <c r="C77" s="80"/>
      <c r="D77" s="98"/>
      <c r="E77" s="98"/>
      <c r="F77" s="98"/>
      <c r="G77" s="80"/>
      <c r="H77" s="80"/>
      <c r="J77"/>
      <c r="K77"/>
      <c r="L77"/>
      <c r="M77"/>
      <c r="N77"/>
      <c r="O77"/>
      <c r="P77"/>
      <c r="Q77"/>
      <c r="R77"/>
    </row>
    <row r="78" spans="1:18" ht="21.75">
      <c r="A78" s="97"/>
      <c r="B78" s="98"/>
      <c r="C78" s="80"/>
      <c r="D78" s="98"/>
      <c r="E78" s="98"/>
      <c r="F78" s="98"/>
      <c r="G78" s="80"/>
      <c r="H78" s="80"/>
      <c r="J78"/>
      <c r="K78"/>
      <c r="L78"/>
      <c r="M78"/>
      <c r="N78"/>
      <c r="O78"/>
      <c r="P78"/>
      <c r="Q78"/>
      <c r="R78"/>
    </row>
    <row r="79" spans="1:18" ht="21.75">
      <c r="A79" s="97"/>
      <c r="B79" s="98"/>
      <c r="C79" s="80"/>
      <c r="D79" s="98"/>
      <c r="E79" s="98"/>
      <c r="F79" s="98"/>
      <c r="G79" s="80"/>
      <c r="H79" s="80"/>
      <c r="J79"/>
      <c r="K79"/>
      <c r="L79"/>
      <c r="M79"/>
      <c r="N79"/>
      <c r="O79"/>
      <c r="P79"/>
      <c r="Q79"/>
      <c r="R79"/>
    </row>
    <row r="80" spans="1:18" ht="21.75">
      <c r="A80" s="97"/>
      <c r="B80" s="98"/>
      <c r="C80" s="80"/>
      <c r="D80" s="98"/>
      <c r="E80" s="98"/>
      <c r="F80" s="98"/>
      <c r="G80" s="80"/>
      <c r="H80" s="80"/>
      <c r="J80"/>
      <c r="K80"/>
      <c r="L80"/>
      <c r="M80"/>
      <c r="N80"/>
      <c r="O80"/>
      <c r="P80"/>
      <c r="Q80"/>
      <c r="R80"/>
    </row>
    <row r="81" spans="1:18" ht="21.75">
      <c r="A81" s="97"/>
      <c r="B81" s="98"/>
      <c r="C81" s="80"/>
      <c r="D81" s="98"/>
      <c r="E81" s="98"/>
      <c r="F81" s="98"/>
      <c r="G81" s="80"/>
      <c r="H81" s="80"/>
      <c r="J81"/>
      <c r="K81"/>
      <c r="L81"/>
      <c r="M81"/>
      <c r="N81"/>
      <c r="O81"/>
      <c r="P81"/>
      <c r="Q81"/>
      <c r="R81"/>
    </row>
    <row r="82" spans="1:18" ht="21.75">
      <c r="A82" s="97"/>
      <c r="B82" s="98"/>
      <c r="C82" s="80"/>
      <c r="D82" s="98"/>
      <c r="E82" s="98"/>
      <c r="F82" s="98"/>
      <c r="G82" s="80"/>
      <c r="H82" s="80"/>
      <c r="J82"/>
      <c r="K82"/>
      <c r="L82"/>
      <c r="M82"/>
      <c r="N82"/>
      <c r="O82"/>
      <c r="P82"/>
      <c r="Q82"/>
      <c r="R82"/>
    </row>
    <row r="83" spans="1:18" ht="21.75">
      <c r="A83" s="97"/>
      <c r="B83" s="98"/>
      <c r="C83" s="80"/>
      <c r="D83" s="98"/>
      <c r="E83" s="98"/>
      <c r="F83" s="98"/>
      <c r="G83" s="80"/>
      <c r="H83" s="80"/>
      <c r="J83"/>
      <c r="K83"/>
      <c r="L83"/>
      <c r="M83"/>
      <c r="N83"/>
      <c r="O83"/>
      <c r="P83"/>
      <c r="Q83"/>
      <c r="R83"/>
    </row>
    <row r="84" spans="1:18" ht="21.75">
      <c r="A84" s="97"/>
      <c r="B84" s="98"/>
      <c r="C84" s="80"/>
      <c r="D84" s="98"/>
      <c r="E84" s="98"/>
      <c r="F84" s="98"/>
      <c r="G84" s="80"/>
      <c r="H84" s="80"/>
      <c r="J84"/>
      <c r="K84"/>
      <c r="L84"/>
      <c r="M84"/>
      <c r="N84"/>
      <c r="O84"/>
      <c r="P84"/>
      <c r="Q84"/>
      <c r="R84"/>
    </row>
    <row r="85" spans="1:18" ht="21.75">
      <c r="A85" s="97"/>
      <c r="B85" s="98"/>
      <c r="C85" s="80"/>
      <c r="D85" s="98"/>
      <c r="E85" s="98"/>
      <c r="F85" s="98"/>
      <c r="G85" s="80"/>
      <c r="H85" s="80"/>
      <c r="J85"/>
      <c r="K85"/>
      <c r="L85"/>
      <c r="M85"/>
      <c r="N85"/>
      <c r="O85"/>
      <c r="P85"/>
      <c r="Q85"/>
      <c r="R85"/>
    </row>
    <row r="86" spans="1:18" ht="21.75">
      <c r="A86" s="97"/>
      <c r="B86" s="98"/>
      <c r="C86" s="80"/>
      <c r="D86" s="98"/>
      <c r="E86" s="98"/>
      <c r="F86" s="98"/>
      <c r="G86" s="80"/>
      <c r="H86" s="80"/>
      <c r="J86"/>
      <c r="K86"/>
      <c r="L86"/>
      <c r="M86"/>
      <c r="N86"/>
      <c r="O86"/>
      <c r="P86"/>
      <c r="Q86"/>
      <c r="R86"/>
    </row>
    <row r="87" spans="1:18" ht="21.75">
      <c r="A87" s="97"/>
      <c r="B87" s="98"/>
      <c r="C87" s="80"/>
      <c r="D87" s="98"/>
      <c r="E87" s="98"/>
      <c r="F87" s="98"/>
      <c r="G87" s="80"/>
      <c r="H87" s="80"/>
      <c r="J87"/>
      <c r="K87"/>
      <c r="L87"/>
      <c r="M87"/>
      <c r="N87"/>
      <c r="O87"/>
      <c r="P87"/>
      <c r="Q87"/>
      <c r="R87"/>
    </row>
    <row r="88" spans="1:18" ht="21.75">
      <c r="A88" s="97"/>
      <c r="B88" s="98"/>
      <c r="C88" s="80"/>
      <c r="D88" s="98"/>
      <c r="E88" s="98"/>
      <c r="F88" s="98"/>
      <c r="G88" s="80"/>
      <c r="H88" s="80"/>
      <c r="J88"/>
      <c r="K88"/>
      <c r="L88"/>
      <c r="M88"/>
      <c r="N88"/>
      <c r="O88"/>
      <c r="P88"/>
      <c r="Q88"/>
      <c r="R88"/>
    </row>
    <row r="89" spans="1:18" ht="21.75">
      <c r="A89" s="97"/>
      <c r="B89" s="98"/>
      <c r="C89" s="80"/>
      <c r="D89" s="98"/>
      <c r="E89" s="98"/>
      <c r="F89" s="98"/>
      <c r="G89" s="80"/>
      <c r="H89" s="80"/>
      <c r="J89"/>
      <c r="K89"/>
      <c r="L89"/>
      <c r="M89"/>
      <c r="N89"/>
      <c r="O89"/>
      <c r="P89"/>
      <c r="Q89"/>
      <c r="R89"/>
    </row>
    <row r="90" spans="1:18" ht="21.75">
      <c r="A90" s="97"/>
      <c r="B90" s="98"/>
      <c r="C90" s="80"/>
      <c r="D90" s="98"/>
      <c r="E90" s="98"/>
      <c r="F90" s="98"/>
      <c r="G90" s="80"/>
      <c r="H90" s="80"/>
      <c r="J90"/>
      <c r="K90"/>
      <c r="L90"/>
      <c r="M90"/>
      <c r="N90"/>
      <c r="O90"/>
      <c r="P90"/>
      <c r="Q90"/>
      <c r="R90"/>
    </row>
    <row r="91" spans="1:18" ht="21.75">
      <c r="A91" s="97"/>
      <c r="B91" s="98"/>
      <c r="C91" s="80"/>
      <c r="D91" s="98"/>
      <c r="E91" s="98"/>
      <c r="F91" s="98"/>
      <c r="G91" s="80"/>
      <c r="H91" s="80"/>
      <c r="J91"/>
      <c r="K91"/>
      <c r="L91"/>
      <c r="M91"/>
      <c r="N91"/>
      <c r="O91"/>
      <c r="P91"/>
      <c r="Q91"/>
      <c r="R91"/>
    </row>
    <row r="92" spans="1:18" ht="21.75">
      <c r="A92" s="97"/>
      <c r="B92" s="98"/>
      <c r="C92" s="80"/>
      <c r="D92" s="98"/>
      <c r="E92" s="98"/>
      <c r="F92" s="98"/>
      <c r="G92" s="80"/>
      <c r="H92" s="80"/>
      <c r="J92"/>
      <c r="K92"/>
      <c r="L92"/>
      <c r="M92"/>
      <c r="N92"/>
      <c r="O92"/>
      <c r="P92"/>
      <c r="Q92"/>
      <c r="R92"/>
    </row>
    <row r="93" spans="1:18" ht="21.75">
      <c r="A93" s="97"/>
      <c r="B93" s="98"/>
      <c r="C93" s="80"/>
      <c r="D93" s="98"/>
      <c r="E93" s="98"/>
      <c r="F93" s="98"/>
      <c r="G93" s="80"/>
      <c r="H93" s="80"/>
      <c r="J93"/>
      <c r="K93"/>
      <c r="L93"/>
      <c r="M93"/>
      <c r="N93"/>
      <c r="O93"/>
      <c r="P93"/>
      <c r="Q93"/>
      <c r="R93"/>
    </row>
    <row r="94" spans="1:18" ht="21.75">
      <c r="A94" s="97"/>
      <c r="B94" s="98"/>
      <c r="C94" s="80"/>
      <c r="D94" s="98"/>
      <c r="E94" s="98"/>
      <c r="F94" s="98"/>
      <c r="G94" s="80"/>
      <c r="H94" s="80"/>
      <c r="J94"/>
      <c r="K94"/>
      <c r="L94"/>
      <c r="M94"/>
      <c r="N94"/>
      <c r="O94"/>
      <c r="P94"/>
      <c r="Q94"/>
      <c r="R94"/>
    </row>
    <row r="95" spans="1:18" ht="21.75">
      <c r="A95" s="97"/>
      <c r="B95" s="98"/>
      <c r="C95" s="80"/>
      <c r="D95" s="98"/>
      <c r="E95" s="98"/>
      <c r="F95" s="98"/>
      <c r="G95" s="80"/>
      <c r="H95" s="80"/>
      <c r="J95"/>
      <c r="K95"/>
      <c r="L95"/>
      <c r="M95"/>
      <c r="N95"/>
      <c r="O95"/>
      <c r="P95"/>
      <c r="Q95"/>
      <c r="R95"/>
    </row>
    <row r="96" spans="1:18" ht="21.75">
      <c r="A96" s="97"/>
      <c r="B96" s="98"/>
      <c r="C96" s="80"/>
      <c r="D96" s="98"/>
      <c r="E96" s="98"/>
      <c r="F96" s="98"/>
      <c r="G96" s="80"/>
      <c r="H96" s="80"/>
      <c r="J96"/>
      <c r="K96"/>
      <c r="L96"/>
      <c r="M96"/>
      <c r="N96"/>
      <c r="O96"/>
      <c r="P96"/>
      <c r="Q96"/>
      <c r="R96"/>
    </row>
    <row r="97" spans="1:18" ht="21.75">
      <c r="A97" s="97"/>
      <c r="B97" s="98"/>
      <c r="C97" s="80"/>
      <c r="D97" s="98"/>
      <c r="E97" s="98"/>
      <c r="F97" s="98"/>
      <c r="G97" s="80"/>
      <c r="H97" s="80"/>
      <c r="J97"/>
      <c r="K97"/>
      <c r="L97"/>
      <c r="M97"/>
      <c r="N97"/>
      <c r="O97"/>
      <c r="P97"/>
      <c r="Q97"/>
      <c r="R97"/>
    </row>
    <row r="98" spans="1:18" ht="21.75">
      <c r="A98" s="97"/>
      <c r="B98" s="98"/>
      <c r="C98" s="80"/>
      <c r="D98" s="98"/>
      <c r="E98" s="98"/>
      <c r="F98" s="98"/>
      <c r="G98" s="80"/>
      <c r="H98" s="80"/>
      <c r="J98"/>
      <c r="K98"/>
      <c r="L98"/>
      <c r="M98"/>
      <c r="N98"/>
      <c r="O98"/>
      <c r="P98"/>
      <c r="Q98"/>
      <c r="R98"/>
    </row>
    <row r="99" spans="1:18" ht="21.75">
      <c r="A99" s="97"/>
      <c r="B99" s="98"/>
      <c r="C99" s="80"/>
      <c r="D99" s="98"/>
      <c r="E99" s="98"/>
      <c r="F99" s="98"/>
      <c r="G99" s="80"/>
      <c r="H99" s="80"/>
      <c r="J99"/>
      <c r="K99"/>
      <c r="L99"/>
      <c r="M99"/>
      <c r="N99"/>
      <c r="O99"/>
      <c r="P99"/>
      <c r="Q99"/>
      <c r="R99"/>
    </row>
    <row r="100" spans="1:18" ht="21.75">
      <c r="A100" s="97"/>
      <c r="B100" s="98"/>
      <c r="C100" s="80"/>
      <c r="D100" s="98"/>
      <c r="E100" s="98"/>
      <c r="F100" s="98"/>
      <c r="G100" s="80"/>
      <c r="H100" s="80"/>
      <c r="J100"/>
      <c r="K100"/>
      <c r="L100"/>
      <c r="M100"/>
      <c r="N100"/>
      <c r="O100"/>
      <c r="P100"/>
      <c r="Q100"/>
      <c r="R100"/>
    </row>
    <row r="101" spans="1:18" ht="21.75">
      <c r="A101" s="97"/>
      <c r="B101" s="98"/>
      <c r="C101" s="80"/>
      <c r="D101" s="98"/>
      <c r="E101" s="98"/>
      <c r="F101" s="98"/>
      <c r="G101" s="80"/>
      <c r="H101" s="80"/>
      <c r="J101"/>
      <c r="K101"/>
      <c r="L101"/>
      <c r="M101"/>
      <c r="N101"/>
      <c r="O101"/>
      <c r="P101"/>
      <c r="Q101"/>
      <c r="R101"/>
    </row>
    <row r="102" spans="1:18" ht="21.75">
      <c r="A102" s="97"/>
      <c r="B102" s="98"/>
      <c r="C102" s="80"/>
      <c r="D102" s="98"/>
      <c r="E102" s="98"/>
      <c r="F102" s="98"/>
      <c r="G102" s="80"/>
      <c r="H102" s="80"/>
      <c r="J102"/>
      <c r="K102"/>
      <c r="L102"/>
      <c r="M102"/>
      <c r="N102"/>
      <c r="O102"/>
      <c r="P102"/>
      <c r="Q102"/>
      <c r="R102"/>
    </row>
    <row r="103" spans="1:18" ht="21.75">
      <c r="A103" s="97"/>
      <c r="B103" s="98"/>
      <c r="C103" s="80"/>
      <c r="D103" s="98"/>
      <c r="E103" s="98"/>
      <c r="F103" s="98"/>
      <c r="G103" s="80"/>
      <c r="H103" s="80"/>
      <c r="J103"/>
      <c r="K103"/>
      <c r="L103"/>
      <c r="M103"/>
      <c r="N103"/>
      <c r="O103"/>
      <c r="P103"/>
      <c r="Q103"/>
      <c r="R103"/>
    </row>
    <row r="104" spans="1:18" ht="21.75">
      <c r="A104" s="97"/>
      <c r="B104" s="98"/>
      <c r="C104" s="80"/>
      <c r="D104" s="98"/>
      <c r="E104" s="98"/>
      <c r="F104" s="98"/>
      <c r="G104" s="80"/>
      <c r="H104" s="80"/>
      <c r="J104"/>
      <c r="K104"/>
      <c r="L104"/>
      <c r="M104"/>
      <c r="N104"/>
      <c r="O104"/>
      <c r="P104"/>
      <c r="Q104"/>
      <c r="R104"/>
    </row>
    <row r="105" spans="1:18" ht="21.75">
      <c r="A105" s="97"/>
      <c r="B105" s="98"/>
      <c r="C105" s="80"/>
      <c r="D105" s="98"/>
      <c r="E105" s="98"/>
      <c r="F105" s="98"/>
      <c r="G105" s="80"/>
      <c r="H105" s="80"/>
      <c r="J105"/>
      <c r="K105"/>
      <c r="L105"/>
      <c r="M105"/>
      <c r="N105"/>
      <c r="O105"/>
      <c r="P105"/>
      <c r="Q105"/>
      <c r="R105"/>
    </row>
    <row r="106" spans="1:18" ht="21.75">
      <c r="A106" s="97"/>
      <c r="B106" s="98"/>
      <c r="C106" s="80"/>
      <c r="D106" s="98"/>
      <c r="E106" s="98"/>
      <c r="F106" s="98"/>
      <c r="G106" s="80"/>
      <c r="H106" s="80"/>
      <c r="J106"/>
      <c r="K106"/>
      <c r="L106"/>
      <c r="M106"/>
      <c r="N106"/>
      <c r="O106"/>
      <c r="P106"/>
      <c r="Q106"/>
      <c r="R106"/>
    </row>
    <row r="107" spans="1:18" ht="21.75">
      <c r="A107" s="97"/>
      <c r="B107" s="98"/>
      <c r="C107" s="80"/>
      <c r="D107" s="98"/>
      <c r="E107" s="98"/>
      <c r="F107" s="98"/>
      <c r="G107" s="80"/>
      <c r="H107" s="80"/>
      <c r="J107"/>
      <c r="K107"/>
      <c r="L107"/>
      <c r="M107"/>
      <c r="N107"/>
      <c r="O107"/>
      <c r="P107"/>
      <c r="Q107"/>
      <c r="R107"/>
    </row>
    <row r="108" spans="1:18" ht="21.75">
      <c r="A108" s="97"/>
      <c r="B108" s="98"/>
      <c r="C108" s="80"/>
      <c r="D108" s="98"/>
      <c r="E108" s="98"/>
      <c r="F108" s="98"/>
      <c r="G108" s="80"/>
      <c r="H108" s="80"/>
      <c r="J108"/>
      <c r="K108"/>
      <c r="L108"/>
      <c r="M108"/>
      <c r="N108"/>
      <c r="O108"/>
      <c r="P108"/>
      <c r="Q108"/>
      <c r="R108"/>
    </row>
    <row r="109" spans="1:18" ht="21.75">
      <c r="A109" s="97"/>
      <c r="B109" s="98"/>
      <c r="C109" s="80"/>
      <c r="D109" s="98"/>
      <c r="E109" s="98"/>
      <c r="F109" s="98"/>
      <c r="G109" s="80"/>
      <c r="H109" s="80"/>
      <c r="J109"/>
      <c r="K109"/>
      <c r="L109"/>
      <c r="M109"/>
      <c r="N109"/>
      <c r="O109"/>
      <c r="P109"/>
      <c r="Q109"/>
      <c r="R109"/>
    </row>
    <row r="110" spans="1:18" ht="21.75">
      <c r="A110" s="97"/>
      <c r="B110" s="98"/>
      <c r="C110" s="80"/>
      <c r="D110" s="98"/>
      <c r="E110" s="98"/>
      <c r="F110" s="98"/>
      <c r="G110" s="80"/>
      <c r="H110" s="80"/>
      <c r="J110"/>
      <c r="K110"/>
      <c r="L110"/>
      <c r="M110"/>
      <c r="N110"/>
      <c r="O110"/>
      <c r="P110"/>
      <c r="Q110"/>
      <c r="R110"/>
    </row>
    <row r="111" spans="1:18" ht="21.75">
      <c r="A111" s="97"/>
      <c r="B111" s="98"/>
      <c r="C111" s="80"/>
      <c r="D111" s="98"/>
      <c r="E111" s="98"/>
      <c r="F111" s="98"/>
      <c r="G111" s="80"/>
      <c r="H111" s="80"/>
      <c r="J111"/>
      <c r="K111"/>
      <c r="L111"/>
      <c r="M111"/>
      <c r="N111"/>
      <c r="O111"/>
      <c r="P111"/>
      <c r="Q111"/>
      <c r="R111"/>
    </row>
    <row r="112" spans="1:18" ht="21.75">
      <c r="A112" s="97"/>
      <c r="B112" s="98"/>
      <c r="C112" s="80"/>
      <c r="D112" s="98"/>
      <c r="E112" s="98"/>
      <c r="F112" s="98"/>
      <c r="G112" s="80"/>
      <c r="H112" s="80"/>
      <c r="J112"/>
      <c r="K112"/>
      <c r="L112"/>
      <c r="M112"/>
      <c r="N112"/>
      <c r="O112"/>
      <c r="P112"/>
      <c r="Q112"/>
      <c r="R112"/>
    </row>
    <row r="113" spans="1:18" ht="21.75">
      <c r="A113" s="97"/>
      <c r="B113" s="98"/>
      <c r="C113" s="80"/>
      <c r="D113" s="98"/>
      <c r="E113" s="98"/>
      <c r="F113" s="98"/>
      <c r="G113" s="80"/>
      <c r="H113" s="80"/>
      <c r="J113"/>
      <c r="K113"/>
      <c r="L113"/>
      <c r="M113"/>
      <c r="N113"/>
      <c r="O113"/>
      <c r="P113"/>
      <c r="Q113"/>
      <c r="R113"/>
    </row>
    <row r="114" spans="1:18" ht="21.75">
      <c r="A114" s="97"/>
      <c r="B114" s="98"/>
      <c r="C114" s="80"/>
      <c r="D114" s="98"/>
      <c r="E114" s="98"/>
      <c r="F114" s="98"/>
      <c r="G114" s="80"/>
      <c r="H114" s="80"/>
      <c r="J114"/>
      <c r="K114"/>
      <c r="L114"/>
      <c r="M114"/>
      <c r="N114"/>
      <c r="O114"/>
      <c r="P114"/>
      <c r="Q114"/>
      <c r="R114"/>
    </row>
    <row r="115" spans="1:18" ht="21.75">
      <c r="A115" s="97"/>
      <c r="B115" s="98"/>
      <c r="C115" s="80"/>
      <c r="D115" s="98"/>
      <c r="E115" s="98"/>
      <c r="F115" s="98"/>
      <c r="G115" s="80"/>
      <c r="H115" s="80"/>
      <c r="J115"/>
      <c r="K115"/>
      <c r="L115"/>
      <c r="M115"/>
      <c r="N115"/>
      <c r="O115"/>
      <c r="P115"/>
      <c r="Q115"/>
      <c r="R115"/>
    </row>
    <row r="116" spans="1:18" ht="21.75">
      <c r="A116" s="97"/>
      <c r="B116" s="98"/>
      <c r="C116" s="80"/>
      <c r="D116" s="98"/>
      <c r="E116" s="98"/>
      <c r="F116" s="98"/>
      <c r="G116" s="80"/>
      <c r="H116" s="80"/>
      <c r="J116"/>
      <c r="K116"/>
      <c r="L116"/>
      <c r="M116"/>
      <c r="N116"/>
      <c r="O116"/>
      <c r="P116"/>
      <c r="Q116"/>
      <c r="R116"/>
    </row>
    <row r="117" spans="1:18" ht="21.75">
      <c r="A117" s="97"/>
      <c r="B117" s="98"/>
      <c r="C117" s="80"/>
      <c r="D117" s="98"/>
      <c r="E117" s="98"/>
      <c r="F117" s="98"/>
      <c r="G117" s="80"/>
      <c r="H117" s="80"/>
      <c r="J117"/>
      <c r="K117"/>
      <c r="L117"/>
      <c r="M117"/>
      <c r="N117"/>
      <c r="O117"/>
      <c r="P117"/>
      <c r="Q117"/>
      <c r="R117"/>
    </row>
    <row r="118" spans="1:18" ht="21.75">
      <c r="A118" s="97"/>
      <c r="B118" s="98"/>
      <c r="C118" s="80"/>
      <c r="D118" s="98"/>
      <c r="E118" s="98"/>
      <c r="F118" s="98"/>
      <c r="G118" s="80"/>
      <c r="H118" s="80"/>
      <c r="J118"/>
      <c r="K118"/>
      <c r="L118"/>
      <c r="M118"/>
      <c r="N118"/>
      <c r="O118"/>
      <c r="P118"/>
      <c r="Q118"/>
      <c r="R118"/>
    </row>
    <row r="119" spans="1:18" ht="21.75">
      <c r="A119" s="97"/>
      <c r="B119" s="98"/>
      <c r="C119" s="80"/>
      <c r="D119" s="98"/>
      <c r="E119" s="98"/>
      <c r="F119" s="98"/>
      <c r="G119" s="80"/>
      <c r="H119" s="80"/>
      <c r="J119"/>
      <c r="K119"/>
      <c r="L119"/>
      <c r="M119"/>
      <c r="N119"/>
      <c r="O119"/>
      <c r="P119"/>
      <c r="Q119"/>
      <c r="R119"/>
    </row>
    <row r="120" spans="1:18" ht="21.75">
      <c r="A120" s="97"/>
      <c r="B120" s="98"/>
      <c r="C120" s="80"/>
      <c r="D120" s="98"/>
      <c r="E120" s="98"/>
      <c r="F120" s="98"/>
      <c r="G120" s="80"/>
      <c r="H120" s="80"/>
      <c r="J120"/>
      <c r="K120"/>
      <c r="L120"/>
      <c r="M120"/>
      <c r="N120"/>
      <c r="O120"/>
      <c r="P120"/>
      <c r="Q120"/>
      <c r="R120"/>
    </row>
    <row r="121" spans="1:18" ht="21.75">
      <c r="A121" s="97"/>
      <c r="B121" s="98"/>
      <c r="C121" s="80"/>
      <c r="D121" s="98"/>
      <c r="E121" s="98"/>
      <c r="F121" s="98"/>
      <c r="G121" s="80"/>
      <c r="H121" s="80"/>
      <c r="J121"/>
      <c r="K121"/>
      <c r="L121"/>
      <c r="M121"/>
      <c r="N121"/>
      <c r="O121"/>
      <c r="P121"/>
      <c r="Q121"/>
      <c r="R121"/>
    </row>
    <row r="122" spans="1:18" ht="21.75">
      <c r="A122" s="97"/>
      <c r="B122" s="98"/>
      <c r="C122" s="80"/>
      <c r="D122" s="98"/>
      <c r="E122" s="98"/>
      <c r="F122" s="98"/>
      <c r="G122" s="80"/>
      <c r="H122" s="80"/>
      <c r="J122"/>
      <c r="K122"/>
      <c r="L122"/>
      <c r="M122"/>
      <c r="N122"/>
      <c r="O122"/>
      <c r="P122"/>
      <c r="Q122"/>
      <c r="R122"/>
    </row>
    <row r="123" spans="1:18" ht="21.75">
      <c r="A123" s="97"/>
      <c r="B123" s="98"/>
      <c r="C123" s="80"/>
      <c r="D123" s="98"/>
      <c r="E123" s="98"/>
      <c r="F123" s="98"/>
      <c r="G123" s="80"/>
      <c r="H123" s="80"/>
      <c r="J123"/>
      <c r="K123"/>
      <c r="L123"/>
      <c r="M123"/>
      <c r="N123"/>
      <c r="O123"/>
      <c r="P123"/>
      <c r="Q123"/>
      <c r="R123"/>
    </row>
    <row r="124" spans="1:18" ht="21.75">
      <c r="B124" s="75"/>
      <c r="C124" s="43"/>
      <c r="D124" s="75"/>
      <c r="E124" s="75"/>
      <c r="F124" s="75"/>
      <c r="G124" s="43"/>
      <c r="H124" s="43"/>
      <c r="J124"/>
      <c r="K124"/>
      <c r="L124"/>
      <c r="M124"/>
      <c r="N124"/>
      <c r="O124"/>
      <c r="P124"/>
      <c r="Q124"/>
      <c r="R124"/>
    </row>
    <row r="125" spans="1:18" ht="21.75">
      <c r="B125" s="75"/>
      <c r="C125" s="43"/>
      <c r="D125" s="75"/>
      <c r="E125" s="75"/>
      <c r="F125" s="75"/>
      <c r="G125" s="43"/>
      <c r="H125" s="43"/>
      <c r="J125"/>
      <c r="K125"/>
      <c r="L125"/>
      <c r="M125"/>
      <c r="N125"/>
      <c r="O125"/>
      <c r="P125"/>
      <c r="Q125"/>
      <c r="R125"/>
    </row>
    <row r="126" spans="1:18" ht="21.75">
      <c r="B126" s="75"/>
      <c r="C126" s="43"/>
      <c r="D126" s="75"/>
      <c r="E126" s="75"/>
      <c r="F126" s="75"/>
      <c r="G126" s="43"/>
      <c r="H126" s="43"/>
      <c r="J126"/>
      <c r="K126"/>
      <c r="L126"/>
      <c r="M126"/>
      <c r="N126"/>
      <c r="O126"/>
      <c r="P126"/>
      <c r="Q126"/>
      <c r="R126"/>
    </row>
    <row r="127" spans="1:18" ht="21.75">
      <c r="B127" s="75"/>
      <c r="C127" s="43"/>
      <c r="D127" s="75"/>
      <c r="E127" s="75"/>
      <c r="F127" s="75"/>
      <c r="G127" s="43"/>
      <c r="H127" s="43"/>
      <c r="J127"/>
      <c r="K127"/>
      <c r="L127"/>
      <c r="M127"/>
      <c r="N127"/>
      <c r="O127"/>
      <c r="P127"/>
      <c r="Q127"/>
      <c r="R127"/>
    </row>
    <row r="128" spans="1:18" ht="21.75">
      <c r="B128" s="75"/>
      <c r="C128" s="43"/>
      <c r="D128" s="75"/>
      <c r="E128" s="75"/>
      <c r="F128" s="75"/>
      <c r="G128" s="43"/>
      <c r="H128" s="43"/>
      <c r="J128"/>
      <c r="K128"/>
      <c r="L128"/>
      <c r="M128"/>
      <c r="N128"/>
      <c r="O128"/>
      <c r="P128"/>
      <c r="Q128"/>
      <c r="R128"/>
    </row>
    <row r="129" spans="2:18" ht="21.75">
      <c r="B129" s="75"/>
      <c r="C129" s="43"/>
      <c r="D129" s="75"/>
      <c r="E129" s="75"/>
      <c r="F129" s="75"/>
      <c r="G129" s="43"/>
      <c r="H129" s="43"/>
      <c r="J129"/>
      <c r="K129"/>
      <c r="L129"/>
      <c r="M129"/>
      <c r="N129"/>
      <c r="O129"/>
      <c r="P129"/>
      <c r="Q129"/>
      <c r="R129"/>
    </row>
    <row r="130" spans="2:18" ht="21.75">
      <c r="B130" s="75"/>
      <c r="C130" s="43"/>
      <c r="D130" s="75"/>
      <c r="E130" s="75"/>
      <c r="F130" s="75"/>
      <c r="G130" s="43"/>
      <c r="H130" s="43"/>
      <c r="J130"/>
      <c r="K130"/>
      <c r="L130"/>
      <c r="M130"/>
      <c r="N130"/>
      <c r="O130"/>
      <c r="P130"/>
      <c r="Q130"/>
      <c r="R130"/>
    </row>
    <row r="131" spans="2:18" ht="21.75">
      <c r="B131" s="75"/>
      <c r="C131" s="43"/>
      <c r="D131" s="75"/>
      <c r="E131" s="75"/>
      <c r="F131" s="75"/>
      <c r="G131" s="43"/>
      <c r="H131" s="43"/>
      <c r="J131"/>
      <c r="K131"/>
      <c r="L131"/>
      <c r="M131"/>
      <c r="N131"/>
      <c r="O131"/>
      <c r="P131"/>
      <c r="Q131"/>
      <c r="R131"/>
    </row>
    <row r="132" spans="2:18" ht="21.75">
      <c r="B132" s="75"/>
      <c r="C132" s="43"/>
      <c r="D132" s="75"/>
      <c r="E132" s="75"/>
      <c r="F132" s="75"/>
      <c r="G132" s="43"/>
      <c r="H132" s="43"/>
      <c r="J132"/>
      <c r="K132"/>
      <c r="L132"/>
      <c r="M132"/>
      <c r="N132"/>
      <c r="O132"/>
      <c r="P132"/>
      <c r="Q132"/>
      <c r="R132"/>
    </row>
    <row r="133" spans="2:18" ht="21.75">
      <c r="B133" s="75"/>
      <c r="C133" s="43"/>
      <c r="D133" s="75"/>
      <c r="E133" s="75"/>
      <c r="F133" s="75"/>
      <c r="G133" s="43"/>
      <c r="H133" s="43"/>
      <c r="J133"/>
      <c r="K133"/>
      <c r="L133"/>
      <c r="M133"/>
      <c r="N133"/>
      <c r="O133"/>
      <c r="P133"/>
      <c r="Q133"/>
      <c r="R133"/>
    </row>
    <row r="134" spans="2:18" ht="21.75">
      <c r="B134" s="75"/>
      <c r="C134" s="43"/>
      <c r="D134" s="75"/>
      <c r="E134" s="75"/>
      <c r="F134" s="75"/>
      <c r="G134" s="43"/>
      <c r="H134" s="43"/>
      <c r="J134"/>
      <c r="K134"/>
      <c r="L134"/>
      <c r="M134"/>
      <c r="N134"/>
      <c r="O134"/>
      <c r="P134"/>
      <c r="Q134"/>
      <c r="R134"/>
    </row>
    <row r="135" spans="2:18" ht="21.75">
      <c r="B135" s="75"/>
      <c r="C135" s="43"/>
      <c r="D135" s="75"/>
      <c r="E135" s="75"/>
      <c r="F135" s="75"/>
      <c r="G135" s="43"/>
      <c r="H135" s="43"/>
      <c r="J135"/>
      <c r="K135"/>
      <c r="L135"/>
      <c r="M135"/>
      <c r="N135"/>
      <c r="O135"/>
      <c r="P135"/>
      <c r="Q135"/>
      <c r="R135"/>
    </row>
    <row r="136" spans="2:18" ht="21.75">
      <c r="B136" s="75"/>
      <c r="C136" s="43"/>
      <c r="D136" s="75"/>
      <c r="E136" s="75"/>
      <c r="F136" s="75"/>
      <c r="G136" s="43"/>
      <c r="H136" s="43"/>
      <c r="J136"/>
      <c r="K136"/>
      <c r="L136"/>
      <c r="M136"/>
      <c r="N136"/>
      <c r="O136"/>
      <c r="P136"/>
      <c r="Q136"/>
      <c r="R136"/>
    </row>
    <row r="137" spans="2:18" ht="21.75">
      <c r="B137" s="75"/>
      <c r="C137" s="43"/>
      <c r="D137" s="75"/>
      <c r="E137" s="75"/>
      <c r="F137" s="75"/>
      <c r="G137" s="43"/>
      <c r="H137" s="43"/>
      <c r="J137"/>
      <c r="K137"/>
      <c r="L137"/>
      <c r="M137"/>
      <c r="N137"/>
      <c r="O137"/>
      <c r="P137"/>
      <c r="Q137"/>
      <c r="R137"/>
    </row>
    <row r="138" spans="2:18" ht="21.75">
      <c r="B138" s="75"/>
      <c r="C138" s="43"/>
      <c r="D138" s="75"/>
      <c r="E138" s="75"/>
      <c r="F138" s="75"/>
      <c r="G138" s="43"/>
      <c r="H138" s="43"/>
      <c r="J138"/>
      <c r="K138"/>
      <c r="L138"/>
      <c r="M138"/>
      <c r="N138"/>
      <c r="O138"/>
      <c r="P138"/>
      <c r="Q138"/>
      <c r="R138"/>
    </row>
    <row r="139" spans="2:18" ht="21.75">
      <c r="B139" s="75"/>
      <c r="C139" s="43"/>
      <c r="D139" s="75"/>
      <c r="E139" s="75"/>
      <c r="F139" s="75"/>
      <c r="G139" s="43"/>
      <c r="H139" s="43"/>
      <c r="J139"/>
      <c r="K139"/>
      <c r="L139"/>
      <c r="M139"/>
      <c r="N139"/>
      <c r="O139"/>
      <c r="P139"/>
      <c r="Q139"/>
      <c r="R139"/>
    </row>
    <row r="140" spans="2:18" ht="21.75">
      <c r="B140" s="75"/>
      <c r="C140" s="43"/>
      <c r="D140" s="75"/>
      <c r="E140" s="75"/>
      <c r="F140" s="75"/>
      <c r="G140" s="43"/>
      <c r="H140" s="43"/>
      <c r="J140"/>
      <c r="K140"/>
      <c r="L140"/>
      <c r="M140"/>
      <c r="N140"/>
      <c r="O140"/>
      <c r="P140"/>
      <c r="Q140"/>
      <c r="R140"/>
    </row>
    <row r="141" spans="2:18" ht="21.75">
      <c r="B141" s="75"/>
      <c r="C141" s="43"/>
      <c r="D141" s="75"/>
      <c r="E141" s="75"/>
      <c r="F141" s="75"/>
      <c r="G141" s="43"/>
      <c r="H141" s="43"/>
      <c r="J141"/>
      <c r="K141"/>
      <c r="L141"/>
      <c r="M141"/>
      <c r="N141"/>
      <c r="O141"/>
      <c r="P141"/>
      <c r="Q141"/>
      <c r="R141"/>
    </row>
    <row r="142" spans="2:18" ht="21.75">
      <c r="B142" s="75"/>
      <c r="C142" s="43"/>
      <c r="D142" s="75"/>
      <c r="E142" s="75"/>
      <c r="F142" s="75"/>
      <c r="G142" s="43"/>
      <c r="H142" s="43"/>
      <c r="J142"/>
      <c r="K142"/>
      <c r="L142"/>
      <c r="M142"/>
      <c r="N142"/>
      <c r="O142"/>
      <c r="P142"/>
      <c r="Q142"/>
      <c r="R142"/>
    </row>
    <row r="143" spans="2:18" ht="21.75">
      <c r="B143" s="75"/>
      <c r="C143" s="43"/>
      <c r="D143" s="75"/>
      <c r="E143" s="75"/>
      <c r="F143" s="75"/>
      <c r="G143" s="43"/>
      <c r="H143" s="43"/>
      <c r="J143"/>
      <c r="K143"/>
      <c r="L143"/>
      <c r="M143"/>
      <c r="N143"/>
      <c r="O143"/>
      <c r="P143"/>
      <c r="Q143"/>
      <c r="R143"/>
    </row>
    <row r="144" spans="2:18" ht="21.75">
      <c r="B144" s="75"/>
      <c r="C144" s="43"/>
      <c r="D144" s="75"/>
      <c r="E144" s="75"/>
      <c r="F144" s="75"/>
      <c r="G144" s="43"/>
      <c r="H144" s="43"/>
      <c r="J144"/>
      <c r="K144"/>
      <c r="L144"/>
      <c r="M144"/>
      <c r="N144"/>
      <c r="O144"/>
      <c r="P144"/>
      <c r="Q144"/>
      <c r="R144"/>
    </row>
    <row r="145" spans="2:18">
      <c r="B145" s="75"/>
      <c r="C145" s="43"/>
      <c r="D145" s="75"/>
      <c r="E145" s="75"/>
      <c r="F145" s="75"/>
      <c r="G145" s="43"/>
      <c r="H145" s="43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2:18">
      <c r="B146" s="75"/>
      <c r="C146" s="43"/>
      <c r="D146" s="75"/>
      <c r="E146" s="75"/>
      <c r="F146" s="75"/>
      <c r="G146" s="43"/>
      <c r="H146" s="43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2:18">
      <c r="B147" s="75"/>
      <c r="C147" s="43"/>
      <c r="D147" s="75"/>
      <c r="E147" s="75"/>
      <c r="F147" s="75"/>
      <c r="G147" s="43"/>
      <c r="H147" s="43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2:18">
      <c r="B148" s="75"/>
      <c r="C148" s="43"/>
      <c r="D148" s="75"/>
      <c r="E148" s="75"/>
      <c r="F148" s="75"/>
      <c r="G148" s="43"/>
      <c r="H148" s="43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2:18">
      <c r="B149" s="75"/>
      <c r="C149" s="43"/>
      <c r="D149" s="75"/>
      <c r="E149" s="75"/>
      <c r="F149" s="75"/>
      <c r="G149" s="43"/>
      <c r="H149" s="43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2:18">
      <c r="B150" s="75"/>
      <c r="C150" s="43"/>
      <c r="D150" s="75"/>
      <c r="E150" s="75"/>
      <c r="F150" s="75"/>
      <c r="G150" s="43"/>
      <c r="H150" s="43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2:18">
      <c r="B151" s="75"/>
      <c r="C151" s="43"/>
      <c r="D151" s="75"/>
      <c r="E151" s="75"/>
      <c r="F151" s="75"/>
      <c r="G151" s="43"/>
      <c r="H151" s="43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2:18">
      <c r="B152" s="75"/>
      <c r="C152" s="43"/>
      <c r="D152" s="75"/>
      <c r="E152" s="75"/>
      <c r="F152" s="75"/>
      <c r="G152" s="43"/>
      <c r="H152" s="43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2:18">
      <c r="B153" s="75"/>
      <c r="C153" s="43"/>
      <c r="D153" s="75"/>
      <c r="E153" s="75"/>
      <c r="F153" s="75"/>
      <c r="G153" s="43"/>
      <c r="H153" s="43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2:18">
      <c r="B154" s="75"/>
      <c r="C154" s="43"/>
      <c r="D154" s="75"/>
      <c r="E154" s="75"/>
      <c r="F154" s="75"/>
      <c r="G154" s="43"/>
      <c r="H154" s="43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2:18">
      <c r="B155" s="75"/>
      <c r="C155" s="43"/>
      <c r="D155" s="75"/>
      <c r="E155" s="75"/>
      <c r="F155" s="75"/>
      <c r="G155" s="43"/>
      <c r="H155" s="43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2:18">
      <c r="B156" s="75"/>
      <c r="C156" s="43"/>
      <c r="D156" s="75"/>
      <c r="E156" s="75"/>
      <c r="F156" s="75"/>
      <c r="G156" s="43"/>
      <c r="H156" s="43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2:18">
      <c r="B157" s="75"/>
      <c r="C157" s="43"/>
      <c r="D157" s="75"/>
      <c r="E157" s="75"/>
      <c r="F157" s="75"/>
      <c r="G157" s="43"/>
      <c r="H157" s="43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2:18">
      <c r="B158" s="75"/>
      <c r="C158" s="43"/>
      <c r="D158" s="75"/>
      <c r="E158" s="75"/>
      <c r="F158" s="75"/>
      <c r="G158" s="43"/>
      <c r="H158" s="43"/>
    </row>
    <row r="159" spans="2:18">
      <c r="B159" s="75"/>
      <c r="C159" s="43"/>
      <c r="D159" s="75"/>
      <c r="E159" s="75"/>
      <c r="F159" s="75"/>
      <c r="G159" s="43"/>
      <c r="H159" s="43"/>
    </row>
    <row r="160" spans="2:18">
      <c r="B160" s="75"/>
      <c r="C160" s="43"/>
      <c r="D160" s="75"/>
      <c r="E160" s="75"/>
      <c r="F160" s="75"/>
      <c r="G160" s="43"/>
      <c r="H160" s="43"/>
    </row>
    <row r="161" spans="2:8">
      <c r="B161" s="75"/>
      <c r="C161" s="43"/>
      <c r="D161" s="75"/>
      <c r="E161" s="75"/>
      <c r="F161" s="75"/>
      <c r="G161" s="43"/>
      <c r="H161" s="43"/>
    </row>
    <row r="162" spans="2:8">
      <c r="B162" s="75"/>
      <c r="C162" s="43"/>
      <c r="D162" s="75"/>
      <c r="E162" s="75"/>
      <c r="F162" s="75"/>
      <c r="G162" s="43"/>
      <c r="H162" s="43"/>
    </row>
    <row r="163" spans="2:8">
      <c r="B163" s="75"/>
      <c r="C163" s="43"/>
      <c r="D163" s="75"/>
      <c r="E163" s="75"/>
      <c r="F163" s="75"/>
      <c r="G163" s="43"/>
      <c r="H163" s="43"/>
    </row>
    <row r="164" spans="2:8">
      <c r="B164" s="75"/>
      <c r="C164" s="43"/>
      <c r="D164" s="75"/>
      <c r="E164" s="75"/>
      <c r="F164" s="75"/>
      <c r="G164" s="43"/>
      <c r="H164" s="43"/>
    </row>
    <row r="165" spans="2:8">
      <c r="B165" s="75"/>
      <c r="C165" s="43"/>
      <c r="D165" s="75"/>
      <c r="E165" s="75"/>
      <c r="F165" s="75"/>
      <c r="G165" s="43"/>
      <c r="H165" s="43"/>
    </row>
    <row r="166" spans="2:8">
      <c r="B166" s="75"/>
      <c r="C166" s="43"/>
      <c r="D166" s="75"/>
      <c r="E166" s="75"/>
      <c r="F166" s="75"/>
      <c r="G166" s="43"/>
      <c r="H166" s="43"/>
    </row>
    <row r="167" spans="2:8">
      <c r="B167" s="75"/>
      <c r="C167" s="43"/>
      <c r="D167" s="75"/>
      <c r="E167" s="75"/>
      <c r="F167" s="75"/>
      <c r="G167" s="43"/>
      <c r="H167" s="43"/>
    </row>
    <row r="168" spans="2:8">
      <c r="B168" s="75"/>
      <c r="C168" s="43"/>
      <c r="D168" s="75"/>
      <c r="E168" s="75"/>
      <c r="F168" s="75"/>
      <c r="G168" s="43"/>
      <c r="H168" s="43"/>
    </row>
    <row r="169" spans="2:8">
      <c r="B169" s="75"/>
      <c r="C169" s="43"/>
      <c r="D169" s="75"/>
      <c r="E169" s="75"/>
      <c r="F169" s="75"/>
      <c r="G169" s="43"/>
      <c r="H169" s="43"/>
    </row>
    <row r="170" spans="2:8">
      <c r="B170" s="75"/>
      <c r="C170" s="43"/>
      <c r="D170" s="75"/>
      <c r="E170" s="75"/>
      <c r="F170" s="75"/>
      <c r="G170" s="43"/>
      <c r="H170" s="43"/>
    </row>
    <row r="171" spans="2:8">
      <c r="B171" s="75"/>
      <c r="C171" s="43"/>
      <c r="D171" s="75"/>
      <c r="E171" s="75"/>
      <c r="F171" s="75"/>
      <c r="G171" s="43"/>
      <c r="H171" s="43"/>
    </row>
    <row r="172" spans="2:8">
      <c r="B172" s="75"/>
      <c r="C172" s="43"/>
      <c r="D172" s="75"/>
      <c r="E172" s="75"/>
      <c r="F172" s="75"/>
      <c r="G172" s="43"/>
      <c r="H172" s="43"/>
    </row>
    <row r="173" spans="2:8">
      <c r="B173" s="75"/>
      <c r="C173" s="43"/>
      <c r="D173" s="75"/>
      <c r="E173" s="75"/>
      <c r="F173" s="75"/>
      <c r="G173" s="43"/>
      <c r="H173" s="43"/>
    </row>
    <row r="174" spans="2:8">
      <c r="B174" s="75"/>
      <c r="C174" s="43"/>
      <c r="D174" s="75"/>
      <c r="E174" s="75"/>
      <c r="F174" s="75"/>
      <c r="G174" s="43"/>
      <c r="H174" s="43"/>
    </row>
    <row r="175" spans="2:8">
      <c r="B175" s="75"/>
      <c r="C175" s="43"/>
      <c r="D175" s="75"/>
      <c r="E175" s="75"/>
      <c r="F175" s="75"/>
      <c r="G175" s="43"/>
      <c r="H175" s="43"/>
    </row>
    <row r="176" spans="2:8">
      <c r="B176" s="75"/>
      <c r="C176" s="43"/>
      <c r="D176" s="75"/>
      <c r="E176" s="75"/>
      <c r="F176" s="75"/>
      <c r="G176" s="43"/>
      <c r="H176" s="43"/>
    </row>
    <row r="177" spans="2:8">
      <c r="B177" s="75"/>
      <c r="C177" s="43"/>
      <c r="D177" s="75"/>
      <c r="E177" s="75"/>
      <c r="F177" s="75"/>
      <c r="G177" s="43"/>
      <c r="H177" s="43"/>
    </row>
    <row r="178" spans="2:8">
      <c r="B178" s="75"/>
      <c r="C178" s="43"/>
      <c r="D178" s="75"/>
      <c r="E178" s="75"/>
      <c r="F178" s="75"/>
      <c r="G178" s="43"/>
      <c r="H178" s="43"/>
    </row>
    <row r="179" spans="2:8">
      <c r="B179" s="75"/>
      <c r="C179" s="43"/>
      <c r="D179" s="75"/>
      <c r="E179" s="75"/>
      <c r="F179" s="75"/>
      <c r="G179" s="43"/>
      <c r="H179" s="43"/>
    </row>
    <row r="180" spans="2:8">
      <c r="B180" s="75"/>
      <c r="C180" s="43"/>
      <c r="D180" s="75"/>
      <c r="E180" s="75"/>
      <c r="F180" s="75"/>
      <c r="G180" s="43"/>
      <c r="H180" s="43"/>
    </row>
    <row r="181" spans="2:8">
      <c r="B181" s="75"/>
      <c r="C181" s="43"/>
      <c r="D181" s="75"/>
      <c r="E181" s="75"/>
      <c r="F181" s="75"/>
      <c r="G181" s="43"/>
      <c r="H181" s="43"/>
    </row>
    <row r="182" spans="2:8">
      <c r="B182" s="75"/>
      <c r="C182" s="43"/>
      <c r="D182" s="75"/>
      <c r="E182" s="75"/>
      <c r="F182" s="75"/>
      <c r="G182" s="43"/>
      <c r="H182" s="43"/>
    </row>
    <row r="183" spans="2:8">
      <c r="B183" s="75"/>
      <c r="C183" s="43"/>
      <c r="D183" s="75"/>
      <c r="E183" s="75"/>
      <c r="F183" s="75"/>
      <c r="G183" s="43"/>
      <c r="H183" s="43"/>
    </row>
    <row r="184" spans="2:8">
      <c r="B184" s="75"/>
      <c r="C184" s="43"/>
      <c r="D184" s="75"/>
      <c r="E184" s="75"/>
      <c r="F184" s="75"/>
      <c r="G184" s="43"/>
      <c r="H184" s="43"/>
    </row>
    <row r="185" spans="2:8">
      <c r="B185" s="75"/>
      <c r="C185" s="43"/>
      <c r="D185" s="75"/>
      <c r="E185" s="75"/>
      <c r="F185" s="75"/>
      <c r="G185" s="43"/>
      <c r="H185" s="43"/>
    </row>
    <row r="186" spans="2:8">
      <c r="B186" s="75"/>
      <c r="C186" s="43"/>
      <c r="D186" s="75"/>
      <c r="E186" s="75"/>
      <c r="F186" s="75"/>
      <c r="G186" s="43"/>
      <c r="H186" s="43"/>
    </row>
    <row r="187" spans="2:8">
      <c r="B187" s="75"/>
      <c r="C187" s="43"/>
      <c r="D187" s="75"/>
      <c r="E187" s="75"/>
      <c r="F187" s="75"/>
      <c r="G187" s="43"/>
      <c r="H187" s="43"/>
    </row>
    <row r="188" spans="2:8">
      <c r="B188" s="75"/>
      <c r="C188" s="43"/>
      <c r="D188" s="75"/>
      <c r="E188" s="75"/>
      <c r="F188" s="75"/>
      <c r="G188" s="43"/>
      <c r="H188" s="43"/>
    </row>
    <row r="189" spans="2:8">
      <c r="B189" s="75"/>
      <c r="C189" s="43"/>
      <c r="D189" s="75"/>
      <c r="E189" s="75"/>
      <c r="F189" s="75"/>
      <c r="G189" s="43"/>
      <c r="H189" s="43"/>
    </row>
    <row r="190" spans="2:8">
      <c r="B190" s="75"/>
      <c r="C190" s="43"/>
      <c r="D190" s="75"/>
      <c r="E190" s="75"/>
      <c r="F190" s="75"/>
      <c r="G190" s="43"/>
      <c r="H190" s="43"/>
    </row>
    <row r="191" spans="2:8">
      <c r="B191" s="75"/>
      <c r="C191" s="43"/>
      <c r="D191" s="75"/>
      <c r="E191" s="75"/>
      <c r="F191" s="75"/>
      <c r="G191" s="43"/>
      <c r="H191" s="43"/>
    </row>
    <row r="192" spans="2:8">
      <c r="B192" s="75"/>
      <c r="C192" s="43"/>
      <c r="D192" s="75"/>
      <c r="E192" s="75"/>
      <c r="F192" s="75"/>
      <c r="G192" s="43"/>
      <c r="H192" s="43"/>
    </row>
    <row r="193" spans="2:8">
      <c r="B193" s="75"/>
      <c r="C193" s="43"/>
      <c r="D193" s="75"/>
      <c r="E193" s="75"/>
      <c r="F193" s="75"/>
      <c r="G193" s="43"/>
      <c r="H193" s="43"/>
    </row>
    <row r="194" spans="2:8">
      <c r="B194" s="75"/>
      <c r="C194" s="43"/>
      <c r="D194" s="75"/>
      <c r="E194" s="75"/>
      <c r="F194" s="75"/>
      <c r="G194" s="43"/>
      <c r="H194" s="43"/>
    </row>
    <row r="195" spans="2:8">
      <c r="B195" s="75"/>
      <c r="C195" s="43"/>
      <c r="D195" s="75"/>
      <c r="E195" s="75"/>
      <c r="F195" s="75"/>
      <c r="G195" s="43"/>
      <c r="H195" s="43"/>
    </row>
    <row r="196" spans="2:8">
      <c r="B196" s="75"/>
      <c r="C196" s="43"/>
      <c r="D196" s="75"/>
      <c r="E196" s="75"/>
      <c r="F196" s="75"/>
      <c r="G196" s="43"/>
      <c r="H196" s="43"/>
    </row>
    <row r="197" spans="2:8">
      <c r="B197" s="75"/>
      <c r="C197" s="43"/>
      <c r="D197" s="75"/>
      <c r="E197" s="75"/>
      <c r="F197" s="75"/>
    </row>
    <row r="198" spans="2:8">
      <c r="B198" s="75"/>
      <c r="C198" s="43"/>
      <c r="D198" s="75"/>
      <c r="E198" s="75"/>
      <c r="F198" s="75"/>
    </row>
    <row r="199" spans="2:8">
      <c r="B199" s="75"/>
      <c r="C199" s="43"/>
      <c r="D199" s="75"/>
      <c r="E199" s="75"/>
      <c r="F199" s="75"/>
    </row>
    <row r="200" spans="2:8">
      <c r="B200" s="75"/>
      <c r="C200" s="43"/>
      <c r="D200" s="75"/>
      <c r="E200" s="75"/>
      <c r="F200" s="75"/>
    </row>
    <row r="201" spans="2:8">
      <c r="B201" s="75"/>
      <c r="C201" s="43"/>
      <c r="D201" s="75"/>
      <c r="E201" s="75"/>
      <c r="F201" s="75"/>
    </row>
    <row r="202" spans="2:8">
      <c r="B202" s="75"/>
      <c r="C202" s="43"/>
      <c r="D202" s="75"/>
      <c r="E202" s="75"/>
      <c r="F202" s="75"/>
    </row>
    <row r="203" spans="2:8">
      <c r="B203" s="75"/>
      <c r="C203" s="43"/>
      <c r="D203" s="75"/>
      <c r="E203" s="75"/>
      <c r="F203" s="75"/>
    </row>
    <row r="204" spans="2:8">
      <c r="B204" s="75"/>
      <c r="C204" s="43"/>
      <c r="D204" s="75"/>
      <c r="E204" s="75"/>
      <c r="F204" s="75"/>
    </row>
    <row r="205" spans="2:8">
      <c r="B205" s="75"/>
      <c r="C205" s="43"/>
      <c r="D205" s="75"/>
      <c r="E205" s="75"/>
      <c r="F205" s="75"/>
    </row>
    <row r="206" spans="2:8">
      <c r="B206" s="75"/>
      <c r="C206" s="43"/>
      <c r="D206" s="75"/>
      <c r="E206" s="75"/>
      <c r="F206" s="75"/>
    </row>
    <row r="207" spans="2:8">
      <c r="B207" s="75"/>
      <c r="C207" s="43"/>
      <c r="D207" s="75"/>
      <c r="E207" s="75"/>
      <c r="F207" s="75"/>
    </row>
    <row r="208" spans="2:8">
      <c r="B208" s="75"/>
      <c r="C208" s="43"/>
      <c r="D208" s="75"/>
      <c r="E208" s="75"/>
      <c r="F208" s="75"/>
    </row>
    <row r="209" spans="2:6">
      <c r="B209" s="75"/>
      <c r="C209" s="43"/>
      <c r="D209" s="75"/>
      <c r="E209" s="75"/>
      <c r="F209" s="75"/>
    </row>
    <row r="210" spans="2:6">
      <c r="B210" s="75"/>
      <c r="C210" s="43"/>
      <c r="D210" s="75"/>
      <c r="E210" s="75"/>
      <c r="F210" s="75"/>
    </row>
    <row r="211" spans="2:6">
      <c r="B211" s="75"/>
      <c r="C211" s="43"/>
      <c r="D211" s="75"/>
      <c r="E211" s="75"/>
      <c r="F211" s="75"/>
    </row>
    <row r="212" spans="2:6">
      <c r="B212" s="75"/>
      <c r="C212" s="43"/>
      <c r="D212" s="75"/>
      <c r="E212" s="75"/>
      <c r="F212" s="75"/>
    </row>
    <row r="213" spans="2:6">
      <c r="B213" s="75"/>
      <c r="C213" s="43"/>
      <c r="D213" s="75"/>
      <c r="E213" s="75"/>
      <c r="F213" s="75"/>
    </row>
    <row r="214" spans="2:6">
      <c r="B214" s="75"/>
      <c r="C214" s="43"/>
      <c r="D214" s="75"/>
      <c r="E214" s="75"/>
      <c r="F214" s="75"/>
    </row>
    <row r="215" spans="2:6">
      <c r="B215" s="75"/>
      <c r="C215" s="43"/>
      <c r="D215" s="75"/>
      <c r="E215" s="75"/>
      <c r="F215" s="75"/>
    </row>
    <row r="216" spans="2:6">
      <c r="B216" s="75"/>
      <c r="C216" s="43"/>
      <c r="D216" s="75"/>
      <c r="E216" s="75"/>
      <c r="F216" s="75"/>
    </row>
    <row r="217" spans="2:6">
      <c r="B217" s="75"/>
      <c r="C217" s="43"/>
      <c r="D217" s="75"/>
      <c r="E217" s="75"/>
      <c r="F217" s="75"/>
    </row>
    <row r="218" spans="2:6">
      <c r="B218" s="75"/>
      <c r="C218" s="43"/>
      <c r="D218" s="75"/>
      <c r="E218" s="75"/>
      <c r="F218" s="75"/>
    </row>
    <row r="219" spans="2:6">
      <c r="B219" s="75"/>
      <c r="C219" s="43"/>
      <c r="D219" s="75"/>
      <c r="E219" s="75"/>
      <c r="F219" s="75"/>
    </row>
    <row r="220" spans="2:6">
      <c r="B220" s="75"/>
      <c r="C220" s="43"/>
      <c r="D220" s="75"/>
      <c r="E220" s="75"/>
      <c r="F220" s="75"/>
    </row>
    <row r="221" spans="2:6">
      <c r="B221" s="75"/>
      <c r="C221" s="43"/>
      <c r="D221" s="75"/>
      <c r="E221" s="75"/>
      <c r="F221" s="75"/>
    </row>
    <row r="222" spans="2:6">
      <c r="B222" s="75"/>
      <c r="C222" s="43"/>
      <c r="D222" s="75"/>
      <c r="E222" s="75"/>
      <c r="F222" s="75"/>
    </row>
    <row r="223" spans="2:6">
      <c r="B223" s="75"/>
      <c r="C223" s="43"/>
      <c r="D223" s="75"/>
      <c r="E223" s="75"/>
      <c r="F223" s="75"/>
    </row>
    <row r="224" spans="2:6">
      <c r="B224" s="75"/>
      <c r="C224" s="43"/>
      <c r="D224" s="75"/>
      <c r="E224" s="75"/>
      <c r="F224" s="75"/>
    </row>
    <row r="225" spans="2:6">
      <c r="B225" s="75"/>
      <c r="C225" s="43"/>
      <c r="D225" s="75"/>
      <c r="E225" s="75"/>
      <c r="F225" s="75"/>
    </row>
    <row r="226" spans="2:6">
      <c r="B226" s="75"/>
      <c r="C226" s="43"/>
      <c r="D226" s="75"/>
      <c r="E226" s="75"/>
      <c r="F226" s="75"/>
    </row>
    <row r="227" spans="2:6">
      <c r="B227" s="75"/>
      <c r="C227" s="43"/>
      <c r="D227" s="75"/>
      <c r="E227" s="75"/>
      <c r="F227" s="75"/>
    </row>
    <row r="228" spans="2:6">
      <c r="B228" s="75"/>
      <c r="C228" s="43"/>
      <c r="D228" s="75"/>
      <c r="E228" s="75"/>
      <c r="F228" s="75"/>
    </row>
    <row r="229" spans="2:6">
      <c r="B229" s="75"/>
      <c r="C229" s="43"/>
      <c r="D229" s="75"/>
      <c r="E229" s="75"/>
      <c r="F229" s="75"/>
    </row>
    <row r="230" spans="2:6">
      <c r="B230" s="75"/>
      <c r="C230" s="43"/>
      <c r="D230" s="75"/>
      <c r="E230" s="75"/>
      <c r="F230" s="75"/>
    </row>
    <row r="231" spans="2:6">
      <c r="B231" s="75"/>
      <c r="C231" s="43"/>
      <c r="D231" s="75"/>
      <c r="E231" s="75"/>
      <c r="F231" s="75"/>
    </row>
    <row r="232" spans="2:6">
      <c r="B232" s="75"/>
      <c r="C232" s="43"/>
      <c r="D232" s="75"/>
      <c r="E232" s="75"/>
      <c r="F232" s="75"/>
    </row>
    <row r="233" spans="2:6">
      <c r="B233" s="75"/>
      <c r="C233" s="43"/>
      <c r="D233" s="75"/>
      <c r="E233" s="75"/>
      <c r="F233" s="75"/>
    </row>
    <row r="234" spans="2:6">
      <c r="B234" s="75"/>
      <c r="C234" s="43"/>
      <c r="D234" s="75"/>
      <c r="E234" s="75"/>
      <c r="F234" s="75"/>
    </row>
    <row r="235" spans="2:6">
      <c r="B235" s="75"/>
      <c r="C235" s="43"/>
      <c r="D235" s="75"/>
      <c r="E235" s="75"/>
      <c r="F235" s="75"/>
    </row>
    <row r="236" spans="2:6">
      <c r="B236" s="75"/>
      <c r="C236" s="43"/>
      <c r="D236" s="75"/>
      <c r="E236" s="75"/>
      <c r="F236" s="75"/>
    </row>
    <row r="237" spans="2:6">
      <c r="B237" s="75"/>
      <c r="C237" s="43"/>
      <c r="D237" s="75"/>
      <c r="E237" s="75"/>
      <c r="F237" s="75"/>
    </row>
    <row r="238" spans="2:6">
      <c r="B238" s="75"/>
      <c r="C238" s="43"/>
      <c r="D238" s="75"/>
      <c r="E238" s="75"/>
      <c r="F238" s="75"/>
    </row>
    <row r="239" spans="2:6">
      <c r="B239" s="75"/>
      <c r="C239" s="43"/>
      <c r="D239" s="75"/>
      <c r="E239" s="75"/>
      <c r="F239" s="75"/>
    </row>
    <row r="240" spans="2:6">
      <c r="B240" s="75"/>
      <c r="C240" s="43"/>
      <c r="D240" s="75"/>
      <c r="E240" s="75"/>
      <c r="F240" s="75"/>
    </row>
    <row r="241" spans="2:6">
      <c r="B241" s="75"/>
      <c r="C241" s="43"/>
      <c r="D241" s="75"/>
      <c r="E241" s="75"/>
      <c r="F241" s="75"/>
    </row>
    <row r="242" spans="2:6">
      <c r="B242" s="75"/>
      <c r="C242" s="43"/>
      <c r="D242" s="75"/>
      <c r="E242" s="75"/>
      <c r="F242" s="75"/>
    </row>
    <row r="243" spans="2:6">
      <c r="B243" s="75"/>
      <c r="C243" s="43"/>
      <c r="D243" s="75"/>
      <c r="E243" s="75"/>
      <c r="F243" s="75"/>
    </row>
    <row r="244" spans="2:6">
      <c r="B244" s="75"/>
      <c r="C244" s="43"/>
      <c r="D244" s="75"/>
      <c r="E244" s="75"/>
      <c r="F244" s="75"/>
    </row>
    <row r="245" spans="2:6">
      <c r="B245" s="75"/>
      <c r="C245" s="43"/>
      <c r="D245" s="75"/>
      <c r="E245" s="75"/>
      <c r="F245" s="75"/>
    </row>
    <row r="246" spans="2:6">
      <c r="B246" s="75"/>
      <c r="C246" s="43"/>
      <c r="D246" s="75"/>
      <c r="E246" s="75"/>
      <c r="F246" s="75"/>
    </row>
    <row r="247" spans="2:6">
      <c r="B247" s="75"/>
      <c r="C247" s="43"/>
      <c r="D247" s="75"/>
      <c r="E247" s="75"/>
      <c r="F247" s="75"/>
    </row>
    <row r="248" spans="2:6">
      <c r="B248" s="75"/>
      <c r="C248" s="43"/>
      <c r="D248" s="75"/>
      <c r="E248" s="75"/>
      <c r="F248" s="75"/>
    </row>
    <row r="249" spans="2:6">
      <c r="B249" s="75"/>
      <c r="C249" s="43"/>
      <c r="D249" s="75"/>
      <c r="E249" s="75"/>
      <c r="F249" s="75"/>
    </row>
    <row r="250" spans="2:6">
      <c r="B250" s="75"/>
      <c r="C250" s="43"/>
      <c r="D250" s="75"/>
      <c r="E250" s="75"/>
      <c r="F250" s="75"/>
    </row>
    <row r="251" spans="2:6">
      <c r="B251" s="75"/>
      <c r="C251" s="43"/>
      <c r="D251" s="75"/>
      <c r="E251" s="75"/>
      <c r="F251" s="75"/>
    </row>
    <row r="252" spans="2:6">
      <c r="B252" s="75"/>
      <c r="C252" s="43"/>
      <c r="D252" s="75"/>
      <c r="E252" s="75"/>
      <c r="F252" s="75"/>
    </row>
    <row r="253" spans="2:6">
      <c r="B253" s="75"/>
      <c r="C253" s="43"/>
      <c r="D253" s="75"/>
      <c r="E253" s="75"/>
      <c r="F253" s="75"/>
    </row>
    <row r="254" spans="2:6">
      <c r="B254" s="75"/>
      <c r="C254" s="43"/>
      <c r="D254" s="75"/>
      <c r="E254" s="75"/>
      <c r="F254" s="75"/>
    </row>
    <row r="255" spans="2:6">
      <c r="B255" s="75"/>
      <c r="C255" s="43"/>
      <c r="D255" s="75"/>
      <c r="E255" s="75"/>
      <c r="F255" s="75"/>
    </row>
    <row r="256" spans="2:6">
      <c r="B256" s="75"/>
      <c r="C256" s="43"/>
      <c r="D256" s="75"/>
      <c r="E256" s="75"/>
      <c r="F256" s="75"/>
    </row>
    <row r="257" spans="2:6">
      <c r="B257" s="75"/>
      <c r="C257" s="43"/>
      <c r="D257" s="75"/>
      <c r="E257" s="75"/>
      <c r="F257" s="75"/>
    </row>
    <row r="258" spans="2:6">
      <c r="B258" s="75"/>
      <c r="C258" s="43"/>
      <c r="D258" s="75"/>
      <c r="E258" s="75"/>
      <c r="F258" s="75"/>
    </row>
    <row r="259" spans="2:6">
      <c r="B259" s="75"/>
      <c r="C259" s="43"/>
      <c r="D259" s="75"/>
      <c r="E259" s="75"/>
      <c r="F259" s="75"/>
    </row>
    <row r="260" spans="2:6">
      <c r="B260" s="75"/>
      <c r="C260" s="43"/>
      <c r="D260" s="75"/>
      <c r="E260" s="75"/>
      <c r="F260" s="75"/>
    </row>
    <row r="261" spans="2:6">
      <c r="B261" s="75"/>
      <c r="C261" s="43"/>
      <c r="D261" s="75"/>
      <c r="E261" s="75"/>
      <c r="F261" s="75"/>
    </row>
    <row r="262" spans="2:6">
      <c r="B262" s="75"/>
      <c r="C262" s="43"/>
      <c r="D262" s="75"/>
      <c r="E262" s="75"/>
      <c r="F262" s="75"/>
    </row>
    <row r="263" spans="2:6">
      <c r="B263" s="75"/>
      <c r="C263" s="43"/>
      <c r="D263" s="75"/>
      <c r="E263" s="75"/>
      <c r="F263" s="75"/>
    </row>
    <row r="264" spans="2:6">
      <c r="B264" s="75"/>
      <c r="C264" s="43"/>
      <c r="D264" s="75"/>
      <c r="E264" s="75"/>
      <c r="F264" s="75"/>
    </row>
    <row r="265" spans="2:6">
      <c r="B265" s="75"/>
      <c r="C265" s="43"/>
      <c r="D265" s="75"/>
      <c r="E265" s="75"/>
      <c r="F265" s="75"/>
    </row>
    <row r="266" spans="2:6">
      <c r="B266" s="75"/>
      <c r="C266" s="43"/>
      <c r="D266" s="75"/>
      <c r="E266" s="75"/>
      <c r="F266" s="75"/>
    </row>
    <row r="267" spans="2:6">
      <c r="B267" s="75"/>
      <c r="C267" s="43"/>
      <c r="D267" s="75"/>
      <c r="E267" s="75"/>
      <c r="F267" s="75"/>
    </row>
    <row r="268" spans="2:6">
      <c r="B268" s="75"/>
      <c r="C268" s="43"/>
      <c r="D268" s="75"/>
      <c r="E268" s="75"/>
      <c r="F268" s="75"/>
    </row>
    <row r="269" spans="2:6">
      <c r="B269" s="75"/>
      <c r="C269" s="43"/>
      <c r="D269" s="75"/>
      <c r="E269" s="75"/>
      <c r="F269" s="75"/>
    </row>
    <row r="270" spans="2:6">
      <c r="B270" s="75"/>
      <c r="C270" s="43"/>
      <c r="D270" s="75"/>
      <c r="E270" s="75"/>
      <c r="F270" s="75"/>
    </row>
    <row r="271" spans="2:6">
      <c r="B271" s="75"/>
      <c r="C271" s="43"/>
      <c r="D271" s="75"/>
      <c r="E271" s="75"/>
      <c r="F271" s="75"/>
    </row>
    <row r="272" spans="2:6">
      <c r="B272" s="75"/>
      <c r="C272" s="43"/>
      <c r="D272" s="75"/>
      <c r="E272" s="75"/>
      <c r="F272" s="75"/>
    </row>
    <row r="273" spans="2:6">
      <c r="B273" s="75"/>
      <c r="C273" s="43"/>
      <c r="D273" s="75"/>
      <c r="E273" s="75"/>
      <c r="F273" s="75"/>
    </row>
    <row r="274" spans="2:6">
      <c r="B274" s="75"/>
      <c r="C274" s="43"/>
      <c r="D274" s="75"/>
      <c r="E274" s="75"/>
      <c r="F274" s="75"/>
    </row>
    <row r="275" spans="2:6">
      <c r="B275" s="75"/>
      <c r="C275" s="43"/>
      <c r="D275" s="75"/>
      <c r="E275" s="75"/>
      <c r="F275" s="75"/>
    </row>
    <row r="276" spans="2:6">
      <c r="B276" s="75"/>
      <c r="C276" s="43"/>
      <c r="D276" s="75"/>
      <c r="E276" s="75"/>
      <c r="F276" s="75"/>
    </row>
    <row r="277" spans="2:6">
      <c r="B277" s="75"/>
      <c r="C277" s="43"/>
      <c r="D277" s="75"/>
      <c r="E277" s="75"/>
      <c r="F277" s="75"/>
    </row>
    <row r="278" spans="2:6">
      <c r="B278" s="75"/>
      <c r="C278" s="43"/>
      <c r="D278" s="75"/>
      <c r="E278" s="75"/>
      <c r="F278" s="75"/>
    </row>
    <row r="279" spans="2:6">
      <c r="B279" s="75"/>
      <c r="C279" s="43"/>
      <c r="D279" s="75"/>
      <c r="E279" s="75"/>
      <c r="F279" s="75"/>
    </row>
    <row r="280" spans="2:6">
      <c r="B280" s="75"/>
      <c r="C280" s="43"/>
      <c r="D280" s="75"/>
      <c r="E280" s="75"/>
      <c r="F280" s="75"/>
    </row>
    <row r="281" spans="2:6">
      <c r="B281" s="75"/>
      <c r="C281" s="43"/>
      <c r="D281" s="75"/>
      <c r="E281" s="75"/>
      <c r="F281" s="75"/>
    </row>
    <row r="282" spans="2:6">
      <c r="B282" s="75"/>
      <c r="C282" s="43"/>
      <c r="D282" s="75"/>
      <c r="E282" s="75"/>
      <c r="F282" s="75"/>
    </row>
    <row r="283" spans="2:6">
      <c r="B283" s="75"/>
      <c r="C283" s="43"/>
      <c r="D283" s="75"/>
      <c r="E283" s="75"/>
      <c r="F283" s="75"/>
    </row>
    <row r="284" spans="2:6">
      <c r="B284" s="75"/>
      <c r="C284" s="43"/>
      <c r="D284" s="75"/>
      <c r="E284" s="75"/>
      <c r="F284" s="75"/>
    </row>
    <row r="285" spans="2:6">
      <c r="B285" s="75"/>
      <c r="C285" s="43"/>
      <c r="D285" s="75"/>
      <c r="E285" s="75"/>
      <c r="F285" s="75"/>
    </row>
    <row r="286" spans="2:6">
      <c r="B286" s="75"/>
      <c r="C286" s="43"/>
      <c r="D286" s="75"/>
      <c r="E286" s="75"/>
      <c r="F286" s="75"/>
    </row>
    <row r="287" spans="2:6">
      <c r="B287" s="75"/>
      <c r="C287" s="43"/>
      <c r="D287" s="75"/>
      <c r="E287" s="75"/>
      <c r="F287" s="75"/>
    </row>
    <row r="288" spans="2:6">
      <c r="B288" s="75"/>
      <c r="C288" s="43"/>
      <c r="D288" s="75"/>
      <c r="E288" s="75"/>
      <c r="F288" s="75"/>
    </row>
    <row r="289" spans="2:6">
      <c r="B289" s="75"/>
      <c r="C289" s="43"/>
      <c r="D289" s="75"/>
      <c r="E289" s="75"/>
      <c r="F289" s="75"/>
    </row>
    <row r="290" spans="2:6">
      <c r="B290" s="75"/>
      <c r="C290" s="43"/>
      <c r="D290" s="75"/>
      <c r="E290" s="75"/>
      <c r="F290" s="75"/>
    </row>
    <row r="291" spans="2:6">
      <c r="B291" s="75"/>
      <c r="C291" s="43"/>
      <c r="D291" s="75"/>
      <c r="E291" s="75"/>
      <c r="F291" s="75"/>
    </row>
    <row r="292" spans="2:6">
      <c r="B292" s="75"/>
      <c r="C292" s="43"/>
      <c r="D292" s="75"/>
      <c r="E292" s="75"/>
      <c r="F292" s="75"/>
    </row>
    <row r="293" spans="2:6">
      <c r="B293" s="75"/>
      <c r="C293" s="43"/>
      <c r="D293" s="75"/>
      <c r="E293" s="75"/>
      <c r="F293" s="75"/>
    </row>
    <row r="294" spans="2:6">
      <c r="B294" s="75"/>
      <c r="C294" s="43"/>
      <c r="D294" s="75"/>
      <c r="E294" s="75"/>
      <c r="F294" s="75"/>
    </row>
    <row r="295" spans="2:6">
      <c r="B295" s="75"/>
      <c r="C295" s="43"/>
      <c r="D295" s="75"/>
      <c r="E295" s="75"/>
      <c r="F295" s="75"/>
    </row>
    <row r="296" spans="2:6">
      <c r="B296" s="75"/>
      <c r="C296" s="43"/>
      <c r="D296" s="75"/>
      <c r="E296" s="75"/>
      <c r="F296" s="75"/>
    </row>
    <row r="297" spans="2:6">
      <c r="B297" s="75"/>
      <c r="C297" s="43"/>
      <c r="D297" s="75"/>
      <c r="E297" s="75"/>
      <c r="F297" s="75"/>
    </row>
    <row r="298" spans="2:6">
      <c r="B298" s="75"/>
      <c r="C298" s="43"/>
      <c r="D298" s="75"/>
      <c r="E298" s="75"/>
      <c r="F298" s="75"/>
    </row>
    <row r="299" spans="2:6">
      <c r="B299" s="75"/>
      <c r="C299" s="43"/>
      <c r="D299" s="75"/>
      <c r="E299" s="75"/>
      <c r="F299" s="75"/>
    </row>
    <row r="300" spans="2:6">
      <c r="B300" s="75"/>
      <c r="C300" s="43"/>
      <c r="D300" s="75"/>
      <c r="E300" s="75"/>
      <c r="F300" s="75"/>
    </row>
    <row r="301" spans="2:6">
      <c r="B301" s="75"/>
      <c r="C301" s="43"/>
      <c r="D301" s="75"/>
      <c r="E301" s="75"/>
      <c r="F301" s="75"/>
    </row>
    <row r="302" spans="2:6">
      <c r="B302" s="75"/>
      <c r="C302" s="43"/>
      <c r="D302" s="75"/>
      <c r="E302" s="75"/>
      <c r="F302" s="75"/>
    </row>
    <row r="303" spans="2:6">
      <c r="B303" s="75"/>
      <c r="C303" s="43"/>
      <c r="D303" s="75"/>
      <c r="E303" s="75"/>
      <c r="F303" s="75"/>
    </row>
    <row r="304" spans="2:6">
      <c r="B304" s="75"/>
      <c r="C304" s="43"/>
      <c r="D304" s="75"/>
      <c r="E304" s="75"/>
      <c r="F304" s="75"/>
    </row>
    <row r="305" spans="2:6">
      <c r="B305" s="75"/>
      <c r="C305" s="43"/>
      <c r="D305" s="75"/>
      <c r="E305" s="75"/>
      <c r="F305" s="75"/>
    </row>
    <row r="306" spans="2:6">
      <c r="B306" s="75"/>
      <c r="C306" s="43"/>
      <c r="D306" s="75"/>
      <c r="E306" s="75"/>
      <c r="F306" s="75"/>
    </row>
    <row r="307" spans="2:6">
      <c r="B307" s="75"/>
      <c r="C307" s="43"/>
      <c r="D307" s="75"/>
      <c r="E307" s="75"/>
      <c r="F307" s="75"/>
    </row>
    <row r="308" spans="2:6">
      <c r="B308" s="75"/>
      <c r="C308" s="43"/>
      <c r="D308" s="75"/>
      <c r="E308" s="75"/>
      <c r="F308" s="75"/>
    </row>
    <row r="309" spans="2:6">
      <c r="B309" s="75"/>
      <c r="C309" s="43"/>
      <c r="D309" s="75"/>
      <c r="E309" s="75"/>
      <c r="F309" s="75"/>
    </row>
    <row r="310" spans="2:6">
      <c r="B310" s="75"/>
      <c r="C310" s="43"/>
      <c r="D310" s="75"/>
      <c r="E310" s="75"/>
      <c r="F310" s="75"/>
    </row>
    <row r="311" spans="2:6">
      <c r="B311" s="75"/>
      <c r="C311" s="75"/>
      <c r="D311" s="75"/>
      <c r="E311" s="75"/>
      <c r="F311" s="75"/>
    </row>
    <row r="312" spans="2:6">
      <c r="B312" s="75"/>
      <c r="C312" s="75"/>
      <c r="D312" s="75"/>
      <c r="E312" s="75"/>
      <c r="F312" s="75"/>
    </row>
    <row r="313" spans="2:6">
      <c r="B313" s="75"/>
      <c r="C313" s="75"/>
      <c r="D313" s="75"/>
      <c r="E313" s="75"/>
      <c r="F313" s="75"/>
    </row>
    <row r="314" spans="2:6">
      <c r="B314" s="75"/>
      <c r="C314" s="75"/>
      <c r="D314" s="75"/>
      <c r="E314" s="75"/>
      <c r="F314" s="75"/>
    </row>
    <row r="315" spans="2:6">
      <c r="B315" s="75"/>
      <c r="C315" s="75"/>
      <c r="D315" s="75"/>
      <c r="E315" s="75"/>
      <c r="F315" s="75"/>
    </row>
    <row r="316" spans="2:6">
      <c r="B316" s="75"/>
      <c r="C316" s="75"/>
      <c r="D316" s="75"/>
      <c r="E316" s="75"/>
      <c r="F316" s="75"/>
    </row>
    <row r="317" spans="2:6">
      <c r="B317" s="75"/>
      <c r="C317" s="75"/>
      <c r="D317" s="75"/>
      <c r="E317" s="75"/>
      <c r="F317" s="75"/>
    </row>
    <row r="318" spans="2:6">
      <c r="B318" s="75"/>
      <c r="C318" s="75"/>
      <c r="D318" s="75"/>
      <c r="E318" s="75"/>
      <c r="F318" s="75"/>
    </row>
    <row r="319" spans="2:6">
      <c r="B319" s="75"/>
      <c r="C319" s="75"/>
      <c r="D319" s="75"/>
      <c r="E319" s="75"/>
      <c r="F319" s="75"/>
    </row>
    <row r="320" spans="2:6">
      <c r="B320" s="75"/>
      <c r="C320" s="75"/>
      <c r="D320" s="75"/>
      <c r="E320" s="75"/>
      <c r="F320" s="75"/>
    </row>
    <row r="321" spans="2:6">
      <c r="B321" s="75"/>
      <c r="C321" s="75"/>
      <c r="D321" s="75"/>
      <c r="E321" s="75"/>
      <c r="F321" s="75"/>
    </row>
    <row r="322" spans="2:6">
      <c r="B322" s="75"/>
      <c r="C322" s="75"/>
      <c r="D322" s="75"/>
      <c r="E322" s="75"/>
      <c r="F322" s="75"/>
    </row>
    <row r="323" spans="2:6">
      <c r="B323" s="75"/>
      <c r="C323" s="75"/>
      <c r="D323" s="75"/>
      <c r="E323" s="75"/>
      <c r="F323" s="75"/>
    </row>
    <row r="324" spans="2:6">
      <c r="B324" s="75"/>
      <c r="C324" s="75"/>
      <c r="D324" s="75"/>
      <c r="E324" s="75"/>
      <c r="F324" s="75"/>
    </row>
    <row r="325" spans="2:6">
      <c r="B325" s="75"/>
      <c r="C325" s="75"/>
      <c r="D325" s="75"/>
      <c r="E325" s="75"/>
      <c r="F325" s="75"/>
    </row>
    <row r="326" spans="2:6">
      <c r="B326" s="75"/>
      <c r="C326" s="75"/>
      <c r="D326" s="75"/>
      <c r="E326" s="75"/>
      <c r="F326" s="75"/>
    </row>
    <row r="327" spans="2:6">
      <c r="B327" s="75"/>
      <c r="C327" s="75"/>
      <c r="D327" s="75"/>
      <c r="E327" s="75"/>
      <c r="F327" s="75"/>
    </row>
    <row r="328" spans="2:6">
      <c r="B328" s="75"/>
      <c r="C328" s="75"/>
      <c r="D328" s="75"/>
      <c r="E328" s="75"/>
      <c r="F328" s="75"/>
    </row>
    <row r="329" spans="2:6">
      <c r="B329" s="75"/>
      <c r="C329" s="75"/>
      <c r="D329" s="75"/>
      <c r="E329" s="75"/>
      <c r="F329" s="75"/>
    </row>
    <row r="330" spans="2:6">
      <c r="B330" s="75"/>
      <c r="C330" s="75"/>
      <c r="D330" s="75"/>
      <c r="E330" s="75"/>
      <c r="F330" s="75"/>
    </row>
    <row r="331" spans="2:6">
      <c r="B331" s="75"/>
      <c r="C331" s="75"/>
      <c r="D331" s="75"/>
      <c r="E331" s="75"/>
      <c r="F331" s="75"/>
    </row>
    <row r="332" spans="2:6">
      <c r="B332" s="75"/>
      <c r="C332" s="75"/>
      <c r="D332" s="75"/>
      <c r="E332" s="75"/>
      <c r="F332" s="75"/>
    </row>
    <row r="333" spans="2:6">
      <c r="B333" s="75"/>
      <c r="C333" s="75"/>
      <c r="D333" s="75"/>
      <c r="E333" s="75"/>
      <c r="F333" s="75"/>
    </row>
    <row r="334" spans="2:6">
      <c r="B334" s="75"/>
      <c r="C334" s="75"/>
      <c r="D334" s="75"/>
      <c r="E334" s="75"/>
      <c r="F334" s="75"/>
    </row>
    <row r="335" spans="2:6">
      <c r="B335" s="75"/>
      <c r="C335" s="75"/>
      <c r="D335" s="75"/>
      <c r="E335" s="75"/>
      <c r="F335" s="75"/>
    </row>
    <row r="336" spans="2:6">
      <c r="B336" s="75"/>
      <c r="C336" s="75"/>
      <c r="D336" s="75"/>
      <c r="E336" s="75"/>
      <c r="F336" s="75"/>
    </row>
    <row r="337" spans="2:6">
      <c r="B337" s="75"/>
      <c r="C337" s="75"/>
      <c r="D337" s="75"/>
      <c r="E337" s="75"/>
      <c r="F337" s="75"/>
    </row>
    <row r="338" spans="2:6">
      <c r="B338" s="75"/>
      <c r="C338" s="75"/>
      <c r="D338" s="75"/>
      <c r="E338" s="75"/>
      <c r="F338" s="75"/>
    </row>
    <row r="339" spans="2:6">
      <c r="B339" s="75"/>
      <c r="C339" s="75"/>
      <c r="D339" s="75"/>
      <c r="E339" s="75"/>
      <c r="F339" s="75"/>
    </row>
    <row r="340" spans="2:6">
      <c r="B340" s="75"/>
      <c r="C340" s="75"/>
      <c r="D340" s="75"/>
      <c r="E340" s="75"/>
      <c r="F340" s="75"/>
    </row>
    <row r="341" spans="2:6">
      <c r="B341" s="75"/>
      <c r="C341" s="75"/>
      <c r="D341" s="75"/>
      <c r="E341" s="75"/>
      <c r="F341" s="75"/>
    </row>
    <row r="342" spans="2:6">
      <c r="B342" s="75"/>
      <c r="C342" s="75"/>
      <c r="D342" s="75"/>
      <c r="E342" s="75"/>
      <c r="F342" s="75"/>
    </row>
    <row r="343" spans="2:6">
      <c r="B343" s="75"/>
      <c r="C343" s="75"/>
      <c r="D343" s="75"/>
      <c r="E343" s="75"/>
      <c r="F343" s="75"/>
    </row>
    <row r="344" spans="2:6">
      <c r="B344" s="75"/>
      <c r="C344" s="75"/>
      <c r="D344" s="75"/>
      <c r="E344" s="75"/>
      <c r="F344" s="75"/>
    </row>
    <row r="345" spans="2:6">
      <c r="B345" s="75"/>
      <c r="C345" s="75"/>
      <c r="D345" s="75"/>
      <c r="E345" s="75"/>
      <c r="F345" s="75"/>
    </row>
    <row r="346" spans="2:6">
      <c r="B346" s="75"/>
      <c r="C346" s="75"/>
      <c r="D346" s="75"/>
      <c r="E346" s="75"/>
      <c r="F346" s="75"/>
    </row>
    <row r="347" spans="2:6">
      <c r="B347" s="75"/>
      <c r="C347" s="75"/>
      <c r="D347" s="75"/>
      <c r="E347" s="75"/>
      <c r="F347" s="75"/>
    </row>
    <row r="348" spans="2:6">
      <c r="B348" s="75"/>
      <c r="C348" s="75"/>
      <c r="D348" s="75"/>
      <c r="E348" s="75"/>
      <c r="F348" s="75"/>
    </row>
    <row r="349" spans="2:6">
      <c r="B349" s="75"/>
      <c r="C349" s="75"/>
      <c r="D349" s="75"/>
      <c r="E349" s="75"/>
      <c r="F349" s="75"/>
    </row>
    <row r="350" spans="2:6">
      <c r="B350" s="75"/>
      <c r="C350" s="75"/>
      <c r="D350" s="75"/>
      <c r="E350" s="75"/>
      <c r="F350" s="75"/>
    </row>
    <row r="351" spans="2:6">
      <c r="B351" s="75"/>
      <c r="C351" s="75"/>
      <c r="D351" s="75"/>
      <c r="E351" s="75"/>
      <c r="F351" s="75"/>
    </row>
    <row r="352" spans="2:6">
      <c r="B352" s="75"/>
      <c r="C352" s="75"/>
      <c r="D352" s="75"/>
      <c r="E352" s="75"/>
      <c r="F352" s="75"/>
    </row>
    <row r="353" spans="2:6">
      <c r="B353" s="75"/>
      <c r="C353" s="75"/>
      <c r="D353" s="75"/>
      <c r="E353" s="75"/>
      <c r="F353" s="75"/>
    </row>
    <row r="354" spans="2:6">
      <c r="B354" s="75"/>
      <c r="C354" s="75"/>
      <c r="D354" s="75"/>
      <c r="E354" s="75"/>
      <c r="F354" s="75"/>
    </row>
    <row r="355" spans="2:6">
      <c r="B355" s="75"/>
      <c r="C355" s="75"/>
      <c r="D355" s="75"/>
      <c r="E355" s="75"/>
      <c r="F355" s="75"/>
    </row>
    <row r="356" spans="2:6">
      <c r="B356" s="75"/>
      <c r="C356" s="75"/>
      <c r="D356" s="75"/>
      <c r="E356" s="75"/>
      <c r="F356" s="75"/>
    </row>
    <row r="357" spans="2:6">
      <c r="B357" s="75"/>
      <c r="C357" s="75"/>
      <c r="D357" s="75"/>
      <c r="E357" s="75"/>
      <c r="F357" s="75"/>
    </row>
    <row r="358" spans="2:6">
      <c r="B358" s="75"/>
      <c r="C358" s="75"/>
      <c r="D358" s="75"/>
      <c r="E358" s="75"/>
      <c r="F358" s="75"/>
    </row>
    <row r="359" spans="2:6">
      <c r="B359" s="75"/>
      <c r="C359" s="75"/>
      <c r="D359" s="75"/>
      <c r="E359" s="75"/>
      <c r="F359" s="75"/>
    </row>
    <row r="360" spans="2:6">
      <c r="B360" s="75"/>
      <c r="C360" s="75"/>
      <c r="D360" s="75"/>
      <c r="E360" s="75"/>
      <c r="F360" s="75"/>
    </row>
    <row r="361" spans="2:6">
      <c r="B361" s="75"/>
      <c r="C361" s="75"/>
      <c r="D361" s="75"/>
      <c r="E361" s="75"/>
      <c r="F361" s="75"/>
    </row>
    <row r="362" spans="2:6">
      <c r="B362" s="75"/>
      <c r="C362" s="75"/>
      <c r="D362" s="75"/>
      <c r="E362" s="75"/>
      <c r="F362" s="75"/>
    </row>
    <row r="363" spans="2:6">
      <c r="B363" s="75"/>
      <c r="C363" s="75"/>
      <c r="D363" s="75"/>
      <c r="E363" s="75"/>
      <c r="F363" s="75"/>
    </row>
    <row r="364" spans="2:6">
      <c r="B364" s="75"/>
      <c r="C364" s="75"/>
      <c r="D364" s="75"/>
      <c r="E364" s="75"/>
      <c r="F364" s="75"/>
    </row>
    <row r="365" spans="2:6">
      <c r="B365" s="75"/>
      <c r="C365" s="75"/>
      <c r="D365" s="75"/>
      <c r="E365" s="75"/>
      <c r="F365" s="75"/>
    </row>
    <row r="366" spans="2:6">
      <c r="B366" s="75"/>
      <c r="C366" s="75"/>
      <c r="D366" s="75"/>
      <c r="E366" s="75"/>
      <c r="F366" s="75"/>
    </row>
    <row r="367" spans="2:6">
      <c r="B367" s="75"/>
      <c r="C367" s="75"/>
      <c r="D367" s="75"/>
      <c r="E367" s="75"/>
      <c r="F367" s="75"/>
    </row>
    <row r="368" spans="2:6">
      <c r="B368" s="75"/>
      <c r="C368" s="75"/>
      <c r="D368" s="75"/>
      <c r="E368" s="75"/>
      <c r="F368" s="75"/>
    </row>
    <row r="369" spans="2:6">
      <c r="B369" s="75"/>
      <c r="C369" s="75"/>
      <c r="D369" s="75"/>
      <c r="E369" s="75"/>
      <c r="F369" s="75"/>
    </row>
    <row r="370" spans="2:6">
      <c r="B370" s="75"/>
      <c r="C370" s="75"/>
      <c r="D370" s="75"/>
      <c r="E370" s="75"/>
      <c r="F370" s="75"/>
    </row>
    <row r="371" spans="2:6">
      <c r="B371" s="75"/>
      <c r="C371" s="75"/>
      <c r="D371" s="75"/>
      <c r="E371" s="75"/>
      <c r="F371" s="75"/>
    </row>
  </sheetData>
  <mergeCells count="2">
    <mergeCell ref="A9:A10"/>
    <mergeCell ref="I9:I10"/>
  </mergeCells>
  <phoneticPr fontId="14" type="noConversion"/>
  <pageMargins left="0.68" right="0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30</vt:i4>
      </vt:variant>
      <vt:variant>
        <vt:lpstr>ช่วงที่มีชื่อ</vt:lpstr>
      </vt:variant>
      <vt:variant>
        <vt:i4>31</vt:i4>
      </vt:variant>
    </vt:vector>
  </HeadingPairs>
  <TitlesOfParts>
    <vt:vector size="61" baseType="lpstr">
      <vt:lpstr>P.1</vt:lpstr>
      <vt:lpstr>P.4A</vt:lpstr>
      <vt:lpstr>P.5</vt:lpstr>
      <vt:lpstr>P.14A</vt:lpstr>
      <vt:lpstr>P.20</vt:lpstr>
      <vt:lpstr>P.21</vt:lpstr>
      <vt:lpstr>P.24A</vt:lpstr>
      <vt:lpstr>P.56A</vt:lpstr>
      <vt:lpstr>P.67</vt:lpstr>
      <vt:lpstr>P.71A</vt:lpstr>
      <vt:lpstr>P.73</vt:lpstr>
      <vt:lpstr>P.73A</vt:lpstr>
      <vt:lpstr>P.75</vt:lpstr>
      <vt:lpstr>P.76</vt:lpstr>
      <vt:lpstr>P.77</vt:lpstr>
      <vt:lpstr>P.79</vt:lpstr>
      <vt:lpstr>P.80</vt:lpstr>
      <vt:lpstr>P.81</vt:lpstr>
      <vt:lpstr>P.82</vt:lpstr>
      <vt:lpstr>P.84</vt:lpstr>
      <vt:lpstr>P.85</vt:lpstr>
      <vt:lpstr>P.86</vt:lpstr>
      <vt:lpstr>P.87</vt:lpstr>
      <vt:lpstr>P.90</vt:lpstr>
      <vt:lpstr>P.91</vt:lpstr>
      <vt:lpstr>P.92</vt:lpstr>
      <vt:lpstr>P.93</vt:lpstr>
      <vt:lpstr>ห้วยป่าซาง</vt:lpstr>
      <vt:lpstr>น้ำแม่สา</vt:lpstr>
      <vt:lpstr>Sheet2</vt:lpstr>
      <vt:lpstr>P.1!Print_Area</vt:lpstr>
      <vt:lpstr>P.20!Print_Area</vt:lpstr>
      <vt:lpstr>P.21!Print_Area</vt:lpstr>
      <vt:lpstr>P.67!Print_Area</vt:lpstr>
      <vt:lpstr>P.75!Print_Area</vt:lpstr>
      <vt:lpstr>P.1!Print_Titles</vt:lpstr>
      <vt:lpstr>P.14A!Print_Titles</vt:lpstr>
      <vt:lpstr>P.20!Print_Titles</vt:lpstr>
      <vt:lpstr>P.21!Print_Titles</vt:lpstr>
      <vt:lpstr>P.24A!Print_Titles</vt:lpstr>
      <vt:lpstr>P.4A!Print_Titles</vt:lpstr>
      <vt:lpstr>P.5!Print_Titles</vt:lpstr>
      <vt:lpstr>P.56A!Print_Titles</vt:lpstr>
      <vt:lpstr>P.67!Print_Titles</vt:lpstr>
      <vt:lpstr>P.71A!Print_Titles</vt:lpstr>
      <vt:lpstr>P.73!Print_Titles</vt:lpstr>
      <vt:lpstr>P.75!Print_Titles</vt:lpstr>
      <vt:lpstr>P.76!Print_Titles</vt:lpstr>
      <vt:lpstr>P.77!Print_Titles</vt:lpstr>
      <vt:lpstr>P.79!Print_Titles</vt:lpstr>
      <vt:lpstr>P.80!Print_Titles</vt:lpstr>
      <vt:lpstr>P.81!Print_Titles</vt:lpstr>
      <vt:lpstr>P.82!Print_Titles</vt:lpstr>
      <vt:lpstr>P.84!Print_Titles</vt:lpstr>
      <vt:lpstr>P.85!Print_Titles</vt:lpstr>
      <vt:lpstr>P.86!Print_Titles</vt:lpstr>
      <vt:lpstr>P.87!Print_Titles</vt:lpstr>
      <vt:lpstr>P.90!Print_Titles</vt:lpstr>
      <vt:lpstr>P.91!Print_Titles</vt:lpstr>
      <vt:lpstr>P.92!Print_Titles</vt:lpstr>
      <vt:lpstr>P.93!Print_Titles</vt:lpstr>
    </vt:vector>
  </TitlesOfParts>
  <Company>hydro-1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runoff</dc:creator>
  <cp:lastModifiedBy>Windows User</cp:lastModifiedBy>
  <cp:lastPrinted>2013-07-29T04:21:33Z</cp:lastPrinted>
  <dcterms:created xsi:type="dcterms:W3CDTF">2005-06-10T02:01:57Z</dcterms:created>
  <dcterms:modified xsi:type="dcterms:W3CDTF">2015-05-15T03:13:16Z</dcterms:modified>
</cp:coreProperties>
</file>