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300" windowWidth="8730" windowHeight="4650" tabRatio="646" activeTab="13"/>
  </bookViews>
  <sheets>
    <sheet name="W.1C" sheetId="1" r:id="rId1"/>
    <sheet name="W.3A" sheetId="2309" r:id="rId2"/>
    <sheet name="W.5A" sheetId="3631" r:id="rId3"/>
    <sheet name="W.6A" sheetId="3630" r:id="rId4"/>
    <sheet name="W.10A" sheetId="2" r:id="rId5"/>
    <sheet name="W.16A" sheetId="3" r:id="rId6"/>
    <sheet name="W.17" sheetId="4" r:id="rId7"/>
    <sheet name="W.17 A" sheetId="3622" r:id="rId8"/>
    <sheet name="W.18A" sheetId="3633" r:id="rId9"/>
    <sheet name="W.20" sheetId="3616" r:id="rId10"/>
    <sheet name="W.21" sheetId="3617" r:id="rId11"/>
    <sheet name="W.22" sheetId="3628" r:id="rId12"/>
    <sheet name="W.25" sheetId="3629" r:id="rId13"/>
    <sheet name="W.26 " sheetId="3620" r:id="rId14"/>
  </sheets>
  <externalReferences>
    <externalReference r:id="rId15"/>
    <externalReference r:id="rId16"/>
  </externalReferences>
  <definedNames>
    <definedName name="_xlnm.Print_Area" localSheetId="4">W.10A!$A$1:$I$64</definedName>
    <definedName name="_xlnm.Print_Area" localSheetId="5">W.16A!$A$1:$I$63</definedName>
    <definedName name="_xlnm.Print_Area" localSheetId="6">W.17!$A$1:$I$68</definedName>
    <definedName name="_xlnm.Print_Area" localSheetId="11">W.22!$A$1:$I$64</definedName>
    <definedName name="_xlnm.Print_Area" localSheetId="1">W.3A!$A$1:$I$60</definedName>
    <definedName name="_xlnm.Print_Titles" localSheetId="4">W.10A!$1:$10</definedName>
    <definedName name="_xlnm.Print_Titles" localSheetId="5">W.16A!$1:$10</definedName>
    <definedName name="_xlnm.Print_Titles" localSheetId="6">W.17!$1:$10</definedName>
    <definedName name="_xlnm.Print_Titles" localSheetId="7">'W.17 A'!$1:$10</definedName>
    <definedName name="_xlnm.Print_Titles" localSheetId="8">W.18A!$1:$10</definedName>
    <definedName name="_xlnm.Print_Titles" localSheetId="0">W.1C!$1:$9</definedName>
    <definedName name="_xlnm.Print_Titles" localSheetId="9">W.20!$1:$10</definedName>
    <definedName name="_xlnm.Print_Titles" localSheetId="10">W.21!$1:$10</definedName>
    <definedName name="_xlnm.Print_Titles" localSheetId="11">W.22!$1:$10</definedName>
    <definedName name="_xlnm.Print_Titles" localSheetId="12">W.25!$1:$10</definedName>
    <definedName name="_xlnm.Print_Titles" localSheetId="13">'W.26 '!$1:$10</definedName>
    <definedName name="_xlnm.Print_Titles" localSheetId="1">W.3A!$1:$10</definedName>
    <definedName name="_xlnm.Print_Titles" localSheetId="2">W.5A!$1:$10</definedName>
    <definedName name="_xlnm.Print_Titles" localSheetId="3">W.6A!$1:$10</definedName>
  </definedNames>
  <calcPr calcId="125725"/>
</workbook>
</file>

<file path=xl/calcChain.xml><?xml version="1.0" encoding="utf-8"?>
<calcChain xmlns="http://schemas.openxmlformats.org/spreadsheetml/2006/main">
  <c r="G50" i="3620"/>
  <c r="G49"/>
  <c r="G48"/>
  <c r="G47"/>
  <c r="C57" i="3629"/>
  <c r="C56"/>
  <c r="C55"/>
  <c r="G55"/>
  <c r="G56"/>
  <c r="G57"/>
  <c r="G53" i="3628"/>
  <c r="G52"/>
  <c r="G51"/>
  <c r="G50"/>
  <c r="C53"/>
  <c r="C52"/>
  <c r="C51"/>
  <c r="C59" i="3617"/>
  <c r="C58"/>
  <c r="C57"/>
  <c r="G57"/>
  <c r="G58"/>
  <c r="G59"/>
  <c r="G58" i="3616"/>
  <c r="G57"/>
  <c r="G56"/>
  <c r="G55"/>
  <c r="C58"/>
  <c r="C57"/>
  <c r="C56"/>
  <c r="G51" i="3633"/>
  <c r="C55" i="3622"/>
  <c r="C54"/>
  <c r="C53"/>
  <c r="C52"/>
  <c r="G55"/>
  <c r="G54"/>
  <c r="G53"/>
  <c r="G52"/>
  <c r="C57" i="4"/>
  <c r="C56"/>
  <c r="G56"/>
  <c r="G57"/>
  <c r="C57" i="3"/>
  <c r="C56"/>
  <c r="C55"/>
  <c r="G55"/>
  <c r="G56"/>
  <c r="G57"/>
  <c r="B66" i="3630"/>
  <c r="G57"/>
  <c r="C57"/>
  <c r="G56"/>
  <c r="C56"/>
  <c r="G55"/>
  <c r="C55"/>
  <c r="G54"/>
  <c r="C54"/>
  <c r="B55" i="3631"/>
  <c r="G49"/>
  <c r="G48"/>
  <c r="G47"/>
  <c r="G46"/>
  <c r="B60" i="2309"/>
  <c r="C62" i="1"/>
  <c r="C61"/>
  <c r="C60"/>
  <c r="C59"/>
  <c r="B65"/>
  <c r="G62"/>
  <c r="G61"/>
  <c r="G60"/>
  <c r="G59"/>
  <c r="C58" i="2309"/>
  <c r="C57"/>
  <c r="C56"/>
  <c r="C55"/>
  <c r="G55"/>
  <c r="G56"/>
  <c r="G57"/>
  <c r="G58"/>
  <c r="G46" i="3620"/>
  <c r="G45"/>
  <c r="G44"/>
  <c r="G47" i="3628"/>
  <c r="G48"/>
  <c r="G49"/>
  <c r="G46"/>
  <c r="G53" i="3616"/>
  <c r="G52"/>
  <c r="C51" i="3633"/>
  <c r="C50"/>
  <c r="C49"/>
  <c r="C48"/>
  <c r="C47"/>
  <c r="C46"/>
  <c r="B52"/>
  <c r="G45" i="3631"/>
  <c r="G44"/>
  <c r="G43"/>
  <c r="G42"/>
  <c r="C58" i="1"/>
  <c r="G58"/>
  <c r="G45" i="3628"/>
  <c r="G44"/>
  <c r="G43"/>
  <c r="G42"/>
  <c r="G49" i="3616"/>
  <c r="G43" i="3633"/>
  <c r="G42"/>
  <c r="G41"/>
  <c r="G40"/>
  <c r="G41" i="3631"/>
  <c r="G40"/>
  <c r="G39"/>
  <c r="G38"/>
  <c r="G39" i="3633"/>
  <c r="G38"/>
  <c r="G37"/>
  <c r="G36"/>
  <c r="G45" i="3630"/>
  <c r="G35" i="3631"/>
  <c r="C46" i="2309"/>
  <c r="C45"/>
  <c r="C44"/>
  <c r="C43"/>
  <c r="G46"/>
  <c r="G45"/>
  <c r="G44"/>
  <c r="G43"/>
  <c r="G32" i="3620"/>
  <c r="G35" i="3628"/>
  <c r="G29" i="3620"/>
  <c r="G27" i="3631"/>
  <c r="G39" i="1"/>
  <c r="G25" i="3620"/>
  <c r="G24"/>
  <c r="G23"/>
  <c r="G27" i="3628"/>
  <c r="G27" i="3633"/>
  <c r="G31" i="2"/>
  <c r="G25" i="3631"/>
  <c r="G24"/>
  <c r="G23"/>
  <c r="G22"/>
  <c r="G21"/>
  <c r="G22" i="3620"/>
  <c r="G21"/>
  <c r="G20"/>
  <c r="G19"/>
  <c r="G25" i="3628"/>
  <c r="G24"/>
  <c r="G23"/>
  <c r="G22"/>
  <c r="C18" i="3633"/>
  <c r="G18"/>
  <c r="C19"/>
  <c r="G19"/>
  <c r="C20"/>
  <c r="G20"/>
  <c r="C21"/>
  <c r="G21"/>
  <c r="G20" i="3631"/>
  <c r="G19"/>
  <c r="G18"/>
  <c r="G17"/>
  <c r="G18" i="3620"/>
  <c r="G17"/>
  <c r="G16"/>
  <c r="G15"/>
  <c r="G21" i="3628"/>
  <c r="G20"/>
  <c r="G19"/>
  <c r="G18"/>
  <c r="G21" i="3630"/>
  <c r="G13" i="3631"/>
  <c r="G14"/>
  <c r="G15"/>
  <c r="G16"/>
  <c r="G13" i="3620"/>
  <c r="G14"/>
  <c r="G12"/>
  <c r="G11"/>
  <c r="G14" i="3628"/>
  <c r="G15"/>
  <c r="G16"/>
  <c r="G17"/>
  <c r="G14" i="3616"/>
  <c r="G14" i="3633"/>
  <c r="G13"/>
  <c r="C14"/>
  <c r="C13"/>
  <c r="G20" i="2"/>
  <c r="G18"/>
  <c r="G17"/>
  <c r="G19" i="3630"/>
  <c r="G18"/>
  <c r="G17"/>
  <c r="G12" i="3631"/>
  <c r="G11"/>
  <c r="G19" i="2309"/>
  <c r="G18"/>
  <c r="G13" i="3629"/>
  <c r="G14"/>
  <c r="G15"/>
  <c r="G16"/>
  <c r="G13" i="3628"/>
  <c r="G12"/>
  <c r="G11"/>
  <c r="G13" i="3616"/>
  <c r="G12"/>
  <c r="G13" i="3622"/>
  <c r="G14"/>
  <c r="G12"/>
  <c r="G16" i="2"/>
  <c r="C16"/>
  <c r="G15"/>
  <c r="C15"/>
  <c r="G14"/>
  <c r="C14"/>
  <c r="G13"/>
  <c r="C13"/>
  <c r="G12" i="3629"/>
  <c r="G11"/>
  <c r="G11" i="3616"/>
  <c r="C54" i="1"/>
  <c r="C53"/>
  <c r="C52"/>
  <c r="C51"/>
  <c r="G54" i="2309"/>
  <c r="C50" i="3620"/>
  <c r="C49"/>
  <c r="G49" i="3630"/>
  <c r="G54" i="1"/>
  <c r="G53"/>
  <c r="G52"/>
  <c r="G51"/>
  <c r="C38"/>
  <c r="C37"/>
  <c r="C36"/>
  <c r="C35"/>
  <c r="C34"/>
  <c r="C33"/>
  <c r="G38"/>
  <c r="G37"/>
  <c r="G36"/>
  <c r="G35"/>
  <c r="G34"/>
  <c r="G33"/>
  <c r="C13" i="2309"/>
  <c r="G13"/>
  <c r="C14"/>
  <c r="G14"/>
  <c r="C15"/>
  <c r="G15"/>
  <c r="C16"/>
  <c r="G16"/>
  <c r="B68" i="4"/>
  <c r="B63" i="3"/>
  <c r="C56" i="3617"/>
  <c r="G56"/>
  <c r="G55" i="4"/>
  <c r="C55"/>
  <c r="G54"/>
  <c r="C54"/>
  <c r="G54" i="3"/>
  <c r="C54"/>
  <c r="C57" i="2"/>
  <c r="C56"/>
  <c r="C55"/>
  <c r="C54"/>
  <c r="G57"/>
  <c r="G56"/>
  <c r="G55"/>
  <c r="G54"/>
  <c r="C53" i="3630"/>
  <c r="C52"/>
  <c r="G53"/>
  <c r="G52"/>
  <c r="G53" i="4"/>
  <c r="G52"/>
  <c r="G51"/>
  <c r="G50"/>
  <c r="C51" i="3630"/>
  <c r="G51"/>
  <c r="G49" i="4"/>
  <c r="G48"/>
  <c r="G47"/>
  <c r="G46"/>
  <c r="G45"/>
  <c r="G44"/>
  <c r="G43"/>
  <c r="G42"/>
  <c r="G38"/>
  <c r="G39"/>
  <c r="G41"/>
  <c r="C38"/>
  <c r="C48" i="3628"/>
  <c r="C23" i="3633"/>
  <c r="G23"/>
  <c r="C37" i="4"/>
  <c r="C31" i="3630"/>
  <c r="G31"/>
  <c r="C57" i="1"/>
  <c r="G57"/>
  <c r="C11"/>
  <c r="C13"/>
  <c r="C44" i="3629"/>
  <c r="G44"/>
  <c r="C45" i="3633"/>
  <c r="C44"/>
  <c r="C43"/>
  <c r="C42"/>
  <c r="C41"/>
  <c r="C40"/>
  <c r="C39"/>
  <c r="C38"/>
  <c r="C37"/>
  <c r="C36"/>
  <c r="C49" i="3631"/>
  <c r="C48"/>
  <c r="C47"/>
  <c r="C46"/>
  <c r="C45"/>
  <c r="C44"/>
  <c r="C24" i="3633"/>
  <c r="G24"/>
  <c r="B61" i="3620"/>
  <c r="B69" i="3629"/>
  <c r="B64" i="3617"/>
  <c r="B68" i="3616"/>
  <c r="B68" i="3622"/>
  <c r="B64" i="2"/>
  <c r="B64" i="3628"/>
  <c r="C29" i="3620"/>
  <c r="C18" i="2309"/>
  <c r="C19"/>
  <c r="C20"/>
  <c r="C11" i="3620"/>
  <c r="C50" i="1"/>
  <c r="C49"/>
  <c r="G50"/>
  <c r="G49"/>
  <c r="G11"/>
  <c r="C50" i="3628"/>
  <c r="C49"/>
  <c r="G35" i="3633"/>
  <c r="C35"/>
  <c r="G50" i="3630"/>
  <c r="G48"/>
  <c r="C50"/>
  <c r="C49"/>
  <c r="C48"/>
  <c r="C43" i="3631"/>
  <c r="C42"/>
  <c r="C41"/>
  <c r="G53" i="2309"/>
  <c r="G52"/>
  <c r="C54"/>
  <c r="C53"/>
  <c r="C52"/>
  <c r="G55" i="1"/>
  <c r="G56"/>
  <c r="C56"/>
  <c r="C55"/>
  <c r="G54" i="3629"/>
  <c r="C54"/>
  <c r="C47" i="3628"/>
  <c r="C46"/>
  <c r="C45"/>
  <c r="C44"/>
  <c r="G55" i="3617"/>
  <c r="C55"/>
  <c r="G54" i="3616"/>
  <c r="C55"/>
  <c r="C54"/>
  <c r="G34" i="3633"/>
  <c r="C34"/>
  <c r="C53" i="4"/>
  <c r="G53" i="3"/>
  <c r="G52"/>
  <c r="G51"/>
  <c r="C53"/>
  <c r="C52"/>
  <c r="C51"/>
  <c r="G53" i="2"/>
  <c r="G52"/>
  <c r="G51"/>
  <c r="C53"/>
  <c r="C52"/>
  <c r="C51"/>
  <c r="G47" i="3630"/>
  <c r="G46"/>
  <c r="G44"/>
  <c r="C47"/>
  <c r="C46"/>
  <c r="C45"/>
  <c r="C44"/>
  <c r="G37" i="3631"/>
  <c r="C40"/>
  <c r="C39"/>
  <c r="C38"/>
  <c r="C37"/>
  <c r="G51" i="2309"/>
  <c r="G50"/>
  <c r="G49"/>
  <c r="G48"/>
  <c r="C51"/>
  <c r="C50"/>
  <c r="C49"/>
  <c r="C48"/>
  <c r="C48" i="3620"/>
  <c r="C47"/>
  <c r="G53" i="3629"/>
  <c r="G52"/>
  <c r="G51"/>
  <c r="G50"/>
  <c r="C53"/>
  <c r="C52"/>
  <c r="C51"/>
  <c r="C50"/>
  <c r="G40" i="3628"/>
  <c r="G41"/>
  <c r="C43"/>
  <c r="C42"/>
  <c r="C41"/>
  <c r="C40"/>
  <c r="G54" i="3617"/>
  <c r="G53"/>
  <c r="G52"/>
  <c r="G51"/>
  <c r="C54"/>
  <c r="C53"/>
  <c r="C52"/>
  <c r="C51"/>
  <c r="G50" i="3616"/>
  <c r="G51"/>
  <c r="C53"/>
  <c r="C52"/>
  <c r="C51"/>
  <c r="C50"/>
  <c r="G51" i="3622"/>
  <c r="G50"/>
  <c r="G49"/>
  <c r="C51"/>
  <c r="C50"/>
  <c r="C49"/>
  <c r="C52" i="4"/>
  <c r="C50"/>
  <c r="C51"/>
  <c r="C49"/>
  <c r="G50" i="3"/>
  <c r="G49"/>
  <c r="G48"/>
  <c r="G47"/>
  <c r="C50"/>
  <c r="C49"/>
  <c r="C48"/>
  <c r="C47"/>
  <c r="G50" i="2"/>
  <c r="G49"/>
  <c r="G48"/>
  <c r="G47"/>
  <c r="C50"/>
  <c r="C49"/>
  <c r="C48"/>
  <c r="C47"/>
  <c r="G47" i="2309"/>
  <c r="C47"/>
  <c r="G33" i="3633"/>
  <c r="G32"/>
  <c r="G31"/>
  <c r="G30"/>
  <c r="C33"/>
  <c r="C32"/>
  <c r="C31"/>
  <c r="C30"/>
  <c r="G43" i="3630"/>
  <c r="G42"/>
  <c r="G41"/>
  <c r="G40"/>
  <c r="C43"/>
  <c r="C42"/>
  <c r="C41"/>
  <c r="C40"/>
  <c r="G36" i="3631"/>
  <c r="G34"/>
  <c r="G33"/>
  <c r="C36"/>
  <c r="C35"/>
  <c r="C34"/>
  <c r="C33"/>
  <c r="C46" i="3620"/>
  <c r="C45"/>
  <c r="C44"/>
  <c r="G49" i="3629"/>
  <c r="G48"/>
  <c r="G47"/>
  <c r="C49"/>
  <c r="C48"/>
  <c r="C47"/>
  <c r="G39" i="3628"/>
  <c r="G38"/>
  <c r="G37"/>
  <c r="C39"/>
  <c r="C38"/>
  <c r="C37"/>
  <c r="G50" i="3617"/>
  <c r="G49"/>
  <c r="G48"/>
  <c r="C50"/>
  <c r="C49"/>
  <c r="C48"/>
  <c r="G48" i="3616"/>
  <c r="G47"/>
  <c r="C49"/>
  <c r="C48"/>
  <c r="C47"/>
  <c r="G29" i="3633"/>
  <c r="G28"/>
  <c r="C29"/>
  <c r="C28"/>
  <c r="C27"/>
  <c r="G48" i="3622"/>
  <c r="G47"/>
  <c r="G46"/>
  <c r="C48"/>
  <c r="C47"/>
  <c r="C46"/>
  <c r="C48" i="4"/>
  <c r="C47"/>
  <c r="C46"/>
  <c r="G46" i="3"/>
  <c r="G45"/>
  <c r="G44"/>
  <c r="C46"/>
  <c r="C45"/>
  <c r="C44"/>
  <c r="G46" i="2"/>
  <c r="G45"/>
  <c r="G44"/>
  <c r="C46"/>
  <c r="C45"/>
  <c r="C44"/>
  <c r="G39" i="3630"/>
  <c r="G38"/>
  <c r="G37"/>
  <c r="C39"/>
  <c r="C38"/>
  <c r="C37"/>
  <c r="G32" i="3631"/>
  <c r="G31"/>
  <c r="G30"/>
  <c r="C32"/>
  <c r="C31"/>
  <c r="C30"/>
  <c r="G42" i="2309"/>
  <c r="G41"/>
  <c r="C42"/>
  <c r="C41"/>
  <c r="G48" i="1"/>
  <c r="G47"/>
  <c r="C48"/>
  <c r="C47"/>
  <c r="G39" i="3620"/>
  <c r="G40"/>
  <c r="G41"/>
  <c r="G42"/>
  <c r="G43"/>
  <c r="C43"/>
  <c r="C42"/>
  <c r="C41"/>
  <c r="C40"/>
  <c r="C39"/>
  <c r="G46" i="3629"/>
  <c r="G45"/>
  <c r="G43"/>
  <c r="C46"/>
  <c r="C45"/>
  <c r="C43"/>
  <c r="G36" i="3628"/>
  <c r="G34"/>
  <c r="G33"/>
  <c r="C36"/>
  <c r="C35"/>
  <c r="C34"/>
  <c r="C33"/>
  <c r="G47" i="3617"/>
  <c r="G46"/>
  <c r="G45"/>
  <c r="G44"/>
  <c r="C47"/>
  <c r="C46"/>
  <c r="C45"/>
  <c r="C44"/>
  <c r="G46" i="3616"/>
  <c r="G45"/>
  <c r="G44"/>
  <c r="G43"/>
  <c r="C46"/>
  <c r="C45"/>
  <c r="C44"/>
  <c r="C43"/>
  <c r="G45" i="3622"/>
  <c r="G44"/>
  <c r="G43"/>
  <c r="G42"/>
  <c r="C45"/>
  <c r="C44"/>
  <c r="C43"/>
  <c r="C42"/>
  <c r="C45" i="4"/>
  <c r="C44"/>
  <c r="C43"/>
  <c r="C42"/>
  <c r="G43" i="3"/>
  <c r="G42"/>
  <c r="G41"/>
  <c r="G40"/>
  <c r="C43"/>
  <c r="C42"/>
  <c r="C41"/>
  <c r="C40"/>
  <c r="G43" i="2"/>
  <c r="G42"/>
  <c r="G41"/>
  <c r="G40"/>
  <c r="G39"/>
  <c r="C43"/>
  <c r="C42"/>
  <c r="C41"/>
  <c r="C40"/>
  <c r="C39"/>
  <c r="G36" i="3630"/>
  <c r="G35"/>
  <c r="G34"/>
  <c r="C36"/>
  <c r="C35"/>
  <c r="C34"/>
  <c r="G40" i="2309"/>
  <c r="G39"/>
  <c r="G38"/>
  <c r="G37"/>
  <c r="C40"/>
  <c r="C39"/>
  <c r="C38"/>
  <c r="C37"/>
  <c r="G46" i="1"/>
  <c r="G45"/>
  <c r="G44"/>
  <c r="G43"/>
  <c r="G42"/>
  <c r="C45"/>
  <c r="C46"/>
  <c r="C44"/>
  <c r="C43"/>
  <c r="C42"/>
  <c r="G42" i="3629"/>
  <c r="G40"/>
  <c r="G41"/>
  <c r="C42"/>
  <c r="C41"/>
  <c r="C40"/>
  <c r="C39"/>
  <c r="G39"/>
  <c r="C38"/>
  <c r="C37"/>
  <c r="G38"/>
  <c r="G37"/>
  <c r="G32" i="3628"/>
  <c r="G31"/>
  <c r="G30"/>
  <c r="G29"/>
  <c r="C32"/>
  <c r="C31"/>
  <c r="C30"/>
  <c r="C29"/>
  <c r="G43" i="3617"/>
  <c r="G42"/>
  <c r="G41"/>
  <c r="G40"/>
  <c r="C43"/>
  <c r="C42"/>
  <c r="C41"/>
  <c r="C40"/>
  <c r="G42" i="3616"/>
  <c r="G41"/>
  <c r="G40"/>
  <c r="G39"/>
  <c r="C42"/>
  <c r="C41"/>
  <c r="C40"/>
  <c r="C39"/>
  <c r="G40" i="4"/>
  <c r="G37"/>
  <c r="C41"/>
  <c r="C40"/>
  <c r="C39"/>
  <c r="G39" i="3"/>
  <c r="G38"/>
  <c r="G37"/>
  <c r="G36"/>
  <c r="G35"/>
  <c r="C39"/>
  <c r="C38"/>
  <c r="C37"/>
  <c r="C36"/>
  <c r="C35"/>
  <c r="G38" i="2"/>
  <c r="G37"/>
  <c r="G36"/>
  <c r="G35"/>
  <c r="C38"/>
  <c r="C37"/>
  <c r="C36"/>
  <c r="C35"/>
  <c r="G36" i="2309"/>
  <c r="G35"/>
  <c r="G34"/>
  <c r="G33"/>
  <c r="G32"/>
  <c r="C36"/>
  <c r="C35"/>
  <c r="C34"/>
  <c r="C33"/>
  <c r="C32"/>
  <c r="C12" i="3620"/>
  <c r="C13"/>
  <c r="C14"/>
  <c r="C15"/>
  <c r="C16"/>
  <c r="C17"/>
  <c r="C18"/>
  <c r="C19"/>
  <c r="C20"/>
  <c r="C21"/>
  <c r="C22"/>
  <c r="C23"/>
  <c r="C24"/>
  <c r="C25"/>
  <c r="C26"/>
  <c r="G26"/>
  <c r="C27"/>
  <c r="G27"/>
  <c r="C28"/>
  <c r="G28"/>
  <c r="C30"/>
  <c r="G30"/>
  <c r="C31"/>
  <c r="G31"/>
  <c r="C32"/>
  <c r="C33"/>
  <c r="G33"/>
  <c r="C34"/>
  <c r="G34"/>
  <c r="C35"/>
  <c r="G35"/>
  <c r="C36"/>
  <c r="G36"/>
  <c r="C37"/>
  <c r="G37"/>
  <c r="C38"/>
  <c r="G38"/>
  <c r="C15" i="3633"/>
  <c r="G15"/>
  <c r="C16"/>
  <c r="G16"/>
  <c r="C17"/>
  <c r="G17"/>
  <c r="C22"/>
  <c r="G22"/>
  <c r="C25"/>
  <c r="G25"/>
  <c r="C26"/>
  <c r="G26"/>
  <c r="C11" i="3622"/>
  <c r="G11"/>
  <c r="C12"/>
  <c r="C13"/>
  <c r="C14"/>
  <c r="C15"/>
  <c r="G15"/>
  <c r="C16"/>
  <c r="G16"/>
  <c r="C17"/>
  <c r="G17"/>
  <c r="C18"/>
  <c r="G18"/>
  <c r="C19"/>
  <c r="G19"/>
  <c r="C20"/>
  <c r="G20"/>
  <c r="C21"/>
  <c r="G21"/>
  <c r="C22"/>
  <c r="G22"/>
  <c r="C23"/>
  <c r="G23"/>
  <c r="C24"/>
  <c r="G24"/>
  <c r="C25"/>
  <c r="G25"/>
  <c r="C26"/>
  <c r="G26"/>
  <c r="C27"/>
  <c r="G27"/>
  <c r="C28"/>
  <c r="G28"/>
  <c r="C29"/>
  <c r="G29"/>
  <c r="C30"/>
  <c r="G30"/>
  <c r="C31"/>
  <c r="G31"/>
  <c r="C32"/>
  <c r="G32"/>
  <c r="C33"/>
  <c r="G33"/>
  <c r="C34"/>
  <c r="G34"/>
  <c r="C35"/>
  <c r="G35"/>
  <c r="C36"/>
  <c r="G36"/>
  <c r="C37"/>
  <c r="G37"/>
  <c r="C38"/>
  <c r="G38"/>
  <c r="C39"/>
  <c r="G39"/>
  <c r="C40"/>
  <c r="G40"/>
  <c r="C41"/>
  <c r="G41"/>
  <c r="G33" i="3630"/>
  <c r="C33"/>
  <c r="G32"/>
  <c r="C32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C21"/>
  <c r="G20"/>
  <c r="C20"/>
  <c r="C19"/>
  <c r="C18"/>
  <c r="C17"/>
  <c r="G16"/>
  <c r="C16"/>
  <c r="G15"/>
  <c r="C15"/>
  <c r="G14"/>
  <c r="C14"/>
  <c r="G13"/>
  <c r="C13"/>
  <c r="G12"/>
  <c r="C12"/>
  <c r="G11"/>
  <c r="C11"/>
  <c r="C11" i="3631"/>
  <c r="C12"/>
  <c r="C13"/>
  <c r="C14"/>
  <c r="C15"/>
  <c r="C16"/>
  <c r="C17"/>
  <c r="C18"/>
  <c r="C19"/>
  <c r="C20"/>
  <c r="C21"/>
  <c r="C22"/>
  <c r="C23"/>
  <c r="C24"/>
  <c r="C25"/>
  <c r="C26"/>
  <c r="G26"/>
  <c r="C27"/>
  <c r="C28"/>
  <c r="G28"/>
  <c r="C29"/>
  <c r="G29"/>
  <c r="G41" i="1"/>
  <c r="G40"/>
  <c r="C41"/>
  <c r="C40"/>
  <c r="C39"/>
  <c r="G36" i="3629"/>
  <c r="G35"/>
  <c r="G34"/>
  <c r="G33"/>
  <c r="G32"/>
  <c r="G31"/>
  <c r="G30"/>
  <c r="C36"/>
  <c r="C35"/>
  <c r="C34"/>
  <c r="C33"/>
  <c r="C32"/>
  <c r="C31"/>
  <c r="C30"/>
  <c r="G28" i="3628"/>
  <c r="G26"/>
  <c r="C28"/>
  <c r="C27"/>
  <c r="C26"/>
  <c r="C25"/>
  <c r="G39" i="3617"/>
  <c r="G38"/>
  <c r="G37"/>
  <c r="G36"/>
  <c r="C39"/>
  <c r="C38"/>
  <c r="C37"/>
  <c r="C36"/>
  <c r="G38" i="3616"/>
  <c r="G37"/>
  <c r="G36"/>
  <c r="C38"/>
  <c r="C37"/>
  <c r="C36"/>
  <c r="G36" i="4"/>
  <c r="G35"/>
  <c r="G34"/>
  <c r="G33"/>
  <c r="C36"/>
  <c r="C35"/>
  <c r="C34"/>
  <c r="C33"/>
  <c r="G34" i="3"/>
  <c r="G33"/>
  <c r="G32"/>
  <c r="G31"/>
  <c r="G30"/>
  <c r="C34"/>
  <c r="C33"/>
  <c r="C32"/>
  <c r="C31"/>
  <c r="C30"/>
  <c r="G34" i="2"/>
  <c r="G33"/>
  <c r="G32"/>
  <c r="C34"/>
  <c r="C33"/>
  <c r="C32"/>
  <c r="C31"/>
  <c r="G31" i="2309"/>
  <c r="G30"/>
  <c r="G29"/>
  <c r="C31"/>
  <c r="C30"/>
  <c r="C29"/>
  <c r="G29" i="3629"/>
  <c r="G28"/>
  <c r="G27"/>
  <c r="G26"/>
  <c r="G25"/>
  <c r="C29"/>
  <c r="C28"/>
  <c r="C27"/>
  <c r="C26"/>
  <c r="C25"/>
  <c r="C24" i="3628"/>
  <c r="C23"/>
  <c r="C22"/>
  <c r="C21"/>
  <c r="C20"/>
  <c r="G35" i="3617"/>
  <c r="G34"/>
  <c r="G33"/>
  <c r="G32"/>
  <c r="G31"/>
  <c r="G30"/>
  <c r="G29"/>
  <c r="C35"/>
  <c r="C34"/>
  <c r="C33"/>
  <c r="C32"/>
  <c r="C31"/>
  <c r="C30"/>
  <c r="C29"/>
  <c r="G35" i="3616"/>
  <c r="G34"/>
  <c r="G33"/>
  <c r="G32"/>
  <c r="G31"/>
  <c r="G30"/>
  <c r="G29"/>
  <c r="G28"/>
  <c r="C35"/>
  <c r="C34"/>
  <c r="C33"/>
  <c r="C32"/>
  <c r="C31"/>
  <c r="C30"/>
  <c r="C29"/>
  <c r="C28"/>
  <c r="G32" i="4"/>
  <c r="G31"/>
  <c r="G30"/>
  <c r="G29"/>
  <c r="G28"/>
  <c r="G27"/>
  <c r="G26"/>
  <c r="G25"/>
  <c r="C32"/>
  <c r="C31"/>
  <c r="C30"/>
  <c r="C29"/>
  <c r="C28"/>
  <c r="C27"/>
  <c r="C26"/>
  <c r="C25"/>
  <c r="G29" i="3"/>
  <c r="G28"/>
  <c r="G27"/>
  <c r="G26"/>
  <c r="C29"/>
  <c r="C28"/>
  <c r="C27"/>
  <c r="C26"/>
  <c r="C18" i="2"/>
  <c r="G30"/>
  <c r="G29"/>
  <c r="G28"/>
  <c r="G27"/>
  <c r="G26"/>
  <c r="G25"/>
  <c r="C30"/>
  <c r="C29"/>
  <c r="C28"/>
  <c r="C27"/>
  <c r="C26"/>
  <c r="C25"/>
  <c r="G28" i="2309"/>
  <c r="G27"/>
  <c r="G26"/>
  <c r="G25"/>
  <c r="G24"/>
  <c r="C28"/>
  <c r="C27"/>
  <c r="C26"/>
  <c r="C25"/>
  <c r="C24"/>
  <c r="G32" i="1"/>
  <c r="G31"/>
  <c r="G30"/>
  <c r="G29"/>
  <c r="G28"/>
  <c r="G27"/>
  <c r="G26"/>
  <c r="G25"/>
  <c r="G24"/>
  <c r="C32"/>
  <c r="C31"/>
  <c r="C30"/>
  <c r="C29"/>
  <c r="C28"/>
  <c r="C27"/>
  <c r="C26"/>
  <c r="C25"/>
  <c r="C24"/>
  <c r="G24" i="3629"/>
  <c r="G23"/>
  <c r="G22"/>
  <c r="G21"/>
  <c r="C24"/>
  <c r="C23"/>
  <c r="C22"/>
  <c r="C21"/>
  <c r="C19" i="3628"/>
  <c r="G28" i="3617"/>
  <c r="G27"/>
  <c r="G26"/>
  <c r="G25"/>
  <c r="G24"/>
  <c r="C28"/>
  <c r="C27"/>
  <c r="C26"/>
  <c r="C25"/>
  <c r="C24"/>
  <c r="G27" i="3616"/>
  <c r="G26"/>
  <c r="G25"/>
  <c r="G24"/>
  <c r="C27"/>
  <c r="C26"/>
  <c r="C25"/>
  <c r="C24"/>
  <c r="G24" i="4"/>
  <c r="G23"/>
  <c r="G22"/>
  <c r="G21"/>
  <c r="G20"/>
  <c r="C24"/>
  <c r="C23"/>
  <c r="C22"/>
  <c r="C21"/>
  <c r="C20"/>
  <c r="G25" i="3"/>
  <c r="G24"/>
  <c r="G23"/>
  <c r="G22"/>
  <c r="G21"/>
  <c r="C25"/>
  <c r="C24"/>
  <c r="C23"/>
  <c r="C22"/>
  <c r="C21"/>
  <c r="G24" i="2"/>
  <c r="G23"/>
  <c r="G22"/>
  <c r="C24"/>
  <c r="C23"/>
  <c r="C22"/>
  <c r="G23" i="2309"/>
  <c r="G22"/>
  <c r="G21"/>
  <c r="C23"/>
  <c r="C22"/>
  <c r="C21"/>
  <c r="G23" i="1"/>
  <c r="G22"/>
  <c r="G21"/>
  <c r="G20"/>
  <c r="G19"/>
  <c r="C23"/>
  <c r="C22"/>
  <c r="C21"/>
  <c r="C20"/>
  <c r="C19"/>
  <c r="G20" i="3629"/>
  <c r="G19"/>
  <c r="G18"/>
  <c r="G17"/>
  <c r="C20"/>
  <c r="C19"/>
  <c r="C18"/>
  <c r="C17"/>
  <c r="C18" i="3628"/>
  <c r="C17"/>
  <c r="C16"/>
  <c r="G23" i="3617"/>
  <c r="G22"/>
  <c r="G21"/>
  <c r="G20"/>
  <c r="G19"/>
  <c r="G18"/>
  <c r="C23"/>
  <c r="C22"/>
  <c r="C21"/>
  <c r="C20"/>
  <c r="C19"/>
  <c r="C18"/>
  <c r="G23" i="3616"/>
  <c r="G22"/>
  <c r="G21"/>
  <c r="G20"/>
  <c r="G19"/>
  <c r="G18"/>
  <c r="C23"/>
  <c r="C22"/>
  <c r="C21"/>
  <c r="C20"/>
  <c r="C19"/>
  <c r="C18"/>
  <c r="G19" i="4"/>
  <c r="G18"/>
  <c r="G17"/>
  <c r="G16"/>
  <c r="C16"/>
  <c r="C19"/>
  <c r="C18"/>
  <c r="C17"/>
  <c r="G20" i="3"/>
  <c r="G19"/>
  <c r="G18"/>
  <c r="G17"/>
  <c r="C20"/>
  <c r="C19"/>
  <c r="C18"/>
  <c r="C17"/>
  <c r="G21" i="2"/>
  <c r="G19"/>
  <c r="C21"/>
  <c r="C20"/>
  <c r="C19"/>
  <c r="G20" i="2309"/>
  <c r="G17"/>
  <c r="C17"/>
  <c r="G14" i="1"/>
  <c r="G15"/>
  <c r="G16"/>
  <c r="G17"/>
  <c r="G18"/>
  <c r="C18"/>
  <c r="C17"/>
  <c r="C16"/>
  <c r="C15"/>
  <c r="C14"/>
  <c r="C16" i="3629"/>
  <c r="C15"/>
  <c r="C14"/>
  <c r="C15" i="3628"/>
  <c r="C14"/>
  <c r="C13"/>
  <c r="G15" i="3617"/>
  <c r="G16"/>
  <c r="G17"/>
  <c r="G14"/>
  <c r="C17"/>
  <c r="C16"/>
  <c r="C15"/>
  <c r="C14"/>
  <c r="G15" i="3616"/>
  <c r="G16"/>
  <c r="G17"/>
  <c r="C17"/>
  <c r="C16"/>
  <c r="C15"/>
  <c r="C14"/>
  <c r="G14" i="4"/>
  <c r="G15"/>
  <c r="G13"/>
  <c r="C15"/>
  <c r="C14"/>
  <c r="C13"/>
  <c r="G16" i="3"/>
  <c r="G15"/>
  <c r="G14"/>
  <c r="C16"/>
  <c r="C15"/>
  <c r="C14"/>
  <c r="C17" i="2"/>
  <c r="G13" i="1"/>
  <c r="G12"/>
  <c r="C12"/>
  <c r="C13" i="3629"/>
  <c r="C12"/>
  <c r="C11"/>
  <c r="C12" i="3628"/>
  <c r="C11"/>
  <c r="G13" i="3617"/>
  <c r="G12"/>
  <c r="G11"/>
  <c r="C13"/>
  <c r="C12"/>
  <c r="C11"/>
  <c r="C13" i="3616"/>
  <c r="C12"/>
  <c r="C11"/>
  <c r="G12" i="4"/>
  <c r="G11"/>
  <c r="C12"/>
  <c r="C11"/>
  <c r="G13" i="3"/>
  <c r="G12"/>
  <c r="G11"/>
  <c r="C13"/>
  <c r="C12"/>
  <c r="C11"/>
  <c r="G12" i="2"/>
  <c r="G11"/>
  <c r="C12"/>
  <c r="C11"/>
  <c r="G12" i="2309"/>
  <c r="G11"/>
  <c r="C12"/>
  <c r="C11"/>
  <c r="G10" i="1"/>
  <c r="C10"/>
</calcChain>
</file>

<file path=xl/sharedStrings.xml><?xml version="1.0" encoding="utf-8"?>
<sst xmlns="http://schemas.openxmlformats.org/spreadsheetml/2006/main" count="2380" uniqueCount="862">
  <si>
    <t>อ.ท. 1-02</t>
  </si>
  <si>
    <t>กรมชลประทาน</t>
  </si>
  <si>
    <t>ตารางแสดงสถิติการสำรวจปริมาณน้ำ</t>
  </si>
  <si>
    <t>แม่น้ำ     วัง</t>
  </si>
  <si>
    <t>ตำบล     ล้อมแรต</t>
  </si>
  <si>
    <t>อำเภอ     เถิน</t>
  </si>
  <si>
    <t>จังหวัด     ลำปาง</t>
  </si>
  <si>
    <t>ราคาศูนย์เสาระดับ</t>
  </si>
  <si>
    <t>ม.( ร.ท.ก. )</t>
  </si>
  <si>
    <t>วันที่</t>
  </si>
  <si>
    <t>ระดับน้ำ</t>
  </si>
  <si>
    <t>เวลาทำการ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</si>
  <si>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</si>
  <si>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</si>
  <si>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</si>
  <si>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</si>
  <si>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</si>
  <si>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</si>
  <si>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</si>
  <si>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</si>
  <si>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ผิวน้ำ ม.</t>
  </si>
  <si>
    <t>ตร.ม.</t>
  </si>
  <si>
    <t>ม./วินาที</t>
  </si>
  <si>
    <t>ลบ.ม./วินาที</t>
  </si>
  <si>
    <t>ตำบล     บ้านแลง</t>
  </si>
  <si>
    <t>อำเภอ     เมือง</t>
  </si>
  <si>
    <t xml:space="preserve"> ตารางแสดงสถิติการสำรวจปริมาณน้ำ</t>
  </si>
  <si>
    <t>แม่น้ำ    วัง</t>
  </si>
  <si>
    <t>ตำบล    ปงดอน</t>
  </si>
  <si>
    <t>อำเภอ      แจ้ห่ม</t>
  </si>
  <si>
    <t>ตำบล     แจ้ห่ม</t>
  </si>
  <si>
    <t>อำเภอ     แจ้ห่ม</t>
  </si>
  <si>
    <t xml:space="preserve">                                                                                                                                                       </t>
  </si>
  <si>
    <t>ตำบล     บ่อแอ้ว</t>
  </si>
  <si>
    <t>ตำบล    วังพร้าว</t>
  </si>
  <si>
    <t>อำเภอ    เกาะคา</t>
  </si>
  <si>
    <t>ตำบล     เวียงเหนือ</t>
  </si>
  <si>
    <t>ผู้ตรวจสอบ…………………………………………..</t>
  </si>
  <si>
    <t>.</t>
  </si>
  <si>
    <t>ตำบล    พิชัย</t>
  </si>
  <si>
    <t>อำเภอ    เมือง</t>
  </si>
  <si>
    <t>ตำบล   ร่องเคาะ</t>
  </si>
  <si>
    <t>อำเภอ   วังเหนือ</t>
  </si>
  <si>
    <t>สำนักอุทกวิทยาและบริหารน้ำ</t>
  </si>
  <si>
    <t>ห้วยต๋า</t>
  </si>
  <si>
    <t xml:space="preserve">ตำบลเมืองมาย    </t>
  </si>
  <si>
    <t>ตำบล    วิเชตุนคร</t>
  </si>
  <si>
    <t>แม่น้ำ</t>
  </si>
  <si>
    <t>W.26</t>
  </si>
  <si>
    <t>แม่น้ำ     น้ำแม่จาง</t>
  </si>
  <si>
    <t>แม่น้ำ     น้ำแม่ตุ๋ย</t>
  </si>
  <si>
    <t>แม่น้ำ     น้ำแม่สอย</t>
  </si>
  <si>
    <t>"</t>
  </si>
  <si>
    <t>สำรวจที่แนวสะพาน</t>
  </si>
  <si>
    <t>อำเภอ    แจ้ห่ม</t>
  </si>
  <si>
    <t>อำเภอ     เกาะคา</t>
  </si>
  <si>
    <t>ตำบล     เกาะคา</t>
  </si>
  <si>
    <t>ตำบล     นายาง</t>
  </si>
  <si>
    <t>อำเภอ     สบปราบ</t>
  </si>
  <si>
    <t>แม่น้ำ     น้ำแม่ต๋ำ</t>
  </si>
  <si>
    <t>ตำบล     นาแก้ว</t>
  </si>
  <si>
    <t xml:space="preserve">สำรวจที่แนวสะพาน </t>
  </si>
  <si>
    <t>จุดสำรวจ</t>
  </si>
  <si>
    <t>รวม</t>
  </si>
  <si>
    <t>จุด</t>
  </si>
  <si>
    <t xml:space="preserve"> </t>
  </si>
  <si>
    <t xml:space="preserve">Code   </t>
  </si>
  <si>
    <t>สถานี     W.26</t>
  </si>
  <si>
    <t>W.25</t>
  </si>
  <si>
    <t>สถานี     W.25</t>
  </si>
  <si>
    <t>สถานี    W.22</t>
  </si>
  <si>
    <t>Code      W.22</t>
  </si>
  <si>
    <t>Code      W.21</t>
  </si>
  <si>
    <t>สถานี    W.21</t>
  </si>
  <si>
    <t>Code      W.20</t>
  </si>
  <si>
    <t>สถานี    W.20</t>
  </si>
  <si>
    <t>Code      W.18A</t>
  </si>
  <si>
    <t>สถานี    W.18A</t>
  </si>
  <si>
    <t>Code     W.17A</t>
  </si>
  <si>
    <t>สถานี    W.17A</t>
  </si>
  <si>
    <t>Code     W.17</t>
  </si>
  <si>
    <t>สถานี   W.17</t>
  </si>
  <si>
    <t>Code      W.16A</t>
  </si>
  <si>
    <t>สถานี     W.16A</t>
  </si>
  <si>
    <t>Code     W.10A</t>
  </si>
  <si>
    <t>สถานี     W.10A</t>
  </si>
  <si>
    <t>Code     W.6A</t>
  </si>
  <si>
    <t>สถานี     W.6A</t>
  </si>
  <si>
    <t>Code     W.5A</t>
  </si>
  <si>
    <t>สถานี   W.5A</t>
  </si>
  <si>
    <t>COde      W.3A</t>
  </si>
  <si>
    <t>สถานี   W.3A</t>
  </si>
  <si>
    <t>Code      W.1C</t>
  </si>
  <si>
    <t>สถานี   W.1C</t>
  </si>
  <si>
    <t>น้ำแห้ง</t>
  </si>
  <si>
    <t>น้ำแห้งขอด</t>
  </si>
  <si>
    <t>3  เม.ย.</t>
  </si>
  <si>
    <t>1  เม.ย.</t>
  </si>
  <si>
    <t>21 พ.ค.</t>
  </si>
  <si>
    <t>สำรวจที่เหนือแนวสะพาน 200 เมตร</t>
  </si>
  <si>
    <t>7 พ.ค.</t>
  </si>
  <si>
    <t>16 พ.ค.</t>
  </si>
  <si>
    <t>6 พ.ค.</t>
  </si>
  <si>
    <t>15 พ.ค.</t>
  </si>
  <si>
    <t>14 พ.ค.</t>
  </si>
  <si>
    <t>20 พ.ค.</t>
  </si>
  <si>
    <t>3 มิ.ย.</t>
  </si>
  <si>
    <t>4 มิ.ย.</t>
  </si>
  <si>
    <t>10 มิ.ย.</t>
  </si>
  <si>
    <t>26 มิ.ย.</t>
  </si>
  <si>
    <t>12 มิ.ย.</t>
  </si>
  <si>
    <t>11 มิ.ย.</t>
  </si>
  <si>
    <t>18 มิ.ย.</t>
  </si>
  <si>
    <t>25 มิ.ย.</t>
  </si>
  <si>
    <t>17 มิ.ย.</t>
  </si>
  <si>
    <t>2 ก.ค.</t>
  </si>
  <si>
    <t>4 ก.ค.</t>
  </si>
  <si>
    <t>9 ก.ค.</t>
  </si>
  <si>
    <t>10 ก.ค.</t>
  </si>
  <si>
    <t>17 ก.ค.</t>
  </si>
  <si>
    <t>16 ก.ค.</t>
  </si>
  <si>
    <t>19 ส.ค.</t>
  </si>
  <si>
    <t>6 ส.ค.</t>
  </si>
  <si>
    <t>28 ส.ค.</t>
  </si>
  <si>
    <t>20 ส.ค.</t>
  </si>
  <si>
    <t>27 ส.ค.</t>
  </si>
  <si>
    <t>26 ส.ค.</t>
  </si>
  <si>
    <t>2 ก.ย.</t>
  </si>
  <si>
    <t>3 ก.ย.</t>
  </si>
  <si>
    <t>4 ก.ย.</t>
  </si>
  <si>
    <t>9 ก.ย.</t>
  </si>
  <si>
    <t>10 ก.ย.</t>
  </si>
  <si>
    <t>17 ก.ย.</t>
  </si>
  <si>
    <t>11 ก.ย.</t>
  </si>
  <si>
    <t>24 ก.ย.</t>
  </si>
  <si>
    <t>16 ก.ย.</t>
  </si>
  <si>
    <t>23 ก.ย.</t>
  </si>
  <si>
    <t>14.40-15.00</t>
  </si>
  <si>
    <t>3 ต.ค.</t>
  </si>
  <si>
    <t>7 ต.ค.</t>
  </si>
  <si>
    <t>8 ต.ค.</t>
  </si>
  <si>
    <t>16 ต.ค.</t>
  </si>
  <si>
    <t>21 ต.ค.</t>
  </si>
  <si>
    <t>22 ต.ค.</t>
  </si>
  <si>
    <t>15 ต.ค.</t>
  </si>
  <si>
    <t>2 ต.ค.</t>
  </si>
  <si>
    <t>1 ต.ค.</t>
  </si>
  <si>
    <t>5 พ.ย.</t>
  </si>
  <si>
    <t>11 พ.ย.</t>
  </si>
  <si>
    <t>12 พ.ย.</t>
  </si>
  <si>
    <t>13 พ.ย.</t>
  </si>
  <si>
    <t>19 พ.ย.</t>
  </si>
  <si>
    <t>26 พ.ย.</t>
  </si>
  <si>
    <t>6 พ.ย.</t>
  </si>
  <si>
    <t>18 พ.ย.</t>
  </si>
  <si>
    <t>25 พ.ย.</t>
  </si>
  <si>
    <t>3 ธ.ค.</t>
  </si>
  <si>
    <t>10 ธ.ค.</t>
  </si>
  <si>
    <t>17 ธ.ค.</t>
  </si>
  <si>
    <t>24 ธ.ค.</t>
  </si>
  <si>
    <t>18 ธ.ค.</t>
  </si>
  <si>
    <t>9 ธ.ค.</t>
  </si>
  <si>
    <t>2 ธ.ค.</t>
  </si>
  <si>
    <t>16 ธ.ค.</t>
  </si>
  <si>
    <t>23 ธ.ค.</t>
  </si>
  <si>
    <t>20 ม.ค.</t>
  </si>
  <si>
    <t>15 ม.ค.</t>
  </si>
  <si>
    <t>29 ม.ค.</t>
  </si>
  <si>
    <t>14 ม.ค.</t>
  </si>
  <si>
    <t>21 ม.ค.</t>
  </si>
  <si>
    <t>28 ม.ค.</t>
  </si>
  <si>
    <t>6 ม.ค.</t>
  </si>
  <si>
    <t>13 ม.ค.</t>
  </si>
  <si>
    <t>มีฝายท้ายแนวฯ 150 ม.</t>
  </si>
  <si>
    <t>10 ก.พ.</t>
  </si>
  <si>
    <t>17 ก.พ.</t>
  </si>
  <si>
    <t>24 ก.พ.</t>
  </si>
  <si>
    <t>18 ก.พ.</t>
  </si>
  <si>
    <t>25 ก.พ.</t>
  </si>
  <si>
    <t>3 ก.พ.</t>
  </si>
  <si>
    <t>4 มี.ค.</t>
  </si>
  <si>
    <t>24 มี.ค.</t>
  </si>
  <si>
    <t>3 มี.ค.</t>
  </si>
  <si>
    <t>10 มี.ค.</t>
  </si>
  <si>
    <t>25 มี.ค.</t>
  </si>
  <si>
    <t xml:space="preserve"> ปีน้ำ     2557 ( 2014 )</t>
  </si>
  <si>
    <t>1 เม.ย.</t>
  </si>
  <si>
    <t>22 เม.ย.</t>
  </si>
  <si>
    <t>07.25-08.03</t>
  </si>
  <si>
    <t>14.38-14.57</t>
  </si>
  <si>
    <t>2 เม.ย.</t>
  </si>
  <si>
    <t>24 เม.ย.</t>
  </si>
  <si>
    <t>09.40-10.45</t>
  </si>
  <si>
    <t>11.21-11.55</t>
  </si>
  <si>
    <t>22  เม.ย.</t>
  </si>
  <si>
    <t>10.07-10.47</t>
  </si>
  <si>
    <t>10.19-10.40</t>
  </si>
  <si>
    <t>06.10-06.55</t>
  </si>
  <si>
    <t>09.04-09.20</t>
  </si>
  <si>
    <t>21  เม.ย.</t>
  </si>
  <si>
    <t>14.13-14.32</t>
  </si>
  <si>
    <t>10.37-10.53</t>
  </si>
  <si>
    <t>11.03-11.19</t>
  </si>
  <si>
    <t>11.40-11.55</t>
  </si>
  <si>
    <t xml:space="preserve"> ปีน้ำ     255 ( 2014 )</t>
  </si>
  <si>
    <t>15.30-15.48</t>
  </si>
  <si>
    <t>16.20-16.50</t>
  </si>
  <si>
    <t>13.47-14.05</t>
  </si>
  <si>
    <t>12.25-12.40</t>
  </si>
  <si>
    <t>13.25-13.38</t>
  </si>
  <si>
    <t>19 พ.ค.</t>
  </si>
  <si>
    <t>28 พ.ค.</t>
  </si>
  <si>
    <t>15.30-16.00</t>
  </si>
  <si>
    <t>08.40-09.20</t>
  </si>
  <si>
    <t>09.50-10.19</t>
  </si>
  <si>
    <t>16.01-16.25</t>
  </si>
  <si>
    <t>13.30-13.48</t>
  </si>
  <si>
    <t>29 พ.ค.</t>
  </si>
  <si>
    <t>14.05-14.41</t>
  </si>
  <si>
    <t>12.35-13.10</t>
  </si>
  <si>
    <t>11.07-11.40</t>
  </si>
  <si>
    <t>10.34-11.03</t>
  </si>
  <si>
    <t>09.25-09.53</t>
  </si>
  <si>
    <t>09.26-09.54</t>
  </si>
  <si>
    <t>09.09-09.28</t>
  </si>
  <si>
    <t>08.42-09.02</t>
  </si>
  <si>
    <t>13.00-13.22</t>
  </si>
  <si>
    <t>10.35-11.15</t>
  </si>
  <si>
    <t>10.10-10.30</t>
  </si>
  <si>
    <t>09.32-09.55</t>
  </si>
  <si>
    <t>5 พ.ค.</t>
  </si>
  <si>
    <t>12 พ.ค.</t>
  </si>
  <si>
    <t>27 พ.ค.</t>
  </si>
  <si>
    <t>14.02-14.25</t>
  </si>
  <si>
    <t>14.58-15.20</t>
  </si>
  <si>
    <t>13.34-13.51</t>
  </si>
  <si>
    <t>13.00-13.15</t>
  </si>
  <si>
    <t>10.32-10.50</t>
  </si>
  <si>
    <t>10.10-10.25</t>
  </si>
  <si>
    <t>10.06-10.25</t>
  </si>
  <si>
    <t>11.10-11.30</t>
  </si>
  <si>
    <t>11.13-11.32</t>
  </si>
  <si>
    <t>10.48-11.03</t>
  </si>
  <si>
    <t>10.15-10.30</t>
  </si>
  <si>
    <t>เดือน เมษายน น้ำแห้งที่ระดับ -0.15 ม.</t>
  </si>
  <si>
    <t>เดือน พฤษภาคม น้ำแห้งที่ระดับ -0.15 ม.</t>
  </si>
  <si>
    <t>08.45-09.13</t>
  </si>
  <si>
    <t>14.17-14.40</t>
  </si>
  <si>
    <t>15.46-16.20</t>
  </si>
  <si>
    <t>17.16-17.32</t>
  </si>
  <si>
    <t>15.20-15.43</t>
  </si>
  <si>
    <t>14.46-15.00</t>
  </si>
  <si>
    <t>14.25-14.40</t>
  </si>
  <si>
    <t>13.19-13.32</t>
  </si>
  <si>
    <t>12.40-12.55</t>
  </si>
  <si>
    <t>13.05-13.18</t>
  </si>
  <si>
    <t>12.02-12.15</t>
  </si>
  <si>
    <t>11.47-11.57</t>
  </si>
  <si>
    <t>27 มิ.ย.</t>
  </si>
  <si>
    <t>2 มิ.ย.</t>
  </si>
  <si>
    <t>16มิ.ย.</t>
  </si>
  <si>
    <t>23 มิ.ย.</t>
  </si>
  <si>
    <t>09.15-09.45</t>
  </si>
  <si>
    <t>14.30-14.55</t>
  </si>
  <si>
    <t>15.55-16.14</t>
  </si>
  <si>
    <t>15.42-16.07</t>
  </si>
  <si>
    <t>10.52-11.27</t>
  </si>
  <si>
    <t>15.20-15.50</t>
  </si>
  <si>
    <t>12.36-13.09</t>
  </si>
  <si>
    <t>12.19-12.53</t>
  </si>
  <si>
    <t>09.12-09.30</t>
  </si>
  <si>
    <t>09.10-09.25</t>
  </si>
  <si>
    <t>09.37-10.10</t>
  </si>
  <si>
    <t>13.00-13.40</t>
  </si>
  <si>
    <t>10.56-11.21</t>
  </si>
  <si>
    <t>10.30-10.52</t>
  </si>
  <si>
    <t>08.38-08.55</t>
  </si>
  <si>
    <t>10.00-10.30</t>
  </si>
  <si>
    <t>10.32-10.51</t>
  </si>
  <si>
    <t>09.12-09.44</t>
  </si>
  <si>
    <t>9 มิ.ย.</t>
  </si>
  <si>
    <t>16 มิ.ย.</t>
  </si>
  <si>
    <t>15.05-15.28</t>
  </si>
  <si>
    <t>15.27-15.50</t>
  </si>
  <si>
    <t>13.18-13.50</t>
  </si>
  <si>
    <t>13.09-13.35</t>
  </si>
  <si>
    <t>10.57-11.17</t>
  </si>
  <si>
    <t>09.50-10.10</t>
  </si>
  <si>
    <t>09.47-10.20</t>
  </si>
  <si>
    <t>09.44-10.00</t>
  </si>
  <si>
    <t>12.06-12.25</t>
  </si>
  <si>
    <t>12.13-12.35</t>
  </si>
  <si>
    <t>10.35-10.50</t>
  </si>
  <si>
    <t>10.27-10.40</t>
  </si>
  <si>
    <t>10.07-10.16</t>
  </si>
  <si>
    <t>09.50-09.55</t>
  </si>
  <si>
    <t>14.10-14.44</t>
  </si>
  <si>
    <t>13.00-13.30</t>
  </si>
  <si>
    <t>09.16-09.35</t>
  </si>
  <si>
    <t>13.00-13.23</t>
  </si>
  <si>
    <t>17.13-17.29</t>
  </si>
  <si>
    <t>17.06-17.26</t>
  </si>
  <si>
    <t>15.22-15.33</t>
  </si>
  <si>
    <t>15.12-15.22</t>
  </si>
  <si>
    <t>13.25-13.44</t>
  </si>
  <si>
    <t>10.55-11.10</t>
  </si>
  <si>
    <t>15.12-15.36</t>
  </si>
  <si>
    <t>13.05-13.10</t>
  </si>
  <si>
    <t>13.46-13.55</t>
  </si>
  <si>
    <t>13.40-13.56</t>
  </si>
  <si>
    <t>11.55-12.14</t>
  </si>
  <si>
    <t>11.33-11.44</t>
  </si>
  <si>
    <t>09.35-09.47</t>
  </si>
  <si>
    <t>11.32-11.46</t>
  </si>
  <si>
    <t>11.20-11.34</t>
  </si>
  <si>
    <t>10.18-10.31</t>
  </si>
  <si>
    <t>1 ก.ค.</t>
  </si>
  <si>
    <t>16.50-17.12</t>
  </si>
  <si>
    <t>12.00-12.25</t>
  </si>
  <si>
    <t>16.00-16.18</t>
  </si>
  <si>
    <t>16.22-16.38</t>
  </si>
  <si>
    <t>09.37-10.01</t>
  </si>
  <si>
    <t>23 ก.ค.</t>
  </si>
  <si>
    <t>12.25-12.52</t>
  </si>
  <si>
    <t>13.37-14.15</t>
  </si>
  <si>
    <t>12.37-13.14</t>
  </si>
  <si>
    <t>13.53-14.23</t>
  </si>
  <si>
    <t>08.40-08.56</t>
  </si>
  <si>
    <t>09.08-10.10</t>
  </si>
  <si>
    <t>09.08-09.25</t>
  </si>
  <si>
    <t>10.31-11.05</t>
  </si>
  <si>
    <t>12.22-12.53</t>
  </si>
  <si>
    <t>10.54-11.15</t>
  </si>
  <si>
    <t>11.49-12.07</t>
  </si>
  <si>
    <t>7 ก.ค.</t>
  </si>
  <si>
    <t>15 ก.ค.</t>
  </si>
  <si>
    <t>21 ก.ค.</t>
  </si>
  <si>
    <t>8 ก.ค.</t>
  </si>
  <si>
    <t>22 ก.ค.</t>
  </si>
  <si>
    <t>08.50-09.05</t>
  </si>
  <si>
    <t>10.00-10.17</t>
  </si>
  <si>
    <t>09.56-10.12</t>
  </si>
  <si>
    <t>10.18-10.33</t>
  </si>
  <si>
    <t>10.53-11.13</t>
  </si>
  <si>
    <t>13.33-13.52</t>
  </si>
  <si>
    <t>15.40-16.10</t>
  </si>
  <si>
    <t>13.57-14.14</t>
  </si>
  <si>
    <t>17.22-14.35</t>
  </si>
  <si>
    <t>09.30-09.45</t>
  </si>
  <si>
    <t>10.14-10.40</t>
  </si>
  <si>
    <t>10.52-11.12</t>
  </si>
  <si>
    <t>13.50-14.00</t>
  </si>
  <si>
    <t>09.38-09.56</t>
  </si>
  <si>
    <t>11.15-11.30</t>
  </si>
  <si>
    <t>11.23-11.41</t>
  </si>
  <si>
    <t>4 ส.ค.</t>
  </si>
  <si>
    <t>17 ส.ค.</t>
  </si>
  <si>
    <t>23 ส.ค.</t>
  </si>
  <si>
    <t>09.35-09.39</t>
  </si>
  <si>
    <t>10.52-11.00</t>
  </si>
  <si>
    <t>09.55-10.10</t>
  </si>
  <si>
    <t>10.45-10.59</t>
  </si>
  <si>
    <t>28 ก.ค.</t>
  </si>
  <si>
    <t>14.08-14.35</t>
  </si>
  <si>
    <t>08.28-09.04</t>
  </si>
  <si>
    <t>08.44-09.00</t>
  </si>
  <si>
    <t>08.56-09.16</t>
  </si>
  <si>
    <t>10.23-10.43</t>
  </si>
  <si>
    <t>15.53-16.24</t>
  </si>
  <si>
    <t>15.25-15.50</t>
  </si>
  <si>
    <t>15.26-15.37</t>
  </si>
  <si>
    <t>15.44-16.02</t>
  </si>
  <si>
    <t>08.57-09.21</t>
  </si>
  <si>
    <t>13.58-14.12</t>
  </si>
  <si>
    <t>16.00-16.20</t>
  </si>
  <si>
    <t>14.28-14.45</t>
  </si>
  <si>
    <t>15.50-16.05</t>
  </si>
  <si>
    <t>12.47-13.00</t>
  </si>
  <si>
    <t>12.22-12.38</t>
  </si>
  <si>
    <t>13.50-14.14</t>
  </si>
  <si>
    <t>12.42-12.52</t>
  </si>
  <si>
    <t>09.36-09.46</t>
  </si>
  <si>
    <t>11.00-11.10</t>
  </si>
  <si>
    <t>10.40-10.58</t>
  </si>
  <si>
    <t>11.28-11.40</t>
  </si>
  <si>
    <t>5 ส.ค.</t>
  </si>
  <si>
    <t>22 ส.ค.</t>
  </si>
  <si>
    <t>25 ส.ค.</t>
  </si>
  <si>
    <t>31 ส.ค.</t>
  </si>
  <si>
    <t>16.13-16.35</t>
  </si>
  <si>
    <t>09.00-09.20</t>
  </si>
  <si>
    <t>16.10-16.40</t>
  </si>
  <si>
    <t>13.30-14.00</t>
  </si>
  <si>
    <t>09.12-09.45</t>
  </si>
  <si>
    <t>15.00-15.42</t>
  </si>
  <si>
    <t>15 ส.ค.</t>
  </si>
  <si>
    <t>27ส.ค.</t>
  </si>
  <si>
    <t>13.08-13.43</t>
  </si>
  <si>
    <t>13.14-13.45</t>
  </si>
  <si>
    <t>13.20-14.00</t>
  </si>
  <si>
    <t>14.29-15.00</t>
  </si>
  <si>
    <t>16 ส.ค.</t>
  </si>
  <si>
    <t>09.11-10.02</t>
  </si>
  <si>
    <t>09.41-10.03</t>
  </si>
  <si>
    <t>09.30-10.20</t>
  </si>
  <si>
    <t>09.28-10.12</t>
  </si>
  <si>
    <t>12.00-12.30</t>
  </si>
  <si>
    <t>12.08-12.32</t>
  </si>
  <si>
    <t>12.17-12.42</t>
  </si>
  <si>
    <t>13.30-13.51</t>
  </si>
  <si>
    <t>30 ส.ค.</t>
  </si>
  <si>
    <t>10.30-10.50</t>
  </si>
  <si>
    <t>10.01-10.17</t>
  </si>
  <si>
    <t>10.03-10.15</t>
  </si>
  <si>
    <t>11.02-11.17</t>
  </si>
  <si>
    <t>14 ส.ค.</t>
  </si>
  <si>
    <t>13.50-14.10</t>
  </si>
  <si>
    <t>14.16-14.34</t>
  </si>
  <si>
    <t>15.18-15.42</t>
  </si>
  <si>
    <t>15.35-15.55</t>
  </si>
  <si>
    <t>13.28-13.52</t>
  </si>
  <si>
    <t>09.55-10.15</t>
  </si>
  <si>
    <t>10.38-11.00</t>
  </si>
  <si>
    <t>16.20-16.45</t>
  </si>
  <si>
    <t>10.06-10.26</t>
  </si>
  <si>
    <t>10.51-11.10</t>
  </si>
  <si>
    <t>10.42-10.58</t>
  </si>
  <si>
    <t>11.35-11.50</t>
  </si>
  <si>
    <t>10.55-11.03</t>
  </si>
  <si>
    <t>10.38-10.52</t>
  </si>
  <si>
    <t>10.44-10.54</t>
  </si>
  <si>
    <t>10.56-11.11</t>
  </si>
  <si>
    <t>12.40-12.50</t>
  </si>
  <si>
    <t>08.46-09.15</t>
  </si>
  <si>
    <t>11.07-11.33</t>
  </si>
  <si>
    <t>12.58-13.17</t>
  </si>
  <si>
    <t>10.00-10.25</t>
  </si>
  <si>
    <t>11.30-11.45</t>
  </si>
  <si>
    <t>09.28-09.52</t>
  </si>
  <si>
    <t>15.25-15.53</t>
  </si>
  <si>
    <t>16.00-16.10</t>
  </si>
  <si>
    <t>17.04-17.20</t>
  </si>
  <si>
    <t>15.32-15.50</t>
  </si>
  <si>
    <t>11.50-12.07</t>
  </si>
  <si>
    <t>10.00-10.40</t>
  </si>
  <si>
    <t>14.46-15.05</t>
  </si>
  <si>
    <t>15.20-15.37</t>
  </si>
  <si>
    <t>15.00-15.18</t>
  </si>
  <si>
    <t>16.10-16.23</t>
  </si>
  <si>
    <t>12.28-12.50</t>
  </si>
  <si>
    <t>12.53-13.13</t>
  </si>
  <si>
    <t>13.57-14.20</t>
  </si>
  <si>
    <t>14.03-14.40</t>
  </si>
  <si>
    <t>12.25-12.33</t>
  </si>
  <si>
    <t>10.05-10.20</t>
  </si>
  <si>
    <t>11.45-12.00</t>
  </si>
  <si>
    <t>12.40-12.52</t>
  </si>
  <si>
    <t>11.05-11.20</t>
  </si>
  <si>
    <t>15 ก.ย.</t>
  </si>
  <si>
    <t>22 ก.ย.</t>
  </si>
  <si>
    <t>10.45-11.33</t>
  </si>
  <si>
    <t>13.57-15.00</t>
  </si>
  <si>
    <t>17.05-17.52</t>
  </si>
  <si>
    <t>16.17-16.50</t>
  </si>
  <si>
    <t>16.44-17.03</t>
  </si>
  <si>
    <t>15.36-15.55</t>
  </si>
  <si>
    <t>1 ก.ย.</t>
  </si>
  <si>
    <t>14.30-15.14</t>
  </si>
  <si>
    <t>14.40-15.37</t>
  </si>
  <si>
    <t>16.45-17.55</t>
  </si>
  <si>
    <t>14.00-14.40</t>
  </si>
  <si>
    <t>13.12-13.36</t>
  </si>
  <si>
    <t>09.35-10.47</t>
  </si>
  <si>
    <t>09.55-10.56</t>
  </si>
  <si>
    <t>09.40-10.30</t>
  </si>
  <si>
    <t>09.01-09.47</t>
  </si>
  <si>
    <t>09.20-09.55</t>
  </si>
  <si>
    <t>13.07-13.44</t>
  </si>
  <si>
    <t>13.06-13.53</t>
  </si>
  <si>
    <t>12.30-13.03</t>
  </si>
  <si>
    <t>11.57-12.20</t>
  </si>
  <si>
    <t>11.20-11.42</t>
  </si>
  <si>
    <t>5 ก.ย.</t>
  </si>
  <si>
    <t>09.25-09.50</t>
  </si>
  <si>
    <t>10.03-10.30</t>
  </si>
  <si>
    <t>10.55-11.12</t>
  </si>
  <si>
    <t>09.46-10.05</t>
  </si>
  <si>
    <t>14.35-15.00</t>
  </si>
  <si>
    <t>13.05-13.24</t>
  </si>
  <si>
    <t>14.05-14.34</t>
  </si>
  <si>
    <t>12.50-13.10</t>
  </si>
  <si>
    <t>09.36-10.10</t>
  </si>
  <si>
    <t>09.48-10.02</t>
  </si>
  <si>
    <t>10.08-10.30</t>
  </si>
  <si>
    <t>09.24-09.44</t>
  </si>
  <si>
    <t>10.32-11.15</t>
  </si>
  <si>
    <t>10.26-10.44</t>
  </si>
  <si>
    <t>13.00-13.20</t>
  </si>
  <si>
    <t>10.04-10.22</t>
  </si>
  <si>
    <t>11.23-11.48</t>
  </si>
  <si>
    <t>11.40-12.10</t>
  </si>
  <si>
    <t>10.57-11.14</t>
  </si>
  <si>
    <t>10.20-10.33</t>
  </si>
  <si>
    <t>10.25-10.35</t>
  </si>
  <si>
    <t>09.20-10.05</t>
  </si>
  <si>
    <t>12.55-13.30</t>
  </si>
  <si>
    <t>15.25-15.48</t>
  </si>
  <si>
    <t>16.15-16.36</t>
  </si>
  <si>
    <t>15.16-16.52</t>
  </si>
  <si>
    <t>15.10-15.53</t>
  </si>
  <si>
    <t>16.05-16.20</t>
  </si>
  <si>
    <t>14.54-15.15</t>
  </si>
  <si>
    <t>16.30-16.55</t>
  </si>
  <si>
    <t>15.46-16.10</t>
  </si>
  <si>
    <t>14.36-14.58</t>
  </si>
  <si>
    <t>14.47-15.03</t>
  </si>
  <si>
    <t>12.35-13.20</t>
  </si>
  <si>
    <t>12.00-12.15</t>
  </si>
  <si>
    <t>11.17-11.35</t>
  </si>
  <si>
    <t>10.16-10.34</t>
  </si>
  <si>
    <t>10.56-11.10</t>
  </si>
  <si>
    <t>11.38-11.57</t>
  </si>
  <si>
    <t>10.15-10.45</t>
  </si>
  <si>
    <t>4 ต.ค.</t>
  </si>
  <si>
    <t>6 ต.ค.</t>
  </si>
  <si>
    <t>26 ต.ค.</t>
  </si>
  <si>
    <t>08.35-09.00</t>
  </si>
  <si>
    <t>14.45-15.05</t>
  </si>
  <si>
    <t>16.40-16.56</t>
  </si>
  <si>
    <t>14.35-14.54</t>
  </si>
  <si>
    <t>17 ต.ค.</t>
  </si>
  <si>
    <t>14.13-14.45</t>
  </si>
  <si>
    <t>12.52-13.22</t>
  </si>
  <si>
    <t>12.38-13.09</t>
  </si>
  <si>
    <t>12.32-13.04</t>
  </si>
  <si>
    <t>10.13-10.54</t>
  </si>
  <si>
    <t>09.12-09.50</t>
  </si>
  <si>
    <t>09.04-09.17</t>
  </si>
  <si>
    <t>09.20-09.35</t>
  </si>
  <si>
    <t>12.50-13.25</t>
  </si>
  <si>
    <t>11.50-12.15</t>
  </si>
  <si>
    <t>10.55-11.15</t>
  </si>
  <si>
    <t>11.01-11.22</t>
  </si>
  <si>
    <t>10.40-10.56</t>
  </si>
  <si>
    <t>09.18-09.22</t>
  </si>
  <si>
    <t>10.29-10.50</t>
  </si>
  <si>
    <t>20 ต.ค.</t>
  </si>
  <si>
    <t>14.42-15.00</t>
  </si>
  <si>
    <t>12.20-12.45</t>
  </si>
  <si>
    <t>13.52-14.20</t>
  </si>
  <si>
    <t>12.24-12.42</t>
  </si>
  <si>
    <t>11.29-11.40</t>
  </si>
  <si>
    <t>09.00-09.18</t>
  </si>
  <si>
    <t>10.09-10.32</t>
  </si>
  <si>
    <t>09.15-09.30</t>
  </si>
  <si>
    <t>12.25-12.44</t>
  </si>
  <si>
    <t>09.35-09.55</t>
  </si>
  <si>
    <t>10.47-11.04</t>
  </si>
  <si>
    <t>09.51-10.07</t>
  </si>
  <si>
    <t>11.30-11.42</t>
  </si>
  <si>
    <t>10.25-10.40</t>
  </si>
  <si>
    <t>09.52-10.09</t>
  </si>
  <si>
    <t>10.09-10.25</t>
  </si>
  <si>
    <t>08.35-08.55</t>
  </si>
  <si>
    <t>15.23-15.37</t>
  </si>
  <si>
    <t>09.16-09.32</t>
  </si>
  <si>
    <t>15.10-15.47</t>
  </si>
  <si>
    <t>16.30-16.45</t>
  </si>
  <si>
    <t>13.55-14.20</t>
  </si>
  <si>
    <t>15.38-16.02</t>
  </si>
  <si>
    <t>13.53-14.09</t>
  </si>
  <si>
    <t>16.00-16.32</t>
  </si>
  <si>
    <t>14.22-14.45</t>
  </si>
  <si>
    <t>14.14-14.31</t>
  </si>
  <si>
    <t>14.14-14.29</t>
  </si>
  <si>
    <t>13.32-13.50</t>
  </si>
  <si>
    <t>10.50-11.12</t>
  </si>
  <si>
    <t>12.42-12.55</t>
  </si>
  <si>
    <t>10.58-11.12</t>
  </si>
  <si>
    <t>12.30-12.43</t>
  </si>
  <si>
    <t>09.45-10.00</t>
  </si>
  <si>
    <t>11.18-11.33</t>
  </si>
  <si>
    <t>09.48-09.57</t>
  </si>
  <si>
    <t>3 พ.ย.</t>
  </si>
  <si>
    <t>17 พ.ย.</t>
  </si>
  <si>
    <t>24 พ.ย.</t>
  </si>
  <si>
    <t>16.48-17.08</t>
  </si>
  <si>
    <t>16.20-16.48</t>
  </si>
  <si>
    <t>16.38-17.00</t>
  </si>
  <si>
    <t>14.10-14.43</t>
  </si>
  <si>
    <t>12.58-13.27</t>
  </si>
  <si>
    <t>13.25-14.00</t>
  </si>
  <si>
    <t>11.00-11.20</t>
  </si>
  <si>
    <t>09.13-09.30</t>
  </si>
  <si>
    <t>09.50-10.05</t>
  </si>
  <si>
    <t>12.40-13.20</t>
  </si>
  <si>
    <t>12.00-12.20</t>
  </si>
  <si>
    <t>11.16-11.42</t>
  </si>
  <si>
    <t>12.00-12.32</t>
  </si>
  <si>
    <t>09.36-09.48</t>
  </si>
  <si>
    <t>09.19-09.37</t>
  </si>
  <si>
    <t>09.22-09.43</t>
  </si>
  <si>
    <t>13.43-14.03</t>
  </si>
  <si>
    <t>14.00-14.20</t>
  </si>
  <si>
    <t>13.39-14.00</t>
  </si>
  <si>
    <t>13.58-14.22</t>
  </si>
  <si>
    <t>1 พ.ย.</t>
  </si>
  <si>
    <t>09.35-10.15</t>
  </si>
  <si>
    <t>10.10-10.46</t>
  </si>
  <si>
    <t>10.10-10.26</t>
  </si>
  <si>
    <t>09.55-10.25</t>
  </si>
  <si>
    <t>9.47</t>
  </si>
  <si>
    <t>5.072</t>
  </si>
  <si>
    <t>10.37-10.57</t>
  </si>
  <si>
    <t>11.00-11.18</t>
  </si>
  <si>
    <t>10.47-11.10</t>
  </si>
  <si>
    <t>15.30-15.43</t>
  </si>
  <si>
    <t>10.25-10.53</t>
  </si>
  <si>
    <t>10.17-10.31</t>
  </si>
  <si>
    <t>10.25-10.50</t>
  </si>
  <si>
    <t>13.50-14.20</t>
  </si>
  <si>
    <t>14.32-14.55</t>
  </si>
  <si>
    <t>14.45-15.09</t>
  </si>
  <si>
    <t>15.05-15.24</t>
  </si>
  <si>
    <t>15.25-15.40</t>
  </si>
  <si>
    <t>15.45-16.00</t>
  </si>
  <si>
    <t>15.20-15.44</t>
  </si>
  <si>
    <t>16.17-16.33</t>
  </si>
  <si>
    <t>14.45-15.20</t>
  </si>
  <si>
    <t>14.45-15.10</t>
  </si>
  <si>
    <t>16.16-16.40</t>
  </si>
  <si>
    <t>12.32-12.50</t>
  </si>
  <si>
    <t>12.50-13.12</t>
  </si>
  <si>
    <t>12.26-12.45</t>
  </si>
  <si>
    <t>12.23-12.56</t>
  </si>
  <si>
    <t>09.52-09.56</t>
  </si>
  <si>
    <t>10.14-10.20</t>
  </si>
  <si>
    <t>10.02-10.15</t>
  </si>
  <si>
    <t>10.12-10.25</t>
  </si>
  <si>
    <t>1 ธ.ค.</t>
  </si>
  <si>
    <t>15 ธ.ค.</t>
  </si>
  <si>
    <t>22 ธ.ค.</t>
  </si>
  <si>
    <t>15.56-16.10</t>
  </si>
  <si>
    <t>16.49-17.00</t>
  </si>
  <si>
    <t>16.35-16.53</t>
  </si>
  <si>
    <t>15.56-16.13</t>
  </si>
  <si>
    <t>12.45-13.17</t>
  </si>
  <si>
    <t>13.08-13.47</t>
  </si>
  <si>
    <t>13.18-13.38</t>
  </si>
  <si>
    <t>13.14-13.42</t>
  </si>
  <si>
    <t>09.35-09.50</t>
  </si>
  <si>
    <t>09.40-09.58</t>
  </si>
  <si>
    <t>11.00-11.35</t>
  </si>
  <si>
    <t>11.17-11.42</t>
  </si>
  <si>
    <t>11.43-12.03</t>
  </si>
  <si>
    <t>12.05-12.20</t>
  </si>
  <si>
    <t>10.20-10.41</t>
  </si>
  <si>
    <t>09.48-10.00</t>
  </si>
  <si>
    <t>09.53-10.07</t>
  </si>
  <si>
    <t>11.33-11.54</t>
  </si>
  <si>
    <t>8 ธ.ค.</t>
  </si>
  <si>
    <t>13.05-13.16</t>
  </si>
  <si>
    <t>11.17-11.45</t>
  </si>
  <si>
    <t>12.44-13.09</t>
  </si>
  <si>
    <t>13.28-13.55</t>
  </si>
  <si>
    <t>10.00-10.15</t>
  </si>
  <si>
    <t>09.52-10.05</t>
  </si>
  <si>
    <t>10.26-10.38</t>
  </si>
  <si>
    <t>09.53-10.08</t>
  </si>
  <si>
    <t>10.33-10.45</t>
  </si>
  <si>
    <t>14.45-15.03</t>
  </si>
  <si>
    <t>10.54-11.07</t>
  </si>
  <si>
    <t>10.27-10.42</t>
  </si>
  <si>
    <t>10.00-10.11</t>
  </si>
  <si>
    <t>10.10-10.20</t>
  </si>
  <si>
    <t>10.35-10.48</t>
  </si>
  <si>
    <t>10.35-10.55</t>
  </si>
  <si>
    <t>15.18-15.30</t>
  </si>
  <si>
    <t>16.17-16.34</t>
  </si>
  <si>
    <t>09.05-09.13</t>
  </si>
  <si>
    <t>16.14-16.20</t>
  </si>
  <si>
    <t>14.38-14.50</t>
  </si>
  <si>
    <t>16.27-16.45</t>
  </si>
  <si>
    <t>15.55-16.10</t>
  </si>
  <si>
    <t>15.18-15.35</t>
  </si>
  <si>
    <t>14.17-14.23</t>
  </si>
  <si>
    <t>15.55-16.13</t>
  </si>
  <si>
    <t>14.57-15.15</t>
  </si>
  <si>
    <t>14.50-15.00</t>
  </si>
  <si>
    <t>12.00-12.10</t>
  </si>
  <si>
    <t>13.28-13.35</t>
  </si>
  <si>
    <t>13.57-14.02</t>
  </si>
  <si>
    <t>12.14-12.35</t>
  </si>
  <si>
    <t>11.07-11.13</t>
  </si>
  <si>
    <t>10.52-10.57</t>
  </si>
  <si>
    <t>10.30-10.35</t>
  </si>
  <si>
    <t>12.17-12.22</t>
  </si>
  <si>
    <t>19 ม.ค.</t>
  </si>
  <si>
    <t>26 ม.ค.</t>
  </si>
  <si>
    <t>16.10-16.38</t>
  </si>
  <si>
    <t>16.40-17.06</t>
  </si>
  <si>
    <t>15.44-16.00</t>
  </si>
  <si>
    <t>16.34-16.53</t>
  </si>
  <si>
    <t>14.07-14.31</t>
  </si>
  <si>
    <t>13.30-13.58</t>
  </si>
  <si>
    <t>13.08-13.40</t>
  </si>
  <si>
    <t>09.25-09.45</t>
  </si>
  <si>
    <t>10.23-10.42</t>
  </si>
  <si>
    <t>09.16-09.30</t>
  </si>
  <si>
    <t>09.05-09.17</t>
  </si>
  <si>
    <t>11.20-11.51</t>
  </si>
  <si>
    <t>12.56-13.18</t>
  </si>
  <si>
    <t>11.14-11.48</t>
  </si>
  <si>
    <t>11.15-11.45</t>
  </si>
  <si>
    <t>09.35-09.53</t>
  </si>
  <si>
    <t>10.25-10.43</t>
  </si>
  <si>
    <t>10.02-10.22</t>
  </si>
  <si>
    <t>09.29-09.47</t>
  </si>
  <si>
    <t>5 ม.ค.</t>
  </si>
  <si>
    <t>13.05-13.22</t>
  </si>
  <si>
    <t>14.15-14.37</t>
  </si>
  <si>
    <t>12.56-13.20</t>
  </si>
  <si>
    <t>14.06-14.30</t>
  </si>
  <si>
    <t>09.45-10.04</t>
  </si>
  <si>
    <t>09.54-10.12</t>
  </si>
  <si>
    <t>10.20-10.35</t>
  </si>
  <si>
    <t>10.27-10.45</t>
  </si>
  <si>
    <t>11.47-12.05</t>
  </si>
  <si>
    <t>10.23-10.30</t>
  </si>
  <si>
    <t>11.14-11.25</t>
  </si>
  <si>
    <t>10.02-10.16</t>
  </si>
  <si>
    <t>10.00-10.14</t>
  </si>
  <si>
    <t>08.50-09.21</t>
  </si>
  <si>
    <t>15.15-15.30</t>
  </si>
  <si>
    <t>09.54-10.14</t>
  </si>
  <si>
    <t>14.45-15.00</t>
  </si>
  <si>
    <t>15.50-16.10</t>
  </si>
  <si>
    <t>14.51-15.16</t>
  </si>
  <si>
    <t>15.56-16.14</t>
  </si>
  <si>
    <t>15.20-15.27</t>
  </si>
  <si>
    <t>16.02-16.25</t>
  </si>
  <si>
    <t>15.18-15.32</t>
  </si>
  <si>
    <t>15.12-15.20</t>
  </si>
  <si>
    <t>11.10-11.22</t>
  </si>
  <si>
    <t>12.00-12.36</t>
  </si>
  <si>
    <t>11.50-12.06</t>
  </si>
  <si>
    <t>13.13-13.22</t>
  </si>
  <si>
    <t>7 ม.ค.</t>
  </si>
  <si>
    <t>10.20-10.26</t>
  </si>
  <si>
    <t>11.03-11.10</t>
  </si>
  <si>
    <t>10.40-10.45</t>
  </si>
  <si>
    <t>10.10-10.15</t>
  </si>
  <si>
    <t>2 ก.พ.</t>
  </si>
  <si>
    <t>11 ก.พ.</t>
  </si>
  <si>
    <t>15.34-15.51</t>
  </si>
  <si>
    <t>15.22-15.45</t>
  </si>
  <si>
    <t>15.13-15.36</t>
  </si>
  <si>
    <t>4 ก.พ.</t>
  </si>
  <si>
    <t>12 ก.พ.</t>
  </si>
  <si>
    <t>12.36-13.14</t>
  </si>
  <si>
    <t>12.55-13.16</t>
  </si>
  <si>
    <t>12.26-12.57</t>
  </si>
  <si>
    <t>12.48-13.22</t>
  </si>
  <si>
    <t>09.05-09.20</t>
  </si>
  <si>
    <t>09.45-10.01</t>
  </si>
  <si>
    <t>09.10-09.23</t>
  </si>
  <si>
    <t>09.26-09.40</t>
  </si>
  <si>
    <t>10.47-11.25</t>
  </si>
  <si>
    <t>11.25-11.35</t>
  </si>
  <si>
    <t>10.39-11.10</t>
  </si>
  <si>
    <t>10.57-11.22</t>
  </si>
  <si>
    <t>10.28-10.55</t>
  </si>
  <si>
    <t>10.30-10.42</t>
  </si>
  <si>
    <t>09.15-09.35</t>
  </si>
  <si>
    <t>09.17-09.36</t>
  </si>
  <si>
    <t>16 ก.พ.</t>
  </si>
  <si>
    <t>23 ก.พ.</t>
  </si>
  <si>
    <t>13.20-13.41</t>
  </si>
  <si>
    <t>13.25-13.45</t>
  </si>
  <si>
    <t>13.30-13.45</t>
  </si>
  <si>
    <t>14.55-15.20</t>
  </si>
  <si>
    <t>10.27-10.38</t>
  </si>
  <si>
    <t>11.27-11.52</t>
  </si>
  <si>
    <t>10.37-10.56</t>
  </si>
  <si>
    <t>10.53-11.06</t>
  </si>
  <si>
    <t>11.05-11.17</t>
  </si>
  <si>
    <t>12.32-12.45</t>
  </si>
  <si>
    <t>18 กพ.</t>
  </si>
  <si>
    <t>10.00-10.05</t>
  </si>
  <si>
    <t>09.25-09.30</t>
  </si>
  <si>
    <t>15.47-15.53</t>
  </si>
  <si>
    <t>09.00-09.06</t>
  </si>
  <si>
    <t>10.05-10.11</t>
  </si>
  <si>
    <t>15.00-15.13</t>
  </si>
  <si>
    <t>15.03-15.20</t>
  </si>
  <si>
    <t>15.15-15.34</t>
  </si>
  <si>
    <t>14.23-14.38</t>
  </si>
  <si>
    <t>14.35-14.44</t>
  </si>
  <si>
    <t>14.22-14.27</t>
  </si>
  <si>
    <t>14.00-14.05</t>
  </si>
  <si>
    <t>14.29-14.37</t>
  </si>
  <si>
    <t>12.20-12.26</t>
  </si>
  <si>
    <t>12.20-12.30</t>
  </si>
  <si>
    <t>12.30-12.40</t>
  </si>
  <si>
    <t>13.55-14.05</t>
  </si>
  <si>
    <t>11.17-11.22</t>
  </si>
  <si>
    <t>11.25-11.29</t>
  </si>
  <si>
    <t>09.56-10.00</t>
  </si>
  <si>
    <t>16.22-16.30</t>
  </si>
  <si>
    <t>5 มี.ค.</t>
  </si>
  <si>
    <t>16 มี.ค.</t>
  </si>
  <si>
    <t>23 มี.ค.</t>
  </si>
  <si>
    <t>09.25-09.47</t>
  </si>
  <si>
    <t>16.00-16.25</t>
  </si>
  <si>
    <t>16.30-16.50</t>
  </si>
  <si>
    <t>11 มี.ค.</t>
  </si>
  <si>
    <t>18 มี.ค.</t>
  </si>
  <si>
    <t>12.37-12.45</t>
  </si>
  <si>
    <t>12.40-13.10</t>
  </si>
  <si>
    <t>13.17-13.55</t>
  </si>
  <si>
    <t>09.15-09.32</t>
  </si>
  <si>
    <t>09.00-09.14</t>
  </si>
  <si>
    <t>09.20-09.15</t>
  </si>
  <si>
    <t>10.23-11.05</t>
  </si>
  <si>
    <t>10.20-10.36</t>
  </si>
  <si>
    <t>12.05-12.41</t>
  </si>
  <si>
    <t>17 มี.ค.</t>
  </si>
  <si>
    <t>09.45-10.05</t>
  </si>
  <si>
    <t>09.30-09.52</t>
  </si>
  <si>
    <t>10.22-10.43</t>
  </si>
  <si>
    <t>10.55-11.13</t>
  </si>
  <si>
    <t>2 มี.ค.</t>
  </si>
  <si>
    <t>9 มี.ค.</t>
  </si>
  <si>
    <t>13.36-13.57</t>
  </si>
  <si>
    <t>14.13-14.25</t>
  </si>
  <si>
    <t>13.47-14.08</t>
  </si>
  <si>
    <t>13.37-14.00</t>
  </si>
  <si>
    <t>10.15-10.25</t>
  </si>
  <si>
    <t>09.57-10.12</t>
  </si>
  <si>
    <t>10.03-10.18</t>
  </si>
  <si>
    <t>10.21-10.36</t>
  </si>
  <si>
    <t>11.02-11.09</t>
  </si>
  <si>
    <t>11.00-11.12</t>
  </si>
  <si>
    <t>10.38-10.45</t>
  </si>
  <si>
    <t>11.06-11.12</t>
  </si>
  <si>
    <t>16.45-16.51</t>
  </si>
  <si>
    <t>09.46-09.50</t>
  </si>
  <si>
    <t>21 มี.ค.</t>
  </si>
  <si>
    <t>15.27-15.40</t>
  </si>
  <si>
    <t>15.51-16.04</t>
  </si>
  <si>
    <t>14.15-14.25</t>
  </si>
  <si>
    <t>14.15-14.20</t>
  </si>
  <si>
    <t>14.33-14.40</t>
  </si>
  <si>
    <t>15.06-15.14</t>
  </si>
  <si>
    <t>12.30-12.45</t>
  </si>
  <si>
    <t>12.25-12.31</t>
  </si>
  <si>
    <t>12.51-12.56</t>
  </si>
  <si>
    <t>12.41-12.46</t>
  </si>
  <si>
    <t>11.15-11.20</t>
  </si>
  <si>
    <t>10.15-10.18</t>
  </si>
  <si>
    <t>11.12-11.17</t>
  </si>
  <si>
    <t>11.37-11.40</t>
  </si>
</sst>
</file>

<file path=xl/styles.xml><?xml version="1.0" encoding="utf-8"?>
<styleSheet xmlns="http://schemas.openxmlformats.org/spreadsheetml/2006/main">
  <numFmts count="4">
    <numFmt numFmtId="187" formatCode="d\ \ ดดด"/>
    <numFmt numFmtId="188" formatCode="0.000"/>
    <numFmt numFmtId="189" formatCode="0.00;[Red]0.00"/>
    <numFmt numFmtId="190" formatCode="[$-107041E]d\ mmm\ yy;@"/>
  </numFmts>
  <fonts count="24">
    <font>
      <sz val="14"/>
      <name val="Cordia New"/>
      <charset val="222"/>
    </font>
    <font>
      <sz val="15"/>
      <name val="AngsanaUPC"/>
      <family val="1"/>
      <charset val="222"/>
    </font>
    <font>
      <sz val="15"/>
      <name val="CordiaUPC"/>
      <family val="2"/>
    </font>
    <font>
      <b/>
      <sz val="15"/>
      <name val="AngsanaUPC"/>
      <family val="1"/>
      <charset val="222"/>
    </font>
    <font>
      <sz val="18"/>
      <name val="AngsanaUPC"/>
      <family val="1"/>
      <charset val="222"/>
    </font>
    <font>
      <b/>
      <sz val="18"/>
      <name val="AngsanaUPC"/>
      <family val="1"/>
      <charset val="222"/>
    </font>
    <font>
      <b/>
      <sz val="18"/>
      <name val="AngsanaUPC"/>
      <family val="1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UPC"/>
      <family val="2"/>
      <charset val="222"/>
    </font>
    <font>
      <sz val="11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CordiaUPC"/>
      <family val="2"/>
    </font>
    <font>
      <b/>
      <sz val="15"/>
      <name val="AngsanaUPC"/>
      <family val="1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8"/>
      <name val="Cordia New"/>
      <family val="2"/>
    </font>
    <font>
      <sz val="14"/>
      <color indexed="10"/>
      <name val="AngsanaUPC"/>
      <family val="1"/>
      <charset val="222"/>
    </font>
    <font>
      <sz val="14"/>
      <color indexed="8"/>
      <name val="AngsanaUPC"/>
      <family val="1"/>
      <charset val="222"/>
    </font>
    <font>
      <sz val="14"/>
      <name val="Angsana New"/>
      <family val="1"/>
    </font>
    <font>
      <sz val="11.5"/>
      <name val="Angsana New"/>
      <family val="1"/>
    </font>
    <font>
      <sz val="12"/>
      <name val="Angsana New"/>
      <family val="1"/>
    </font>
    <font>
      <sz val="14"/>
      <name val="JasmineUPC"/>
      <family val="1"/>
    </font>
    <font>
      <sz val="14"/>
      <color indexed="10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Border="0"/>
    <xf numFmtId="0" fontId="22" fillId="0" borderId="0"/>
  </cellStyleXfs>
  <cellXfs count="373">
    <xf numFmtId="0" fontId="0" fillId="0" borderId="0" xfId="0"/>
    <xf numFmtId="187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87" fontId="4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4" fillId="0" borderId="0" xfId="0" applyFont="1" applyBorder="1"/>
    <xf numFmtId="0" fontId="6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2" fontId="7" fillId="0" borderId="1" xfId="0" applyNumberFormat="1" applyFont="1" applyBorder="1" applyAlignment="1">
      <alignment horizontal="center" vertical="center"/>
    </xf>
    <xf numFmtId="188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8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87" fontId="7" fillId="0" borderId="0" xfId="0" applyNumberFormat="1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87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88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" fillId="0" borderId="0" xfId="0" applyNumberFormat="1" applyFont="1" applyBorder="1"/>
    <xf numFmtId="2" fontId="7" fillId="0" borderId="0" xfId="0" applyNumberFormat="1" applyFont="1" applyBorder="1"/>
    <xf numFmtId="0" fontId="7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2" fontId="7" fillId="0" borderId="0" xfId="0" applyNumberFormat="1" applyFont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187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88" fontId="7" fillId="0" borderId="0" xfId="0" applyNumberFormat="1" applyFont="1" applyBorder="1"/>
    <xf numFmtId="0" fontId="4" fillId="0" borderId="0" xfId="0" applyFont="1" applyAlignment="1">
      <alignment vertical="center"/>
    </xf>
    <xf numFmtId="0" fontId="14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187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center" vertical="center"/>
    </xf>
    <xf numFmtId="188" fontId="7" fillId="0" borderId="2" xfId="0" applyNumberFormat="1" applyFont="1" applyBorder="1" applyAlignment="1">
      <alignment horizontal="center" vertical="center"/>
    </xf>
    <xf numFmtId="16" fontId="8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88" fontId="7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88" fontId="1" fillId="0" borderId="3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8" fontId="2" fillId="0" borderId="0" xfId="0" applyNumberFormat="1" applyFont="1"/>
    <xf numFmtId="188" fontId="1" fillId="0" borderId="0" xfId="0" applyNumberFormat="1" applyFont="1" applyBorder="1" applyAlignment="1">
      <alignment horizontal="centerContinuous"/>
    </xf>
    <xf numFmtId="188" fontId="4" fillId="0" borderId="0" xfId="0" applyNumberFormat="1" applyFont="1" applyBorder="1" applyAlignment="1">
      <alignment horizontal="centerContinuous"/>
    </xf>
    <xf numFmtId="188" fontId="4" fillId="0" borderId="0" xfId="0" applyNumberFormat="1" applyFont="1" applyBorder="1" applyAlignment="1">
      <alignment horizontal="centerContinuous" vertical="center"/>
    </xf>
    <xf numFmtId="188" fontId="1" fillId="0" borderId="0" xfId="0" applyNumberFormat="1" applyFont="1" applyBorder="1" applyAlignment="1">
      <alignment vertical="center"/>
    </xf>
    <xf numFmtId="188" fontId="7" fillId="0" borderId="3" xfId="0" applyNumberFormat="1" applyFont="1" applyBorder="1" applyAlignment="1">
      <alignment horizontal="center"/>
    </xf>
    <xf numFmtId="188" fontId="1" fillId="0" borderId="0" xfId="0" applyNumberFormat="1" applyFont="1" applyBorder="1"/>
    <xf numFmtId="188" fontId="5" fillId="0" borderId="0" xfId="0" applyNumberFormat="1" applyFont="1" applyBorder="1" applyAlignment="1">
      <alignment horizontal="centerContinuous" vertical="center"/>
    </xf>
    <xf numFmtId="188" fontId="14" fillId="0" borderId="0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188" fontId="7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88" fontId="1" fillId="0" borderId="3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 vertical="center"/>
    </xf>
    <xf numFmtId="188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87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188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88" fontId="7" fillId="0" borderId="2" xfId="0" applyNumberFormat="1" applyFont="1" applyFill="1" applyBorder="1" applyAlignment="1">
      <alignment horizontal="center" vertical="center"/>
    </xf>
    <xf numFmtId="188" fontId="7" fillId="0" borderId="0" xfId="0" applyNumberFormat="1" applyFont="1" applyFill="1" applyBorder="1" applyAlignment="1">
      <alignment horizontal="center" vertical="center"/>
    </xf>
    <xf numFmtId="188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2" fontId="7" fillId="0" borderId="2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88" fontId="7" fillId="0" borderId="1" xfId="0" applyNumberFormat="1" applyFont="1" applyFill="1" applyBorder="1" applyAlignment="1">
      <alignment horizontal="center"/>
    </xf>
    <xf numFmtId="188" fontId="7" fillId="0" borderId="0" xfId="0" applyNumberFormat="1" applyFont="1" applyFill="1" applyBorder="1"/>
    <xf numFmtId="0" fontId="11" fillId="0" borderId="0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/>
    <xf numFmtId="0" fontId="1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/>
    <xf numFmtId="0" fontId="3" fillId="0" borderId="5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188" fontId="7" fillId="0" borderId="2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188" fontId="7" fillId="0" borderId="2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188" fontId="18" fillId="0" borderId="1" xfId="0" applyNumberFormat="1" applyFont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88" fontId="1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/>
    <xf numFmtId="2" fontId="7" fillId="0" borderId="0" xfId="0" applyNumberFormat="1" applyFont="1"/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190" fontId="7" fillId="0" borderId="1" xfId="0" applyNumberFormat="1" applyFont="1" applyFill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187" fontId="7" fillId="0" borderId="1" xfId="0" applyNumberFormat="1" applyFont="1" applyBorder="1" applyAlignment="1">
      <alignment horizontal="center" vertical="center"/>
    </xf>
    <xf numFmtId="188" fontId="19" fillId="0" borderId="1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/>
    </xf>
    <xf numFmtId="188" fontId="7" fillId="0" borderId="6" xfId="0" applyNumberFormat="1" applyFont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88" fontId="7" fillId="0" borderId="6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88" fontId="7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88" fontId="7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7" fillId="0" borderId="6" xfId="0" applyNumberFormat="1" applyFont="1" applyFill="1" applyBorder="1" applyAlignment="1">
      <alignment horizontal="center" vertical="center"/>
    </xf>
    <xf numFmtId="188" fontId="7" fillId="0" borderId="6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vertical="center"/>
    </xf>
    <xf numFmtId="16" fontId="10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/>
    </xf>
    <xf numFmtId="189" fontId="7" fillId="0" borderId="0" xfId="0" applyNumberFormat="1" applyFont="1" applyBorder="1" applyAlignment="1">
      <alignment vertical="center"/>
    </xf>
    <xf numFmtId="188" fontId="7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188" fontId="7" fillId="0" borderId="8" xfId="0" applyNumberFormat="1" applyFont="1" applyBorder="1" applyAlignment="1">
      <alignment horizontal="center"/>
    </xf>
    <xf numFmtId="2" fontId="18" fillId="0" borderId="8" xfId="0" applyNumberFormat="1" applyFont="1" applyFill="1" applyBorder="1" applyAlignment="1">
      <alignment horizontal="center"/>
    </xf>
    <xf numFmtId="188" fontId="18" fillId="0" borderId="8" xfId="0" applyNumberFormat="1" applyFont="1" applyFill="1" applyBorder="1" applyAlignment="1">
      <alignment horizontal="center"/>
    </xf>
    <xf numFmtId="188" fontId="18" fillId="0" borderId="8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188" fontId="7" fillId="0" borderId="7" xfId="0" applyNumberFormat="1" applyFont="1" applyFill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188" fontId="7" fillId="0" borderId="8" xfId="0" applyNumberFormat="1" applyFont="1" applyFill="1" applyBorder="1" applyAlignment="1">
      <alignment horizontal="center"/>
    </xf>
    <xf numFmtId="49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188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188" fontId="7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188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188" fontId="7" fillId="0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187" fontId="7" fillId="0" borderId="8" xfId="0" applyNumberFormat="1" applyFont="1" applyBorder="1" applyAlignment="1">
      <alignment horizontal="center" vertical="center"/>
    </xf>
    <xf numFmtId="190" fontId="7" fillId="0" borderId="8" xfId="0" applyNumberFormat="1" applyFont="1" applyFill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/>
    </xf>
    <xf numFmtId="49" fontId="19" fillId="0" borderId="8" xfId="0" applyNumberFormat="1" applyFont="1" applyBorder="1" applyAlignment="1">
      <alignment horizontal="center"/>
    </xf>
    <xf numFmtId="190" fontId="8" fillId="0" borderId="2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188" fontId="7" fillId="0" borderId="9" xfId="0" applyNumberFormat="1" applyFont="1" applyFill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188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188" fontId="14" fillId="0" borderId="0" xfId="0" applyNumberFormat="1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87" fontId="1" fillId="0" borderId="0" xfId="0" applyNumberFormat="1" applyFont="1" applyFill="1" applyBorder="1" applyAlignment="1">
      <alignment vertical="center"/>
    </xf>
    <xf numFmtId="188" fontId="1" fillId="0" borderId="0" xfId="0" applyNumberFormat="1" applyFont="1" applyFill="1" applyBorder="1" applyAlignment="1">
      <alignment vertical="center"/>
    </xf>
    <xf numFmtId="188" fontId="1" fillId="0" borderId="0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/>
    </xf>
    <xf numFmtId="187" fontId="7" fillId="0" borderId="0" xfId="0" applyNumberFormat="1" applyFont="1" applyFill="1" applyBorder="1" applyAlignment="1">
      <alignment horizontal="center" vertical="center"/>
    </xf>
    <xf numFmtId="1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188" fontId="19" fillId="0" borderId="0" xfId="0" applyNumberFormat="1" applyFont="1"/>
    <xf numFmtId="0" fontId="19" fillId="0" borderId="0" xfId="0" applyFont="1" applyBorder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19" fillId="0" borderId="0" xfId="0" applyFont="1" applyFill="1" applyBorder="1"/>
    <xf numFmtId="0" fontId="19" fillId="0" borderId="0" xfId="0" applyFont="1" applyBorder="1" applyAlignment="1">
      <alignment horizontal="left"/>
    </xf>
    <xf numFmtId="187" fontId="19" fillId="0" borderId="0" xfId="0" applyNumberFormat="1" applyFont="1" applyBorder="1" applyAlignment="1"/>
    <xf numFmtId="188" fontId="19" fillId="0" borderId="0" xfId="0" applyNumberFormat="1" applyFont="1" applyBorder="1" applyAlignment="1">
      <alignment horizontal="centerContinuous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87" fontId="19" fillId="0" borderId="0" xfId="0" applyNumberFormat="1" applyFont="1" applyBorder="1" applyAlignment="1">
      <alignment vertical="center"/>
    </xf>
    <xf numFmtId="188" fontId="19" fillId="0" borderId="0" xfId="0" applyNumberFormat="1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188" fontId="19" fillId="0" borderId="0" xfId="0" applyNumberFormat="1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188" fontId="19" fillId="0" borderId="0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188" fontId="19" fillId="0" borderId="3" xfId="0" applyNumberFormat="1" applyFont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/>
    <xf numFmtId="0" fontId="19" fillId="0" borderId="4" xfId="0" applyFont="1" applyBorder="1" applyAlignment="1">
      <alignment horizontal="center"/>
    </xf>
    <xf numFmtId="188" fontId="19" fillId="0" borderId="4" xfId="0" applyNumberFormat="1" applyFont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188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/>
    </xf>
    <xf numFmtId="20" fontId="19" fillId="0" borderId="1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188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Fill="1" applyBorder="1" applyAlignment="1">
      <alignment horizontal="center" vertical="center"/>
    </xf>
    <xf numFmtId="188" fontId="19" fillId="0" borderId="8" xfId="0" applyNumberFormat="1" applyFont="1" applyFill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188" fontId="19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/>
    </xf>
    <xf numFmtId="188" fontId="19" fillId="0" borderId="7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188" fontId="19" fillId="0" borderId="0" xfId="0" applyNumberFormat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center"/>
    </xf>
    <xf numFmtId="49" fontId="19" fillId="0" borderId="0" xfId="0" applyNumberFormat="1" applyFont="1" applyBorder="1" applyAlignment="1">
      <alignment vertical="center"/>
    </xf>
    <xf numFmtId="187" fontId="19" fillId="0" borderId="0" xfId="0" applyNumberFormat="1" applyFont="1" applyBorder="1"/>
    <xf numFmtId="188" fontId="19" fillId="0" borderId="0" xfId="0" applyNumberFormat="1" applyFont="1" applyBorder="1"/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/>
    </xf>
    <xf numFmtId="188" fontId="19" fillId="0" borderId="7" xfId="0" applyNumberFormat="1" applyFont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188" fontId="19" fillId="0" borderId="7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18" fillId="0" borderId="6" xfId="0" applyNumberFormat="1" applyFont="1" applyFill="1" applyBorder="1" applyAlignment="1">
      <alignment horizontal="center"/>
    </xf>
    <xf numFmtId="188" fontId="18" fillId="0" borderId="6" xfId="0" applyNumberFormat="1" applyFont="1" applyFill="1" applyBorder="1" applyAlignment="1">
      <alignment horizontal="center"/>
    </xf>
    <xf numFmtId="188" fontId="1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188" fontId="19" fillId="0" borderId="1" xfId="0" applyNumberFormat="1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188" fontId="19" fillId="0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188" fontId="7" fillId="0" borderId="4" xfId="0" applyNumberFormat="1" applyFont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188" fontId="7" fillId="0" borderId="4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Normal_DATESED99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0507399577167021"/>
          <c:y val="8.1699607139779737E-2"/>
          <c:w val="0.73572938689218204"/>
          <c:h val="0.6307209671191057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W.1C!$H$10:$H$57</c:f>
              <c:numCache>
                <c:formatCode>0.000</c:formatCode>
                <c:ptCount val="48"/>
                <c:pt idx="0">
                  <c:v>82.897999999999996</c:v>
                </c:pt>
                <c:pt idx="1">
                  <c:v>12.180999999999999</c:v>
                </c:pt>
                <c:pt idx="2">
                  <c:v>23.61</c:v>
                </c:pt>
                <c:pt idx="3">
                  <c:v>56.268999999999998</c:v>
                </c:pt>
                <c:pt idx="4">
                  <c:v>14.837999999999999</c:v>
                </c:pt>
                <c:pt idx="5">
                  <c:v>13.897</c:v>
                </c:pt>
                <c:pt idx="6">
                  <c:v>2.125</c:v>
                </c:pt>
                <c:pt idx="7">
                  <c:v>13.593999999999999</c:v>
                </c:pt>
                <c:pt idx="8">
                  <c:v>1.5089999999999999</c:v>
                </c:pt>
                <c:pt idx="9">
                  <c:v>3.173</c:v>
                </c:pt>
                <c:pt idx="10">
                  <c:v>1.9039999999999999</c:v>
                </c:pt>
                <c:pt idx="11">
                  <c:v>9.2349999999999994</c:v>
                </c:pt>
                <c:pt idx="12">
                  <c:v>13.945</c:v>
                </c:pt>
                <c:pt idx="13">
                  <c:v>4.7039999999999997</c:v>
                </c:pt>
                <c:pt idx="14">
                  <c:v>13.355</c:v>
                </c:pt>
                <c:pt idx="15">
                  <c:v>32.600999999999999</c:v>
                </c:pt>
                <c:pt idx="16">
                  <c:v>11.492000000000001</c:v>
                </c:pt>
                <c:pt idx="17">
                  <c:v>5.1509999999999998</c:v>
                </c:pt>
                <c:pt idx="18">
                  <c:v>14.491</c:v>
                </c:pt>
                <c:pt idx="19">
                  <c:v>33.493000000000002</c:v>
                </c:pt>
                <c:pt idx="20">
                  <c:v>37.777000000000001</c:v>
                </c:pt>
                <c:pt idx="21">
                  <c:v>73.421999999999997</c:v>
                </c:pt>
                <c:pt idx="22">
                  <c:v>103.053</c:v>
                </c:pt>
                <c:pt idx="23">
                  <c:v>122.483</c:v>
                </c:pt>
                <c:pt idx="24">
                  <c:v>136.316</c:v>
                </c:pt>
                <c:pt idx="25">
                  <c:v>141.71799999999999</c:v>
                </c:pt>
                <c:pt idx="26">
                  <c:v>90.325999999999993</c:v>
                </c:pt>
                <c:pt idx="27">
                  <c:v>16.45</c:v>
                </c:pt>
                <c:pt idx="28">
                  <c:v>12.323</c:v>
                </c:pt>
                <c:pt idx="29">
                  <c:v>9.8610000000000007</c:v>
                </c:pt>
                <c:pt idx="30">
                  <c:v>15.422000000000001</c:v>
                </c:pt>
                <c:pt idx="31">
                  <c:v>13.545999999999999</c:v>
                </c:pt>
                <c:pt idx="32">
                  <c:v>12</c:v>
                </c:pt>
                <c:pt idx="33">
                  <c:v>4.7560000000000002</c:v>
                </c:pt>
                <c:pt idx="34">
                  <c:v>3.153</c:v>
                </c:pt>
                <c:pt idx="35">
                  <c:v>1.615</c:v>
                </c:pt>
                <c:pt idx="36">
                  <c:v>1.1060000000000001</c:v>
                </c:pt>
                <c:pt idx="37">
                  <c:v>0.83799999999999997</c:v>
                </c:pt>
                <c:pt idx="38">
                  <c:v>0</c:v>
                </c:pt>
                <c:pt idx="39">
                  <c:v>0.61199999999999999</c:v>
                </c:pt>
                <c:pt idx="40">
                  <c:v>0.36</c:v>
                </c:pt>
                <c:pt idx="41">
                  <c:v>3.3740000000000001</c:v>
                </c:pt>
                <c:pt idx="42">
                  <c:v>5.2409999999999997</c:v>
                </c:pt>
                <c:pt idx="43">
                  <c:v>1.3240000000000001</c:v>
                </c:pt>
                <c:pt idx="44">
                  <c:v>8.9190000000000005</c:v>
                </c:pt>
                <c:pt idx="45">
                  <c:v>2.4089999999999998</c:v>
                </c:pt>
                <c:pt idx="46">
                  <c:v>2.8010000000000002</c:v>
                </c:pt>
                <c:pt idx="47">
                  <c:v>4.1219999999999999</c:v>
                </c:pt>
              </c:numCache>
            </c:numRef>
          </c:xVal>
          <c:yVal>
            <c:numRef>
              <c:f>W.1C!$C$10:$C$57</c:f>
              <c:numCache>
                <c:formatCode>0.000</c:formatCode>
                <c:ptCount val="48"/>
                <c:pt idx="0">
                  <c:v>230.46</c:v>
                </c:pt>
                <c:pt idx="1">
                  <c:v>229.17000000000002</c:v>
                </c:pt>
                <c:pt idx="2">
                  <c:v>229.5</c:v>
                </c:pt>
                <c:pt idx="3">
                  <c:v>230.13000000000002</c:v>
                </c:pt>
                <c:pt idx="4">
                  <c:v>229.23000000000002</c:v>
                </c:pt>
                <c:pt idx="5">
                  <c:v>229.24</c:v>
                </c:pt>
                <c:pt idx="6">
                  <c:v>228.71</c:v>
                </c:pt>
                <c:pt idx="7">
                  <c:v>229.22</c:v>
                </c:pt>
                <c:pt idx="8">
                  <c:v>228.77</c:v>
                </c:pt>
                <c:pt idx="9">
                  <c:v>228.83</c:v>
                </c:pt>
                <c:pt idx="10">
                  <c:v>228.75</c:v>
                </c:pt>
                <c:pt idx="11">
                  <c:v>229.05</c:v>
                </c:pt>
                <c:pt idx="12">
                  <c:v>229.18</c:v>
                </c:pt>
                <c:pt idx="13">
                  <c:v>228.86</c:v>
                </c:pt>
                <c:pt idx="14">
                  <c:v>229.12</c:v>
                </c:pt>
                <c:pt idx="15">
                  <c:v>229.57000000000002</c:v>
                </c:pt>
                <c:pt idx="16">
                  <c:v>229</c:v>
                </c:pt>
                <c:pt idx="17">
                  <c:v>228.82000000000002</c:v>
                </c:pt>
                <c:pt idx="18">
                  <c:v>229.10000000000002</c:v>
                </c:pt>
                <c:pt idx="19">
                  <c:v>229.55</c:v>
                </c:pt>
                <c:pt idx="20">
                  <c:v>229.69</c:v>
                </c:pt>
                <c:pt idx="21">
                  <c:v>230.32000000000002</c:v>
                </c:pt>
                <c:pt idx="22">
                  <c:v>230.75</c:v>
                </c:pt>
                <c:pt idx="23">
                  <c:v>231.07000000000002</c:v>
                </c:pt>
                <c:pt idx="24">
                  <c:v>231.34</c:v>
                </c:pt>
                <c:pt idx="25">
                  <c:v>231.41000000000003</c:v>
                </c:pt>
                <c:pt idx="26">
                  <c:v>230.59</c:v>
                </c:pt>
                <c:pt idx="27">
                  <c:v>229.04000000000002</c:v>
                </c:pt>
                <c:pt idx="28">
                  <c:v>228.93</c:v>
                </c:pt>
                <c:pt idx="29">
                  <c:v>228.9</c:v>
                </c:pt>
                <c:pt idx="30">
                  <c:v>229.07000000000002</c:v>
                </c:pt>
                <c:pt idx="31">
                  <c:v>228.98000000000002</c:v>
                </c:pt>
                <c:pt idx="32">
                  <c:v>228.95000000000002</c:v>
                </c:pt>
                <c:pt idx="33">
                  <c:v>229.25</c:v>
                </c:pt>
                <c:pt idx="34">
                  <c:v>228.77</c:v>
                </c:pt>
                <c:pt idx="35">
                  <c:v>228.59</c:v>
                </c:pt>
                <c:pt idx="36">
                  <c:v>228.60000000000002</c:v>
                </c:pt>
                <c:pt idx="37">
                  <c:v>228.60000000000002</c:v>
                </c:pt>
                <c:pt idx="38">
                  <c:v>228.57000000000002</c:v>
                </c:pt>
                <c:pt idx="39">
                  <c:v>228.56</c:v>
                </c:pt>
                <c:pt idx="40">
                  <c:v>228.52</c:v>
                </c:pt>
                <c:pt idx="41">
                  <c:v>228.70000000000002</c:v>
                </c:pt>
                <c:pt idx="42">
                  <c:v>228.75</c:v>
                </c:pt>
                <c:pt idx="43">
                  <c:v>228.56</c:v>
                </c:pt>
                <c:pt idx="44">
                  <c:v>228.9</c:v>
                </c:pt>
                <c:pt idx="45">
                  <c:v>228.69</c:v>
                </c:pt>
                <c:pt idx="46">
                  <c:v>228.64000000000001</c:v>
                </c:pt>
                <c:pt idx="47">
                  <c:v>228.75</c:v>
                </c:pt>
              </c:numCache>
            </c:numRef>
          </c:yVal>
        </c:ser>
        <c:axId val="46114304"/>
        <c:axId val="45158400"/>
      </c:scatterChart>
      <c:valAx>
        <c:axId val="46114304"/>
        <c:scaling>
          <c:orientation val="minMax"/>
          <c:max val="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031712473572927"/>
              <c:y val="0.836604051944491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158400"/>
        <c:crossesAt val="100"/>
        <c:crossBetween val="midCat"/>
        <c:majorUnit val="100"/>
        <c:minorUnit val="50"/>
      </c:valAx>
      <c:valAx>
        <c:axId val="45158400"/>
        <c:scaling>
          <c:orientation val="minMax"/>
          <c:max val="235"/>
          <c:min val="2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0739957716701922E-2"/>
              <c:y val="0.2385627776920042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11430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xVal>
            <c:numRef>
              <c:f>[1]G.11!$H$11:$H$13</c:f>
              <c:numCache>
                <c:formatCode>General</c:formatCode>
                <c:ptCount val="3"/>
                <c:pt idx="0">
                  <c:v>6.2279999999999998</c:v>
                </c:pt>
                <c:pt idx="1">
                  <c:v>2.1949999999999998</c:v>
                </c:pt>
                <c:pt idx="2">
                  <c:v>1.232</c:v>
                </c:pt>
              </c:numCache>
            </c:numRef>
          </c:xVal>
          <c:yVal>
            <c:numRef>
              <c:f>[1]G.11!$C$11:$C$13</c:f>
              <c:numCache>
                <c:formatCode>General</c:formatCode>
                <c:ptCount val="3"/>
                <c:pt idx="0">
                  <c:v>0.94</c:v>
                </c:pt>
                <c:pt idx="1">
                  <c:v>0.72</c:v>
                </c:pt>
                <c:pt idx="2">
                  <c:v>0.65</c:v>
                </c:pt>
              </c:numCache>
            </c:numRef>
          </c:yVal>
        </c:ser>
        <c:axId val="54371840"/>
        <c:axId val="54373760"/>
      </c:scatterChart>
      <c:valAx>
        <c:axId val="54371840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373760"/>
        <c:crossesAt val="0"/>
        <c:crossBetween val="midCat"/>
        <c:majorUnit val="10"/>
        <c:minorUnit val="5"/>
      </c:valAx>
      <c:valAx>
        <c:axId val="54373760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37184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xVal>
            <c:numRef>
              <c:f>[1]G.11!$F$11:$F$13</c:f>
              <c:numCache>
                <c:formatCode>General</c:formatCode>
                <c:ptCount val="3"/>
                <c:pt idx="0">
                  <c:v>14.59</c:v>
                </c:pt>
                <c:pt idx="1">
                  <c:v>7.73</c:v>
                </c:pt>
                <c:pt idx="2">
                  <c:v>4.9400000000000004</c:v>
                </c:pt>
              </c:numCache>
            </c:numRef>
          </c:xVal>
          <c:yVal>
            <c:numRef>
              <c:f>[1]G.11!$C$11:$C$13</c:f>
              <c:numCache>
                <c:formatCode>General</c:formatCode>
                <c:ptCount val="3"/>
                <c:pt idx="0">
                  <c:v>0.94</c:v>
                </c:pt>
                <c:pt idx="1">
                  <c:v>0.72</c:v>
                </c:pt>
                <c:pt idx="2">
                  <c:v>0.65</c:v>
                </c:pt>
              </c:numCache>
            </c:numRef>
          </c:yVal>
        </c:ser>
        <c:axId val="54394240"/>
        <c:axId val="54552064"/>
      </c:scatterChart>
      <c:valAx>
        <c:axId val="54394240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552064"/>
        <c:crossesAt val="0"/>
        <c:crossBetween val="midCat"/>
        <c:majorUnit val="10"/>
        <c:minorUnit val="5"/>
      </c:valAx>
      <c:valAx>
        <c:axId val="54552064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39424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</c:trendline>
          <c:xVal>
            <c:numRef>
              <c:f>[1]G.11!$G$11:$G$13</c:f>
              <c:numCache>
                <c:formatCode>General</c:formatCode>
                <c:ptCount val="3"/>
                <c:pt idx="0">
                  <c:v>0.42686771761480463</c:v>
                </c:pt>
                <c:pt idx="1">
                  <c:v>0.28395860284605429</c:v>
                </c:pt>
                <c:pt idx="2">
                  <c:v>0.24939271255060727</c:v>
                </c:pt>
              </c:numCache>
            </c:numRef>
          </c:xVal>
          <c:yVal>
            <c:numRef>
              <c:f>[1]G.11!$H$11:$H$13</c:f>
              <c:numCache>
                <c:formatCode>General</c:formatCode>
                <c:ptCount val="3"/>
                <c:pt idx="0">
                  <c:v>6.2279999999999998</c:v>
                </c:pt>
                <c:pt idx="1">
                  <c:v>2.1949999999999998</c:v>
                </c:pt>
                <c:pt idx="2">
                  <c:v>1.232</c:v>
                </c:pt>
              </c:numCache>
            </c:numRef>
          </c:yVal>
        </c:ser>
        <c:axId val="54585600"/>
        <c:axId val="54464896"/>
      </c:scatterChart>
      <c:valAx>
        <c:axId val="54585600"/>
        <c:scaling>
          <c:orientation val="minMax"/>
          <c:max val="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464896"/>
        <c:crossesAt val="0"/>
        <c:crossBetween val="midCat"/>
        <c:majorUnit val="1"/>
        <c:minorUnit val="0.5"/>
      </c:valAx>
      <c:valAx>
        <c:axId val="54464896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58560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085137697282441"/>
          <c:y val="8.0128455930914264E-2"/>
          <c:w val="0.76418572034595311"/>
          <c:h val="0.6314122327356043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W.5A!$H$11:$H$49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35.517000000000003</c:v>
                </c:pt>
                <c:pt idx="4">
                  <c:v>0</c:v>
                </c:pt>
                <c:pt idx="5">
                  <c:v>24.568999999999999</c:v>
                </c:pt>
                <c:pt idx="6">
                  <c:v>24.696999999999999</c:v>
                </c:pt>
                <c:pt idx="7">
                  <c:v>2.1480000000000001</c:v>
                </c:pt>
                <c:pt idx="8">
                  <c:v>55.19</c:v>
                </c:pt>
                <c:pt idx="9">
                  <c:v>30.024000000000001</c:v>
                </c:pt>
                <c:pt idx="10">
                  <c:v>139.08600000000001</c:v>
                </c:pt>
                <c:pt idx="11">
                  <c:v>180.47800000000001</c:v>
                </c:pt>
                <c:pt idx="12">
                  <c:v>78.769000000000005</c:v>
                </c:pt>
                <c:pt idx="13">
                  <c:v>24.69</c:v>
                </c:pt>
                <c:pt idx="14">
                  <c:v>16.167000000000002</c:v>
                </c:pt>
                <c:pt idx="15">
                  <c:v>12.462999999999999</c:v>
                </c:pt>
                <c:pt idx="16">
                  <c:v>16.858000000000001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W.5A!$C$11:$C$49</c:f>
              <c:numCache>
                <c:formatCode>0.000</c:formatCode>
                <c:ptCount val="39"/>
                <c:pt idx="0">
                  <c:v>217.01000000000002</c:v>
                </c:pt>
                <c:pt idx="1">
                  <c:v>216.99</c:v>
                </c:pt>
                <c:pt idx="2">
                  <c:v>217.06</c:v>
                </c:pt>
                <c:pt idx="3">
                  <c:v>217.29000000000002</c:v>
                </c:pt>
                <c:pt idx="4">
                  <c:v>217.12</c:v>
                </c:pt>
                <c:pt idx="5">
                  <c:v>217.21</c:v>
                </c:pt>
                <c:pt idx="6">
                  <c:v>217.20000000000002</c:v>
                </c:pt>
                <c:pt idx="7">
                  <c:v>217.07000000000002</c:v>
                </c:pt>
                <c:pt idx="8">
                  <c:v>217.38000000000002</c:v>
                </c:pt>
                <c:pt idx="9">
                  <c:v>217.21</c:v>
                </c:pt>
                <c:pt idx="10">
                  <c:v>217.72000000000003</c:v>
                </c:pt>
                <c:pt idx="11">
                  <c:v>217.94000000000003</c:v>
                </c:pt>
                <c:pt idx="12">
                  <c:v>217.51000000000002</c:v>
                </c:pt>
                <c:pt idx="13">
                  <c:v>217.17000000000002</c:v>
                </c:pt>
                <c:pt idx="14">
                  <c:v>217.14000000000001</c:v>
                </c:pt>
                <c:pt idx="15">
                  <c:v>217.17000000000002</c:v>
                </c:pt>
                <c:pt idx="16">
                  <c:v>217.18</c:v>
                </c:pt>
                <c:pt idx="17">
                  <c:v>217.12</c:v>
                </c:pt>
                <c:pt idx="18">
                  <c:v>217.13000000000002</c:v>
                </c:pt>
                <c:pt idx="19">
                  <c:v>217.13000000000002</c:v>
                </c:pt>
                <c:pt idx="20">
                  <c:v>217.07000000000002</c:v>
                </c:pt>
                <c:pt idx="21">
                  <c:v>217</c:v>
                </c:pt>
                <c:pt idx="22">
                  <c:v>216.98000000000002</c:v>
                </c:pt>
                <c:pt idx="23">
                  <c:v>216.96</c:v>
                </c:pt>
                <c:pt idx="24">
                  <c:v>216.94000000000003</c:v>
                </c:pt>
                <c:pt idx="25">
                  <c:v>216.93</c:v>
                </c:pt>
                <c:pt idx="26">
                  <c:v>216.93</c:v>
                </c:pt>
                <c:pt idx="27">
                  <c:v>216.99</c:v>
                </c:pt>
                <c:pt idx="28">
                  <c:v>217.05</c:v>
                </c:pt>
                <c:pt idx="29">
                  <c:v>216.96</c:v>
                </c:pt>
                <c:pt idx="30">
                  <c:v>217.05</c:v>
                </c:pt>
                <c:pt idx="31">
                  <c:v>216.99</c:v>
                </c:pt>
                <c:pt idx="32">
                  <c:v>216.96</c:v>
                </c:pt>
                <c:pt idx="33">
                  <c:v>217.02</c:v>
                </c:pt>
                <c:pt idx="34">
                  <c:v>216.94000000000003</c:v>
                </c:pt>
                <c:pt idx="35">
                  <c:v>216.96</c:v>
                </c:pt>
                <c:pt idx="36">
                  <c:v>217.01000000000002</c:v>
                </c:pt>
                <c:pt idx="37">
                  <c:v>216.93</c:v>
                </c:pt>
                <c:pt idx="38">
                  <c:v>216.98000000000002</c:v>
                </c:pt>
              </c:numCache>
            </c:numRef>
          </c:yVal>
        </c:ser>
        <c:axId val="54483968"/>
        <c:axId val="54511872"/>
      </c:scatterChart>
      <c:valAx>
        <c:axId val="54483968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03553545168556"/>
              <c:y val="0.839746281714785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511872"/>
        <c:crossesAt val="216"/>
        <c:crossBetween val="midCat"/>
        <c:majorUnit val="100"/>
        <c:minorUnit val="50"/>
      </c:valAx>
      <c:valAx>
        <c:axId val="54511872"/>
        <c:scaling>
          <c:orientation val="minMax"/>
          <c:max val="221"/>
          <c:min val="216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2553191489361722E-2"/>
              <c:y val="0.230769903762030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48396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713"/>
          <c:y val="8.4337349397591327E-2"/>
          <c:w val="0.77638708246020594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W.5A!$F$11:$F$49</c:f>
              <c:numCache>
                <c:formatCode>0.00</c:formatCode>
                <c:ptCount val="39"/>
                <c:pt idx="0">
                  <c:v>213.05</c:v>
                </c:pt>
                <c:pt idx="1">
                  <c:v>211.22</c:v>
                </c:pt>
                <c:pt idx="2">
                  <c:v>214.22</c:v>
                </c:pt>
                <c:pt idx="3">
                  <c:v>227.46</c:v>
                </c:pt>
                <c:pt idx="4">
                  <c:v>233.61</c:v>
                </c:pt>
                <c:pt idx="5">
                  <c:v>241.15</c:v>
                </c:pt>
                <c:pt idx="6">
                  <c:v>244.29</c:v>
                </c:pt>
                <c:pt idx="7">
                  <c:v>222.15</c:v>
                </c:pt>
                <c:pt idx="8">
                  <c:v>264.88</c:v>
                </c:pt>
                <c:pt idx="9">
                  <c:v>245.87</c:v>
                </c:pt>
                <c:pt idx="10">
                  <c:v>310.13</c:v>
                </c:pt>
                <c:pt idx="11">
                  <c:v>339.92</c:v>
                </c:pt>
                <c:pt idx="12">
                  <c:v>238.82</c:v>
                </c:pt>
                <c:pt idx="13">
                  <c:v>244.17</c:v>
                </c:pt>
                <c:pt idx="14">
                  <c:v>241.06</c:v>
                </c:pt>
                <c:pt idx="15">
                  <c:v>246.91</c:v>
                </c:pt>
                <c:pt idx="16">
                  <c:v>243.39</c:v>
                </c:pt>
                <c:pt idx="17">
                  <c:v>236.61</c:v>
                </c:pt>
                <c:pt idx="18">
                  <c:v>224.35</c:v>
                </c:pt>
                <c:pt idx="19">
                  <c:v>202.87</c:v>
                </c:pt>
                <c:pt idx="20">
                  <c:v>233.3</c:v>
                </c:pt>
                <c:pt idx="21">
                  <c:v>223.3</c:v>
                </c:pt>
                <c:pt idx="22">
                  <c:v>222.91</c:v>
                </c:pt>
                <c:pt idx="23">
                  <c:v>82.49</c:v>
                </c:pt>
                <c:pt idx="24">
                  <c:v>80</c:v>
                </c:pt>
                <c:pt idx="25">
                  <c:v>218.7</c:v>
                </c:pt>
                <c:pt idx="26">
                  <c:v>216.47</c:v>
                </c:pt>
                <c:pt idx="27">
                  <c:v>230.55</c:v>
                </c:pt>
                <c:pt idx="28">
                  <c:v>227.28</c:v>
                </c:pt>
                <c:pt idx="29">
                  <c:v>221.58</c:v>
                </c:pt>
                <c:pt idx="30">
                  <c:v>228.54</c:v>
                </c:pt>
                <c:pt idx="31">
                  <c:v>226.54</c:v>
                </c:pt>
                <c:pt idx="32">
                  <c:v>217.68</c:v>
                </c:pt>
                <c:pt idx="33">
                  <c:v>224.19</c:v>
                </c:pt>
                <c:pt idx="34">
                  <c:v>217.39</c:v>
                </c:pt>
                <c:pt idx="35">
                  <c:v>217.16</c:v>
                </c:pt>
                <c:pt idx="36">
                  <c:v>221.6</c:v>
                </c:pt>
                <c:pt idx="37">
                  <c:v>214.15</c:v>
                </c:pt>
                <c:pt idx="38">
                  <c:v>220.95</c:v>
                </c:pt>
              </c:numCache>
            </c:numRef>
          </c:xVal>
          <c:yVal>
            <c:numRef>
              <c:f>W.5A!$C$11:$C$49</c:f>
              <c:numCache>
                <c:formatCode>0.000</c:formatCode>
                <c:ptCount val="39"/>
                <c:pt idx="0">
                  <c:v>217.01000000000002</c:v>
                </c:pt>
                <c:pt idx="1">
                  <c:v>216.99</c:v>
                </c:pt>
                <c:pt idx="2">
                  <c:v>217.06</c:v>
                </c:pt>
                <c:pt idx="3">
                  <c:v>217.29000000000002</c:v>
                </c:pt>
                <c:pt idx="4">
                  <c:v>217.12</c:v>
                </c:pt>
                <c:pt idx="5">
                  <c:v>217.21</c:v>
                </c:pt>
                <c:pt idx="6">
                  <c:v>217.20000000000002</c:v>
                </c:pt>
                <c:pt idx="7">
                  <c:v>217.07000000000002</c:v>
                </c:pt>
                <c:pt idx="8">
                  <c:v>217.38000000000002</c:v>
                </c:pt>
                <c:pt idx="9">
                  <c:v>217.21</c:v>
                </c:pt>
                <c:pt idx="10">
                  <c:v>217.72000000000003</c:v>
                </c:pt>
                <c:pt idx="11">
                  <c:v>217.94000000000003</c:v>
                </c:pt>
                <c:pt idx="12">
                  <c:v>217.51000000000002</c:v>
                </c:pt>
                <c:pt idx="13">
                  <c:v>217.17000000000002</c:v>
                </c:pt>
                <c:pt idx="14">
                  <c:v>217.14000000000001</c:v>
                </c:pt>
                <c:pt idx="15">
                  <c:v>217.17000000000002</c:v>
                </c:pt>
                <c:pt idx="16">
                  <c:v>217.18</c:v>
                </c:pt>
                <c:pt idx="17">
                  <c:v>217.12</c:v>
                </c:pt>
                <c:pt idx="18">
                  <c:v>217.13000000000002</c:v>
                </c:pt>
                <c:pt idx="19">
                  <c:v>217.13000000000002</c:v>
                </c:pt>
                <c:pt idx="20">
                  <c:v>217.07000000000002</c:v>
                </c:pt>
                <c:pt idx="21">
                  <c:v>217</c:v>
                </c:pt>
                <c:pt idx="22">
                  <c:v>216.98000000000002</c:v>
                </c:pt>
                <c:pt idx="23">
                  <c:v>216.96</c:v>
                </c:pt>
                <c:pt idx="24">
                  <c:v>216.94000000000003</c:v>
                </c:pt>
                <c:pt idx="25">
                  <c:v>216.93</c:v>
                </c:pt>
                <c:pt idx="26">
                  <c:v>216.93</c:v>
                </c:pt>
                <c:pt idx="27">
                  <c:v>216.99</c:v>
                </c:pt>
                <c:pt idx="28">
                  <c:v>217.05</c:v>
                </c:pt>
                <c:pt idx="29">
                  <c:v>216.96</c:v>
                </c:pt>
                <c:pt idx="30">
                  <c:v>217.05</c:v>
                </c:pt>
                <c:pt idx="31">
                  <c:v>216.99</c:v>
                </c:pt>
                <c:pt idx="32">
                  <c:v>216.96</c:v>
                </c:pt>
                <c:pt idx="33">
                  <c:v>217.02</c:v>
                </c:pt>
                <c:pt idx="34">
                  <c:v>216.94000000000003</c:v>
                </c:pt>
                <c:pt idx="35">
                  <c:v>216.96</c:v>
                </c:pt>
                <c:pt idx="36">
                  <c:v>217.01000000000002</c:v>
                </c:pt>
                <c:pt idx="37">
                  <c:v>216.93</c:v>
                </c:pt>
                <c:pt idx="38">
                  <c:v>216.98000000000002</c:v>
                </c:pt>
              </c:numCache>
            </c:numRef>
          </c:yVal>
        </c:ser>
        <c:axId val="54604928"/>
        <c:axId val="54624640"/>
      </c:scatterChart>
      <c:valAx>
        <c:axId val="54604928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763901605322573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624640"/>
        <c:crossesAt val="216"/>
        <c:crossBetween val="midCat"/>
        <c:majorUnit val="100"/>
        <c:minorUnit val="50"/>
      </c:valAx>
      <c:valAx>
        <c:axId val="54624640"/>
        <c:scaling>
          <c:orientation val="minMax"/>
          <c:max val="221"/>
          <c:min val="21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801204819277132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60492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410082841026562"/>
          <c:y val="7.784442517956057E-2"/>
          <c:w val="0.83633166972135076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W.5A!$G$11:$G$49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0.15614613558427856</c:v>
                </c:pt>
                <c:pt idx="4">
                  <c:v>0</c:v>
                </c:pt>
                <c:pt idx="5">
                  <c:v>0.10188264565623055</c:v>
                </c:pt>
                <c:pt idx="6">
                  <c:v>0.1010970567767817</c:v>
                </c:pt>
                <c:pt idx="7">
                  <c:v>9.6691424713031739E-3</c:v>
                </c:pt>
                <c:pt idx="8">
                  <c:v>0.20835850196315311</c:v>
                </c:pt>
                <c:pt idx="9">
                  <c:v>0.12211331191279945</c:v>
                </c:pt>
                <c:pt idx="10">
                  <c:v>0.44847644536162257</c:v>
                </c:pt>
                <c:pt idx="11">
                  <c:v>0.5309425747234644</c:v>
                </c:pt>
                <c:pt idx="12">
                  <c:v>0.32982581023364882</c:v>
                </c:pt>
                <c:pt idx="13">
                  <c:v>0.1011180734733997</c:v>
                </c:pt>
                <c:pt idx="14">
                  <c:v>6.7066290550070531E-2</c:v>
                </c:pt>
                <c:pt idx="15">
                  <c:v>5.0475881900287553E-2</c:v>
                </c:pt>
                <c:pt idx="16">
                  <c:v>6.9263322240026307E-2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W.5A!$C$11:$C$49</c:f>
              <c:numCache>
                <c:formatCode>0.000</c:formatCode>
                <c:ptCount val="39"/>
                <c:pt idx="0">
                  <c:v>217.01000000000002</c:v>
                </c:pt>
                <c:pt idx="1">
                  <c:v>216.99</c:v>
                </c:pt>
                <c:pt idx="2">
                  <c:v>217.06</c:v>
                </c:pt>
                <c:pt idx="3">
                  <c:v>217.29000000000002</c:v>
                </c:pt>
                <c:pt idx="4">
                  <c:v>217.12</c:v>
                </c:pt>
                <c:pt idx="5">
                  <c:v>217.21</c:v>
                </c:pt>
                <c:pt idx="6">
                  <c:v>217.20000000000002</c:v>
                </c:pt>
                <c:pt idx="7">
                  <c:v>217.07000000000002</c:v>
                </c:pt>
                <c:pt idx="8">
                  <c:v>217.38000000000002</c:v>
                </c:pt>
                <c:pt idx="9">
                  <c:v>217.21</c:v>
                </c:pt>
                <c:pt idx="10">
                  <c:v>217.72000000000003</c:v>
                </c:pt>
                <c:pt idx="11">
                  <c:v>217.94000000000003</c:v>
                </c:pt>
                <c:pt idx="12">
                  <c:v>217.51000000000002</c:v>
                </c:pt>
                <c:pt idx="13">
                  <c:v>217.17000000000002</c:v>
                </c:pt>
                <c:pt idx="14">
                  <c:v>217.14000000000001</c:v>
                </c:pt>
                <c:pt idx="15">
                  <c:v>217.17000000000002</c:v>
                </c:pt>
                <c:pt idx="16">
                  <c:v>217.18</c:v>
                </c:pt>
                <c:pt idx="17">
                  <c:v>217.12</c:v>
                </c:pt>
                <c:pt idx="18">
                  <c:v>217.13000000000002</c:v>
                </c:pt>
                <c:pt idx="19">
                  <c:v>217.13000000000002</c:v>
                </c:pt>
                <c:pt idx="20">
                  <c:v>217.07000000000002</c:v>
                </c:pt>
                <c:pt idx="21">
                  <c:v>217</c:v>
                </c:pt>
                <c:pt idx="22">
                  <c:v>216.98000000000002</c:v>
                </c:pt>
                <c:pt idx="23">
                  <c:v>216.96</c:v>
                </c:pt>
                <c:pt idx="24">
                  <c:v>216.94000000000003</c:v>
                </c:pt>
                <c:pt idx="25">
                  <c:v>216.93</c:v>
                </c:pt>
                <c:pt idx="26">
                  <c:v>216.93</c:v>
                </c:pt>
                <c:pt idx="27">
                  <c:v>216.99</c:v>
                </c:pt>
                <c:pt idx="28">
                  <c:v>217.05</c:v>
                </c:pt>
                <c:pt idx="29">
                  <c:v>216.96</c:v>
                </c:pt>
                <c:pt idx="30">
                  <c:v>217.05</c:v>
                </c:pt>
                <c:pt idx="31">
                  <c:v>216.99</c:v>
                </c:pt>
                <c:pt idx="32">
                  <c:v>216.96</c:v>
                </c:pt>
                <c:pt idx="33">
                  <c:v>217.02</c:v>
                </c:pt>
                <c:pt idx="34">
                  <c:v>216.94000000000003</c:v>
                </c:pt>
                <c:pt idx="35">
                  <c:v>216.96</c:v>
                </c:pt>
                <c:pt idx="36">
                  <c:v>217.01000000000002</c:v>
                </c:pt>
                <c:pt idx="37">
                  <c:v>216.93</c:v>
                </c:pt>
                <c:pt idx="38">
                  <c:v>216.98000000000002</c:v>
                </c:pt>
              </c:numCache>
            </c:numRef>
          </c:yVal>
        </c:ser>
        <c:axId val="54635520"/>
        <c:axId val="54651136"/>
      </c:scatterChart>
      <c:valAx>
        <c:axId val="54635520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107951434128286"/>
              <c:y val="0.8473066465494237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651136"/>
        <c:crossesAt val="216"/>
        <c:crossBetween val="midCat"/>
        <c:majorUnit val="0.2"/>
        <c:minorUnit val="0.1"/>
      </c:valAx>
      <c:valAx>
        <c:axId val="54651136"/>
        <c:scaling>
          <c:orientation val="minMax"/>
          <c:max val="221"/>
          <c:min val="21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928057553957247E-3"/>
              <c:y val="0.2724554041523252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63552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982"/>
          <c:y val="7.8788111943987119E-2"/>
          <c:w val="0.76165007849266164"/>
          <c:h val="0.642426143543275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W.6A!$H$11:$H$50</c:f>
              <c:numCache>
                <c:formatCode>0.000</c:formatCode>
                <c:ptCount val="40"/>
                <c:pt idx="0">
                  <c:v>17.86</c:v>
                </c:pt>
                <c:pt idx="1">
                  <c:v>15.88</c:v>
                </c:pt>
                <c:pt idx="2">
                  <c:v>52.201000000000001</c:v>
                </c:pt>
                <c:pt idx="3">
                  <c:v>20.134</c:v>
                </c:pt>
                <c:pt idx="4">
                  <c:v>25.588000000000001</c:v>
                </c:pt>
                <c:pt idx="5">
                  <c:v>9.2230000000000008</c:v>
                </c:pt>
                <c:pt idx="6">
                  <c:v>39.872</c:v>
                </c:pt>
                <c:pt idx="7">
                  <c:v>14.891</c:v>
                </c:pt>
                <c:pt idx="8">
                  <c:v>14.13</c:v>
                </c:pt>
                <c:pt idx="9">
                  <c:v>5.6360000000000001</c:v>
                </c:pt>
                <c:pt idx="10">
                  <c:v>14.715</c:v>
                </c:pt>
                <c:pt idx="11">
                  <c:v>39.158000000000001</c:v>
                </c:pt>
                <c:pt idx="12">
                  <c:v>21.007000000000001</c:v>
                </c:pt>
                <c:pt idx="13">
                  <c:v>38.067999999999998</c:v>
                </c:pt>
                <c:pt idx="14">
                  <c:v>33.475999999999999</c:v>
                </c:pt>
                <c:pt idx="15">
                  <c:v>20.178000000000001</c:v>
                </c:pt>
                <c:pt idx="16">
                  <c:v>82.944000000000003</c:v>
                </c:pt>
                <c:pt idx="17">
                  <c:v>45.210999999999999</c:v>
                </c:pt>
                <c:pt idx="18">
                  <c:v>181.048</c:v>
                </c:pt>
                <c:pt idx="19">
                  <c:v>304.87599999999998</c:v>
                </c:pt>
                <c:pt idx="20">
                  <c:v>121.637</c:v>
                </c:pt>
                <c:pt idx="21">
                  <c:v>67.338999999999999</c:v>
                </c:pt>
                <c:pt idx="22">
                  <c:v>38.792999999999999</c:v>
                </c:pt>
                <c:pt idx="23">
                  <c:v>41.350999999999999</c:v>
                </c:pt>
                <c:pt idx="24">
                  <c:v>74.344999999999999</c:v>
                </c:pt>
                <c:pt idx="25">
                  <c:v>35.753</c:v>
                </c:pt>
                <c:pt idx="26">
                  <c:v>42.984999999999999</c:v>
                </c:pt>
                <c:pt idx="27">
                  <c:v>44.570999999999998</c:v>
                </c:pt>
                <c:pt idx="28">
                  <c:v>32.335999999999999</c:v>
                </c:pt>
                <c:pt idx="29">
                  <c:v>16.385999999999999</c:v>
                </c:pt>
                <c:pt idx="30">
                  <c:v>11.86</c:v>
                </c:pt>
                <c:pt idx="31">
                  <c:v>4.3150000000000004</c:v>
                </c:pt>
                <c:pt idx="32">
                  <c:v>2.0939999999999999</c:v>
                </c:pt>
                <c:pt idx="33">
                  <c:v>3.2650000000000001</c:v>
                </c:pt>
                <c:pt idx="34">
                  <c:v>0</c:v>
                </c:pt>
                <c:pt idx="35">
                  <c:v>7.593</c:v>
                </c:pt>
                <c:pt idx="36">
                  <c:v>18.887</c:v>
                </c:pt>
                <c:pt idx="37">
                  <c:v>7.1989999999999998</c:v>
                </c:pt>
                <c:pt idx="38">
                  <c:v>11.17</c:v>
                </c:pt>
                <c:pt idx="39">
                  <c:v>7.0309999999999997</c:v>
                </c:pt>
              </c:numCache>
            </c:numRef>
          </c:xVal>
          <c:yVal>
            <c:numRef>
              <c:f>W.6A!$C$11:$C$50</c:f>
              <c:numCache>
                <c:formatCode>0.000</c:formatCode>
                <c:ptCount val="40"/>
                <c:pt idx="0">
                  <c:v>184.97</c:v>
                </c:pt>
                <c:pt idx="1">
                  <c:v>184.98000000000002</c:v>
                </c:pt>
                <c:pt idx="2">
                  <c:v>185.41000000000003</c:v>
                </c:pt>
                <c:pt idx="3">
                  <c:v>185.05</c:v>
                </c:pt>
                <c:pt idx="4">
                  <c:v>185.12</c:v>
                </c:pt>
                <c:pt idx="5">
                  <c:v>184.79000000000002</c:v>
                </c:pt>
                <c:pt idx="6">
                  <c:v>185.25</c:v>
                </c:pt>
                <c:pt idx="7">
                  <c:v>184.98000000000002</c:v>
                </c:pt>
                <c:pt idx="8">
                  <c:v>184.95000000000002</c:v>
                </c:pt>
                <c:pt idx="9">
                  <c:v>184.70000000000002</c:v>
                </c:pt>
                <c:pt idx="10">
                  <c:v>184.93</c:v>
                </c:pt>
                <c:pt idx="11">
                  <c:v>185.25</c:v>
                </c:pt>
                <c:pt idx="12">
                  <c:v>185.04000000000002</c:v>
                </c:pt>
                <c:pt idx="13">
                  <c:v>185.26000000000002</c:v>
                </c:pt>
                <c:pt idx="14">
                  <c:v>185.18</c:v>
                </c:pt>
                <c:pt idx="15">
                  <c:v>185.04000000000002</c:v>
                </c:pt>
                <c:pt idx="16">
                  <c:v>185.70000000000002</c:v>
                </c:pt>
                <c:pt idx="17">
                  <c:v>185.32000000000002</c:v>
                </c:pt>
                <c:pt idx="18">
                  <c:v>186.51000000000002</c:v>
                </c:pt>
                <c:pt idx="19">
                  <c:v>187.77</c:v>
                </c:pt>
                <c:pt idx="20">
                  <c:v>186</c:v>
                </c:pt>
                <c:pt idx="21">
                  <c:v>185.42000000000002</c:v>
                </c:pt>
                <c:pt idx="22">
                  <c:v>185.18</c:v>
                </c:pt>
                <c:pt idx="23">
                  <c:v>185.26000000000002</c:v>
                </c:pt>
                <c:pt idx="24">
                  <c:v>185.46</c:v>
                </c:pt>
                <c:pt idx="25">
                  <c:v>185.16000000000003</c:v>
                </c:pt>
                <c:pt idx="26">
                  <c:v>185.22</c:v>
                </c:pt>
                <c:pt idx="27">
                  <c:v>185.35000000000002</c:v>
                </c:pt>
                <c:pt idx="28">
                  <c:v>185.13000000000002</c:v>
                </c:pt>
                <c:pt idx="29">
                  <c:v>184.92000000000002</c:v>
                </c:pt>
                <c:pt idx="30">
                  <c:v>184.82000000000002</c:v>
                </c:pt>
                <c:pt idx="31">
                  <c:v>184.73000000000002</c:v>
                </c:pt>
                <c:pt idx="32">
                  <c:v>184.63000000000002</c:v>
                </c:pt>
                <c:pt idx="33">
                  <c:v>184.58</c:v>
                </c:pt>
                <c:pt idx="34">
                  <c:v>184.52</c:v>
                </c:pt>
                <c:pt idx="35">
                  <c:v>184.75</c:v>
                </c:pt>
                <c:pt idx="36">
                  <c:v>184.98000000000002</c:v>
                </c:pt>
                <c:pt idx="37">
                  <c:v>184.70000000000002</c:v>
                </c:pt>
                <c:pt idx="38">
                  <c:v>184.84</c:v>
                </c:pt>
                <c:pt idx="39">
                  <c:v>184.69</c:v>
                </c:pt>
              </c:numCache>
            </c:numRef>
          </c:yVal>
        </c:ser>
        <c:axId val="55879552"/>
        <c:axId val="55886208"/>
      </c:scatterChart>
      <c:valAx>
        <c:axId val="55879552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444519703854218"/>
              <c:y val="0.8454570905909488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5886208"/>
        <c:crossesAt val="184"/>
        <c:crossBetween val="midCat"/>
        <c:majorUnit val="100"/>
        <c:minorUnit val="50"/>
      </c:valAx>
      <c:valAx>
        <c:axId val="55886208"/>
        <c:scaling>
          <c:orientation val="minMax"/>
          <c:max val="190"/>
          <c:min val="18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637992831958E-2"/>
              <c:y val="0.2363642726477372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587955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713"/>
          <c:y val="8.6956653600321496E-2"/>
          <c:w val="0.78354272377320056"/>
          <c:h val="0.6770196601739354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W.6A!$F$11:$F$50</c:f>
              <c:numCache>
                <c:formatCode>0.00</c:formatCode>
                <c:ptCount val="40"/>
                <c:pt idx="0">
                  <c:v>101.55</c:v>
                </c:pt>
                <c:pt idx="1">
                  <c:v>90.21</c:v>
                </c:pt>
                <c:pt idx="2">
                  <c:v>114.28</c:v>
                </c:pt>
                <c:pt idx="3">
                  <c:v>91.57</c:v>
                </c:pt>
                <c:pt idx="4">
                  <c:v>94.71</c:v>
                </c:pt>
                <c:pt idx="5">
                  <c:v>81.569999999999993</c:v>
                </c:pt>
                <c:pt idx="6">
                  <c:v>113.33</c:v>
                </c:pt>
                <c:pt idx="7">
                  <c:v>90.11</c:v>
                </c:pt>
                <c:pt idx="8">
                  <c:v>89.06</c:v>
                </c:pt>
                <c:pt idx="9">
                  <c:v>73.5</c:v>
                </c:pt>
                <c:pt idx="10">
                  <c:v>97.33</c:v>
                </c:pt>
                <c:pt idx="11">
                  <c:v>114.71</c:v>
                </c:pt>
                <c:pt idx="12">
                  <c:v>93.06</c:v>
                </c:pt>
                <c:pt idx="13">
                  <c:v>105.81</c:v>
                </c:pt>
                <c:pt idx="14">
                  <c:v>109.35</c:v>
                </c:pt>
                <c:pt idx="15">
                  <c:v>98.64</c:v>
                </c:pt>
                <c:pt idx="16">
                  <c:v>134.47999999999999</c:v>
                </c:pt>
                <c:pt idx="17">
                  <c:v>108.25</c:v>
                </c:pt>
                <c:pt idx="18">
                  <c:v>187.01</c:v>
                </c:pt>
                <c:pt idx="19">
                  <c:v>285.63</c:v>
                </c:pt>
                <c:pt idx="20">
                  <c:v>153.32</c:v>
                </c:pt>
                <c:pt idx="21">
                  <c:v>116.85</c:v>
                </c:pt>
                <c:pt idx="22">
                  <c:v>101.17</c:v>
                </c:pt>
                <c:pt idx="23">
                  <c:v>107.18</c:v>
                </c:pt>
                <c:pt idx="24">
                  <c:v>117.71</c:v>
                </c:pt>
                <c:pt idx="25">
                  <c:v>95.9</c:v>
                </c:pt>
                <c:pt idx="26">
                  <c:v>98.51</c:v>
                </c:pt>
                <c:pt idx="27">
                  <c:v>95.78</c:v>
                </c:pt>
                <c:pt idx="28">
                  <c:v>91.7</c:v>
                </c:pt>
                <c:pt idx="29">
                  <c:v>86.09</c:v>
                </c:pt>
                <c:pt idx="30">
                  <c:v>79.63</c:v>
                </c:pt>
                <c:pt idx="31">
                  <c:v>61.05</c:v>
                </c:pt>
                <c:pt idx="32">
                  <c:v>55.12</c:v>
                </c:pt>
                <c:pt idx="33">
                  <c:v>66.459999999999994</c:v>
                </c:pt>
                <c:pt idx="34">
                  <c:v>57.81</c:v>
                </c:pt>
                <c:pt idx="35">
                  <c:v>73.55</c:v>
                </c:pt>
                <c:pt idx="36">
                  <c:v>94.09</c:v>
                </c:pt>
                <c:pt idx="37">
                  <c:v>79.989999999999995</c:v>
                </c:pt>
                <c:pt idx="38">
                  <c:v>85.21</c:v>
                </c:pt>
                <c:pt idx="39">
                  <c:v>79.069999999999993</c:v>
                </c:pt>
              </c:numCache>
            </c:numRef>
          </c:xVal>
          <c:yVal>
            <c:numRef>
              <c:f>W.6A!$C$11:$C$50</c:f>
              <c:numCache>
                <c:formatCode>0.000</c:formatCode>
                <c:ptCount val="40"/>
                <c:pt idx="0">
                  <c:v>184.97</c:v>
                </c:pt>
                <c:pt idx="1">
                  <c:v>184.98000000000002</c:v>
                </c:pt>
                <c:pt idx="2">
                  <c:v>185.41000000000003</c:v>
                </c:pt>
                <c:pt idx="3">
                  <c:v>185.05</c:v>
                </c:pt>
                <c:pt idx="4">
                  <c:v>185.12</c:v>
                </c:pt>
                <c:pt idx="5">
                  <c:v>184.79000000000002</c:v>
                </c:pt>
                <c:pt idx="6">
                  <c:v>185.25</c:v>
                </c:pt>
                <c:pt idx="7">
                  <c:v>184.98000000000002</c:v>
                </c:pt>
                <c:pt idx="8">
                  <c:v>184.95000000000002</c:v>
                </c:pt>
                <c:pt idx="9">
                  <c:v>184.70000000000002</c:v>
                </c:pt>
                <c:pt idx="10">
                  <c:v>184.93</c:v>
                </c:pt>
                <c:pt idx="11">
                  <c:v>185.25</c:v>
                </c:pt>
                <c:pt idx="12">
                  <c:v>185.04000000000002</c:v>
                </c:pt>
                <c:pt idx="13">
                  <c:v>185.26000000000002</c:v>
                </c:pt>
                <c:pt idx="14">
                  <c:v>185.18</c:v>
                </c:pt>
                <c:pt idx="15">
                  <c:v>185.04000000000002</c:v>
                </c:pt>
                <c:pt idx="16">
                  <c:v>185.70000000000002</c:v>
                </c:pt>
                <c:pt idx="17">
                  <c:v>185.32000000000002</c:v>
                </c:pt>
                <c:pt idx="18">
                  <c:v>186.51000000000002</c:v>
                </c:pt>
                <c:pt idx="19">
                  <c:v>187.77</c:v>
                </c:pt>
                <c:pt idx="20">
                  <c:v>186</c:v>
                </c:pt>
                <c:pt idx="21">
                  <c:v>185.42000000000002</c:v>
                </c:pt>
                <c:pt idx="22">
                  <c:v>185.18</c:v>
                </c:pt>
                <c:pt idx="23">
                  <c:v>185.26000000000002</c:v>
                </c:pt>
                <c:pt idx="24">
                  <c:v>185.46</c:v>
                </c:pt>
                <c:pt idx="25">
                  <c:v>185.16000000000003</c:v>
                </c:pt>
                <c:pt idx="26">
                  <c:v>185.22</c:v>
                </c:pt>
                <c:pt idx="27">
                  <c:v>185.35000000000002</c:v>
                </c:pt>
                <c:pt idx="28">
                  <c:v>185.13000000000002</c:v>
                </c:pt>
                <c:pt idx="29">
                  <c:v>184.92000000000002</c:v>
                </c:pt>
                <c:pt idx="30">
                  <c:v>184.82000000000002</c:v>
                </c:pt>
                <c:pt idx="31">
                  <c:v>184.73000000000002</c:v>
                </c:pt>
                <c:pt idx="32">
                  <c:v>184.63000000000002</c:v>
                </c:pt>
                <c:pt idx="33">
                  <c:v>184.58</c:v>
                </c:pt>
                <c:pt idx="34">
                  <c:v>184.52</c:v>
                </c:pt>
                <c:pt idx="35">
                  <c:v>184.75</c:v>
                </c:pt>
                <c:pt idx="36">
                  <c:v>184.98000000000002</c:v>
                </c:pt>
                <c:pt idx="37">
                  <c:v>184.70000000000002</c:v>
                </c:pt>
                <c:pt idx="38">
                  <c:v>184.84</c:v>
                </c:pt>
                <c:pt idx="39">
                  <c:v>184.69</c:v>
                </c:pt>
              </c:numCache>
            </c:numRef>
          </c:yVal>
        </c:ser>
        <c:axId val="55799808"/>
        <c:axId val="55801344"/>
      </c:scatterChart>
      <c:valAx>
        <c:axId val="55799808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3358453182"/>
              <c:y val="0.844721801079215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5801344"/>
        <c:crossesAt val="184"/>
        <c:crossBetween val="midCat"/>
        <c:majorUnit val="100"/>
        <c:minorUnit val="50"/>
      </c:valAx>
      <c:valAx>
        <c:axId val="55801344"/>
        <c:scaling>
          <c:orientation val="minMax"/>
          <c:max val="190"/>
          <c:min val="18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732922515120392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579980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95240504539629"/>
          <c:y val="7.6696386132196523E-2"/>
          <c:w val="0.82666820436793953"/>
          <c:h val="0.7109165022253589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W.6A!$G$11:$G$50</c:f>
              <c:numCache>
                <c:formatCode>0.000</c:formatCode>
                <c:ptCount val="40"/>
                <c:pt idx="0">
                  <c:v>0.1758739537173806</c:v>
                </c:pt>
                <c:pt idx="1">
                  <c:v>0.1760336991464361</c:v>
                </c:pt>
                <c:pt idx="2">
                  <c:v>0.45678158907945399</c:v>
                </c:pt>
                <c:pt idx="3">
                  <c:v>0.21987550507808237</c:v>
                </c:pt>
                <c:pt idx="4">
                  <c:v>0.27017210431844579</c:v>
                </c:pt>
                <c:pt idx="5">
                  <c:v>0.11306853009684935</c:v>
                </c:pt>
                <c:pt idx="6">
                  <c:v>0.35182211241507105</c:v>
                </c:pt>
                <c:pt idx="7">
                  <c:v>0.16525357895905005</c:v>
                </c:pt>
                <c:pt idx="8">
                  <c:v>0.15865708511116103</c:v>
                </c:pt>
                <c:pt idx="9">
                  <c:v>7.6680272108843539E-2</c:v>
                </c:pt>
                <c:pt idx="10">
                  <c:v>0.15118668447549574</c:v>
                </c:pt>
                <c:pt idx="11">
                  <c:v>0.34136518176270597</c:v>
                </c:pt>
                <c:pt idx="12">
                  <c:v>0.22573608424672256</c:v>
                </c:pt>
                <c:pt idx="13">
                  <c:v>0.35977695869955578</c:v>
                </c:pt>
                <c:pt idx="14">
                  <c:v>0.30613625971650665</c:v>
                </c:pt>
                <c:pt idx="15">
                  <c:v>0.20456204379562046</c:v>
                </c:pt>
                <c:pt idx="16">
                  <c:v>0.6167757287328971</c:v>
                </c:pt>
                <c:pt idx="17">
                  <c:v>0.41765357967667432</c:v>
                </c:pt>
                <c:pt idx="18">
                  <c:v>0.96811935190631526</c:v>
                </c:pt>
                <c:pt idx="19">
                  <c:v>1.0673808773588207</c:v>
                </c:pt>
                <c:pt idx="20">
                  <c:v>0.79335376989303419</c:v>
                </c:pt>
                <c:pt idx="21">
                  <c:v>0.57628583654257592</c:v>
                </c:pt>
                <c:pt idx="22">
                  <c:v>0.38344370860927152</c:v>
                </c:pt>
                <c:pt idx="23">
                  <c:v>0.38580891957454744</c:v>
                </c:pt>
                <c:pt idx="24">
                  <c:v>0.63159459689066355</c:v>
                </c:pt>
                <c:pt idx="25">
                  <c:v>0.37281543274244</c:v>
                </c:pt>
                <c:pt idx="26">
                  <c:v>0.43635163942746924</c:v>
                </c:pt>
                <c:pt idx="27">
                  <c:v>0.46534767174775526</c:v>
                </c:pt>
                <c:pt idx="28">
                  <c:v>0.35262813522355502</c:v>
                </c:pt>
                <c:pt idx="29">
                  <c:v>0.19033569520269483</c:v>
                </c:pt>
                <c:pt idx="30">
                  <c:v>0.14893884214492026</c:v>
                </c:pt>
                <c:pt idx="31">
                  <c:v>7.0679770679770687E-2</c:v>
                </c:pt>
                <c:pt idx="32">
                  <c:v>3.7989840348330917E-2</c:v>
                </c:pt>
                <c:pt idx="33">
                  <c:v>4.9127294613301238E-2</c:v>
                </c:pt>
                <c:pt idx="34">
                  <c:v>0</c:v>
                </c:pt>
                <c:pt idx="35">
                  <c:v>0.10323589394969408</c:v>
                </c:pt>
                <c:pt idx="36">
                  <c:v>0.20073334041874802</c:v>
                </c:pt>
                <c:pt idx="37">
                  <c:v>8.9998749843730463E-2</c:v>
                </c:pt>
                <c:pt idx="38">
                  <c:v>0.1310879004811642</c:v>
                </c:pt>
                <c:pt idx="39">
                  <c:v>8.8921209055267486E-2</c:v>
                </c:pt>
              </c:numCache>
            </c:numRef>
          </c:xVal>
          <c:yVal>
            <c:numRef>
              <c:f>W.6A!$C$11:$C$50</c:f>
              <c:numCache>
                <c:formatCode>0.000</c:formatCode>
                <c:ptCount val="40"/>
                <c:pt idx="0">
                  <c:v>184.97</c:v>
                </c:pt>
                <c:pt idx="1">
                  <c:v>184.98000000000002</c:v>
                </c:pt>
                <c:pt idx="2">
                  <c:v>185.41000000000003</c:v>
                </c:pt>
                <c:pt idx="3">
                  <c:v>185.05</c:v>
                </c:pt>
                <c:pt idx="4">
                  <c:v>185.12</c:v>
                </c:pt>
                <c:pt idx="5">
                  <c:v>184.79000000000002</c:v>
                </c:pt>
                <c:pt idx="6">
                  <c:v>185.25</c:v>
                </c:pt>
                <c:pt idx="7">
                  <c:v>184.98000000000002</c:v>
                </c:pt>
                <c:pt idx="8">
                  <c:v>184.95000000000002</c:v>
                </c:pt>
                <c:pt idx="9">
                  <c:v>184.70000000000002</c:v>
                </c:pt>
                <c:pt idx="10">
                  <c:v>184.93</c:v>
                </c:pt>
                <c:pt idx="11">
                  <c:v>185.25</c:v>
                </c:pt>
                <c:pt idx="12">
                  <c:v>185.04000000000002</c:v>
                </c:pt>
                <c:pt idx="13">
                  <c:v>185.26000000000002</c:v>
                </c:pt>
                <c:pt idx="14">
                  <c:v>185.18</c:v>
                </c:pt>
                <c:pt idx="15">
                  <c:v>185.04000000000002</c:v>
                </c:pt>
                <c:pt idx="16">
                  <c:v>185.70000000000002</c:v>
                </c:pt>
                <c:pt idx="17">
                  <c:v>185.32000000000002</c:v>
                </c:pt>
                <c:pt idx="18">
                  <c:v>186.51000000000002</c:v>
                </c:pt>
                <c:pt idx="19">
                  <c:v>187.77</c:v>
                </c:pt>
                <c:pt idx="20">
                  <c:v>186</c:v>
                </c:pt>
                <c:pt idx="21">
                  <c:v>185.42000000000002</c:v>
                </c:pt>
                <c:pt idx="22">
                  <c:v>185.18</c:v>
                </c:pt>
                <c:pt idx="23">
                  <c:v>185.26000000000002</c:v>
                </c:pt>
                <c:pt idx="24">
                  <c:v>185.46</c:v>
                </c:pt>
                <c:pt idx="25">
                  <c:v>185.16000000000003</c:v>
                </c:pt>
                <c:pt idx="26">
                  <c:v>185.22</c:v>
                </c:pt>
                <c:pt idx="27">
                  <c:v>185.35000000000002</c:v>
                </c:pt>
                <c:pt idx="28">
                  <c:v>185.13000000000002</c:v>
                </c:pt>
                <c:pt idx="29">
                  <c:v>184.92000000000002</c:v>
                </c:pt>
                <c:pt idx="30">
                  <c:v>184.82000000000002</c:v>
                </c:pt>
                <c:pt idx="31">
                  <c:v>184.73000000000002</c:v>
                </c:pt>
                <c:pt idx="32">
                  <c:v>184.63000000000002</c:v>
                </c:pt>
                <c:pt idx="33">
                  <c:v>184.58</c:v>
                </c:pt>
                <c:pt idx="34">
                  <c:v>184.52</c:v>
                </c:pt>
                <c:pt idx="35">
                  <c:v>184.75</c:v>
                </c:pt>
                <c:pt idx="36">
                  <c:v>184.98000000000002</c:v>
                </c:pt>
                <c:pt idx="37">
                  <c:v>184.70000000000002</c:v>
                </c:pt>
                <c:pt idx="38">
                  <c:v>184.84</c:v>
                </c:pt>
                <c:pt idx="39">
                  <c:v>184.69</c:v>
                </c:pt>
              </c:numCache>
            </c:numRef>
          </c:yVal>
        </c:ser>
        <c:axId val="57024896"/>
        <c:axId val="57027200"/>
      </c:scatterChart>
      <c:valAx>
        <c:axId val="57024896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333413323334711"/>
              <c:y val="0.8643092622271814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7027200"/>
        <c:crossesAt val="184"/>
        <c:crossBetween val="midCat"/>
        <c:majorUnit val="0.2"/>
        <c:minorUnit val="0.1"/>
      </c:valAx>
      <c:valAx>
        <c:axId val="57027200"/>
        <c:scaling>
          <c:orientation val="minMax"/>
          <c:max val="190"/>
          <c:min val="18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3333333333333341E-2"/>
              <c:y val="0.2743372122732448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702489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458813666998641"/>
          <c:y val="7.8788111943987119E-2"/>
          <c:w val="0.76523431415615573"/>
          <c:h val="0.642426143543275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W.10A!$H$11:$H$57</c:f>
              <c:numCache>
                <c:formatCode>0.000</c:formatCode>
                <c:ptCount val="47"/>
                <c:pt idx="0">
                  <c:v>41.265999999999998</c:v>
                </c:pt>
                <c:pt idx="1">
                  <c:v>6.5430000000000001</c:v>
                </c:pt>
                <c:pt idx="2">
                  <c:v>16.456</c:v>
                </c:pt>
                <c:pt idx="3">
                  <c:v>15.632999999999999</c:v>
                </c:pt>
                <c:pt idx="4">
                  <c:v>15.851000000000001</c:v>
                </c:pt>
                <c:pt idx="5">
                  <c:v>3.3540000000000001</c:v>
                </c:pt>
                <c:pt idx="6">
                  <c:v>2.923</c:v>
                </c:pt>
                <c:pt idx="7">
                  <c:v>2.8820000000000001</c:v>
                </c:pt>
                <c:pt idx="8">
                  <c:v>3.0379999999999998</c:v>
                </c:pt>
                <c:pt idx="9">
                  <c:v>6.4550000000000001</c:v>
                </c:pt>
                <c:pt idx="10">
                  <c:v>5.1950000000000003</c:v>
                </c:pt>
                <c:pt idx="11">
                  <c:v>0.82799999999999996</c:v>
                </c:pt>
                <c:pt idx="12">
                  <c:v>7.7670000000000003</c:v>
                </c:pt>
                <c:pt idx="13">
                  <c:v>6.63</c:v>
                </c:pt>
                <c:pt idx="14">
                  <c:v>5.4950000000000001</c:v>
                </c:pt>
                <c:pt idx="15">
                  <c:v>5.1859999999999999</c:v>
                </c:pt>
                <c:pt idx="16">
                  <c:v>4.4429999999999996</c:v>
                </c:pt>
                <c:pt idx="17">
                  <c:v>9.0749999999999993</c:v>
                </c:pt>
                <c:pt idx="18">
                  <c:v>27.622</c:v>
                </c:pt>
                <c:pt idx="19">
                  <c:v>32.271999999999998</c:v>
                </c:pt>
                <c:pt idx="20">
                  <c:v>72.677999999999997</c:v>
                </c:pt>
                <c:pt idx="21">
                  <c:v>0.83799999999999997</c:v>
                </c:pt>
                <c:pt idx="22">
                  <c:v>0.98699999999999999</c:v>
                </c:pt>
                <c:pt idx="23">
                  <c:v>5.4539999999999997</c:v>
                </c:pt>
                <c:pt idx="24">
                  <c:v>0</c:v>
                </c:pt>
                <c:pt idx="25">
                  <c:v>6.3360000000000003</c:v>
                </c:pt>
                <c:pt idx="26">
                  <c:v>1.103</c:v>
                </c:pt>
                <c:pt idx="27">
                  <c:v>11.5</c:v>
                </c:pt>
                <c:pt idx="28">
                  <c:v>0.52300000000000002</c:v>
                </c:pt>
                <c:pt idx="29">
                  <c:v>0.72099999999999997</c:v>
                </c:pt>
                <c:pt idx="30">
                  <c:v>0.69199999999999995</c:v>
                </c:pt>
                <c:pt idx="31">
                  <c:v>0.89</c:v>
                </c:pt>
                <c:pt idx="32">
                  <c:v>0</c:v>
                </c:pt>
                <c:pt idx="33">
                  <c:v>0.89300000000000002</c:v>
                </c:pt>
                <c:pt idx="34">
                  <c:v>2.89</c:v>
                </c:pt>
                <c:pt idx="35">
                  <c:v>0.48</c:v>
                </c:pt>
                <c:pt idx="36">
                  <c:v>8.4570000000000007</c:v>
                </c:pt>
                <c:pt idx="37">
                  <c:v>0.92400000000000004</c:v>
                </c:pt>
                <c:pt idx="38">
                  <c:v>6.8659999999999997</c:v>
                </c:pt>
                <c:pt idx="39">
                  <c:v>1.647</c:v>
                </c:pt>
                <c:pt idx="40">
                  <c:v>4.4969999999999999</c:v>
                </c:pt>
                <c:pt idx="41">
                  <c:v>5.59</c:v>
                </c:pt>
                <c:pt idx="42">
                  <c:v>0.85799999999999998</c:v>
                </c:pt>
                <c:pt idx="43">
                  <c:v>4.8070000000000004</c:v>
                </c:pt>
                <c:pt idx="44">
                  <c:v>1.1259999999999999</c:v>
                </c:pt>
                <c:pt idx="45">
                  <c:v>0.97199999999999998</c:v>
                </c:pt>
                <c:pt idx="46">
                  <c:v>5.04</c:v>
                </c:pt>
              </c:numCache>
            </c:numRef>
          </c:xVal>
          <c:yVal>
            <c:numRef>
              <c:f>W.10A!$C$11:$C$57</c:f>
              <c:numCache>
                <c:formatCode>0.000</c:formatCode>
                <c:ptCount val="47"/>
                <c:pt idx="0">
                  <c:v>259.79000000000002</c:v>
                </c:pt>
                <c:pt idx="1">
                  <c:v>259.05</c:v>
                </c:pt>
                <c:pt idx="2">
                  <c:v>259.27999999999997</c:v>
                </c:pt>
                <c:pt idx="3">
                  <c:v>259.27</c:v>
                </c:pt>
                <c:pt idx="4">
                  <c:v>259.27999999999997</c:v>
                </c:pt>
                <c:pt idx="5">
                  <c:v>258.97000000000003</c:v>
                </c:pt>
                <c:pt idx="6">
                  <c:v>258.95999999999998</c:v>
                </c:pt>
                <c:pt idx="7">
                  <c:v>258.98</c:v>
                </c:pt>
                <c:pt idx="8">
                  <c:v>258.98</c:v>
                </c:pt>
                <c:pt idx="9">
                  <c:v>259.08</c:v>
                </c:pt>
                <c:pt idx="10">
                  <c:v>259.02999999999997</c:v>
                </c:pt>
                <c:pt idx="11">
                  <c:v>258.89</c:v>
                </c:pt>
                <c:pt idx="12">
                  <c:v>259.08999999999997</c:v>
                </c:pt>
                <c:pt idx="13">
                  <c:v>259.07</c:v>
                </c:pt>
                <c:pt idx="14">
                  <c:v>259.02</c:v>
                </c:pt>
                <c:pt idx="15">
                  <c:v>259.02</c:v>
                </c:pt>
                <c:pt idx="16">
                  <c:v>259.02</c:v>
                </c:pt>
                <c:pt idx="17">
                  <c:v>259.08999999999997</c:v>
                </c:pt>
                <c:pt idx="18">
                  <c:v>259.7</c:v>
                </c:pt>
                <c:pt idx="19">
                  <c:v>259.70999999999998</c:v>
                </c:pt>
                <c:pt idx="20">
                  <c:v>260.5</c:v>
                </c:pt>
                <c:pt idx="21">
                  <c:v>258.88</c:v>
                </c:pt>
                <c:pt idx="22">
                  <c:v>258.87</c:v>
                </c:pt>
                <c:pt idx="23">
                  <c:v>259.07</c:v>
                </c:pt>
                <c:pt idx="24">
                  <c:v>258.88</c:v>
                </c:pt>
                <c:pt idx="25">
                  <c:v>259.04000000000002</c:v>
                </c:pt>
                <c:pt idx="26">
                  <c:v>258.89</c:v>
                </c:pt>
                <c:pt idx="27">
                  <c:v>259.18</c:v>
                </c:pt>
                <c:pt idx="28">
                  <c:v>258.88</c:v>
                </c:pt>
                <c:pt idx="29">
                  <c:v>258.89</c:v>
                </c:pt>
                <c:pt idx="30">
                  <c:v>258.87</c:v>
                </c:pt>
                <c:pt idx="31">
                  <c:v>258.86</c:v>
                </c:pt>
                <c:pt idx="32">
                  <c:v>258.83999999999997</c:v>
                </c:pt>
                <c:pt idx="33">
                  <c:v>258.87</c:v>
                </c:pt>
                <c:pt idx="34">
                  <c:v>258.93</c:v>
                </c:pt>
                <c:pt idx="35">
                  <c:v>258.87</c:v>
                </c:pt>
                <c:pt idx="36">
                  <c:v>259.01</c:v>
                </c:pt>
                <c:pt idx="37">
                  <c:v>258.87</c:v>
                </c:pt>
                <c:pt idx="38">
                  <c:v>258.97000000000003</c:v>
                </c:pt>
                <c:pt idx="39">
                  <c:v>258.87</c:v>
                </c:pt>
                <c:pt idx="40">
                  <c:v>259.19</c:v>
                </c:pt>
                <c:pt idx="41">
                  <c:v>259.14999999999998</c:v>
                </c:pt>
                <c:pt idx="42">
                  <c:v>259.18</c:v>
                </c:pt>
                <c:pt idx="43">
                  <c:v>259.20999999999998</c:v>
                </c:pt>
                <c:pt idx="44">
                  <c:v>259.16000000000003</c:v>
                </c:pt>
                <c:pt idx="45">
                  <c:v>259.17</c:v>
                </c:pt>
                <c:pt idx="46">
                  <c:v>259.12</c:v>
                </c:pt>
              </c:numCache>
            </c:numRef>
          </c:yVal>
        </c:ser>
        <c:axId val="57055488"/>
        <c:axId val="58222080"/>
      </c:scatterChart>
      <c:valAx>
        <c:axId val="57055488"/>
        <c:scaling>
          <c:orientation val="minMax"/>
          <c:max val="3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802942642922322"/>
              <c:y val="0.8454570905909488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222080"/>
        <c:crossesAt val="258"/>
        <c:crossBetween val="midCat"/>
        <c:majorUnit val="50"/>
        <c:minorUnit val="25"/>
      </c:valAx>
      <c:valAx>
        <c:axId val="58222080"/>
        <c:scaling>
          <c:orientation val="minMax"/>
          <c:max val="264"/>
          <c:min val="25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752688172046E-2"/>
              <c:y val="0.2363642726477372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705548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97872340425531"/>
          <c:y val="9.4890680048685644E-2"/>
          <c:w val="0.78723404255319673"/>
          <c:h val="0.6897822511231386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W.1C!$F$10:$F$57</c:f>
              <c:numCache>
                <c:formatCode>0.00</c:formatCode>
                <c:ptCount val="48"/>
                <c:pt idx="0">
                  <c:v>100.86</c:v>
                </c:pt>
                <c:pt idx="1">
                  <c:v>38.71</c:v>
                </c:pt>
                <c:pt idx="2">
                  <c:v>57.9</c:v>
                </c:pt>
                <c:pt idx="3">
                  <c:v>85.33</c:v>
                </c:pt>
                <c:pt idx="4">
                  <c:v>42.64</c:v>
                </c:pt>
                <c:pt idx="5">
                  <c:v>40</c:v>
                </c:pt>
                <c:pt idx="6">
                  <c:v>21.31</c:v>
                </c:pt>
                <c:pt idx="7">
                  <c:v>46.76</c:v>
                </c:pt>
                <c:pt idx="8">
                  <c:v>25.4</c:v>
                </c:pt>
                <c:pt idx="9">
                  <c:v>25.88</c:v>
                </c:pt>
                <c:pt idx="10">
                  <c:v>23.79</c:v>
                </c:pt>
                <c:pt idx="11">
                  <c:v>36.35</c:v>
                </c:pt>
                <c:pt idx="12">
                  <c:v>40.11</c:v>
                </c:pt>
                <c:pt idx="13">
                  <c:v>27.61</c:v>
                </c:pt>
                <c:pt idx="14">
                  <c:v>35.950000000000003</c:v>
                </c:pt>
                <c:pt idx="15">
                  <c:v>57.1</c:v>
                </c:pt>
                <c:pt idx="16">
                  <c:v>33.770000000000003</c:v>
                </c:pt>
                <c:pt idx="17">
                  <c:v>30.04</c:v>
                </c:pt>
                <c:pt idx="18">
                  <c:v>34.24</c:v>
                </c:pt>
                <c:pt idx="19">
                  <c:v>54.14</c:v>
                </c:pt>
                <c:pt idx="20">
                  <c:v>57.39</c:v>
                </c:pt>
                <c:pt idx="21">
                  <c:v>87.52</c:v>
                </c:pt>
                <c:pt idx="22">
                  <c:v>113.62</c:v>
                </c:pt>
                <c:pt idx="23">
                  <c:v>130.86000000000001</c:v>
                </c:pt>
                <c:pt idx="24">
                  <c:v>144.26</c:v>
                </c:pt>
                <c:pt idx="25">
                  <c:v>150.25</c:v>
                </c:pt>
                <c:pt idx="26">
                  <c:v>100.84</c:v>
                </c:pt>
                <c:pt idx="27">
                  <c:v>34.42</c:v>
                </c:pt>
                <c:pt idx="28">
                  <c:v>31.21</c:v>
                </c:pt>
                <c:pt idx="29">
                  <c:v>32.369999999999997</c:v>
                </c:pt>
                <c:pt idx="30">
                  <c:v>36.82</c:v>
                </c:pt>
                <c:pt idx="31">
                  <c:v>33.44</c:v>
                </c:pt>
                <c:pt idx="32">
                  <c:v>31.19</c:v>
                </c:pt>
                <c:pt idx="33">
                  <c:v>41.61</c:v>
                </c:pt>
                <c:pt idx="34">
                  <c:v>25.67</c:v>
                </c:pt>
                <c:pt idx="35">
                  <c:v>16.93</c:v>
                </c:pt>
                <c:pt idx="36">
                  <c:v>17.23</c:v>
                </c:pt>
                <c:pt idx="37">
                  <c:v>19.850000000000001</c:v>
                </c:pt>
                <c:pt idx="38">
                  <c:v>17.899999999999999</c:v>
                </c:pt>
                <c:pt idx="39">
                  <c:v>14.39</c:v>
                </c:pt>
                <c:pt idx="40">
                  <c:v>13.91</c:v>
                </c:pt>
                <c:pt idx="41">
                  <c:v>23.17</c:v>
                </c:pt>
                <c:pt idx="42">
                  <c:v>25.62</c:v>
                </c:pt>
                <c:pt idx="43">
                  <c:v>13.5</c:v>
                </c:pt>
                <c:pt idx="44">
                  <c:v>27.64</c:v>
                </c:pt>
                <c:pt idx="45">
                  <c:v>20.399999999999999</c:v>
                </c:pt>
                <c:pt idx="46">
                  <c:v>20.66</c:v>
                </c:pt>
                <c:pt idx="47">
                  <c:v>25.73</c:v>
                </c:pt>
              </c:numCache>
            </c:numRef>
          </c:xVal>
          <c:yVal>
            <c:numRef>
              <c:f>W.1C!$C$10:$C$57</c:f>
              <c:numCache>
                <c:formatCode>0.000</c:formatCode>
                <c:ptCount val="48"/>
                <c:pt idx="0">
                  <c:v>230.46</c:v>
                </c:pt>
                <c:pt idx="1">
                  <c:v>229.17000000000002</c:v>
                </c:pt>
                <c:pt idx="2">
                  <c:v>229.5</c:v>
                </c:pt>
                <c:pt idx="3">
                  <c:v>230.13000000000002</c:v>
                </c:pt>
                <c:pt idx="4">
                  <c:v>229.23000000000002</c:v>
                </c:pt>
                <c:pt idx="5">
                  <c:v>229.24</c:v>
                </c:pt>
                <c:pt idx="6">
                  <c:v>228.71</c:v>
                </c:pt>
                <c:pt idx="7">
                  <c:v>229.22</c:v>
                </c:pt>
                <c:pt idx="8">
                  <c:v>228.77</c:v>
                </c:pt>
                <c:pt idx="9">
                  <c:v>228.83</c:v>
                </c:pt>
                <c:pt idx="10">
                  <c:v>228.75</c:v>
                </c:pt>
                <c:pt idx="11">
                  <c:v>229.05</c:v>
                </c:pt>
                <c:pt idx="12">
                  <c:v>229.18</c:v>
                </c:pt>
                <c:pt idx="13">
                  <c:v>228.86</c:v>
                </c:pt>
                <c:pt idx="14">
                  <c:v>229.12</c:v>
                </c:pt>
                <c:pt idx="15">
                  <c:v>229.57000000000002</c:v>
                </c:pt>
                <c:pt idx="16">
                  <c:v>229</c:v>
                </c:pt>
                <c:pt idx="17">
                  <c:v>228.82000000000002</c:v>
                </c:pt>
                <c:pt idx="18">
                  <c:v>229.10000000000002</c:v>
                </c:pt>
                <c:pt idx="19">
                  <c:v>229.55</c:v>
                </c:pt>
                <c:pt idx="20">
                  <c:v>229.69</c:v>
                </c:pt>
                <c:pt idx="21">
                  <c:v>230.32000000000002</c:v>
                </c:pt>
                <c:pt idx="22">
                  <c:v>230.75</c:v>
                </c:pt>
                <c:pt idx="23">
                  <c:v>231.07000000000002</c:v>
                </c:pt>
                <c:pt idx="24">
                  <c:v>231.34</c:v>
                </c:pt>
                <c:pt idx="25">
                  <c:v>231.41000000000003</c:v>
                </c:pt>
                <c:pt idx="26">
                  <c:v>230.59</c:v>
                </c:pt>
                <c:pt idx="27">
                  <c:v>229.04000000000002</c:v>
                </c:pt>
                <c:pt idx="28">
                  <c:v>228.93</c:v>
                </c:pt>
                <c:pt idx="29">
                  <c:v>228.9</c:v>
                </c:pt>
                <c:pt idx="30">
                  <c:v>229.07000000000002</c:v>
                </c:pt>
                <c:pt idx="31">
                  <c:v>228.98000000000002</c:v>
                </c:pt>
                <c:pt idx="32">
                  <c:v>228.95000000000002</c:v>
                </c:pt>
                <c:pt idx="33">
                  <c:v>229.25</c:v>
                </c:pt>
                <c:pt idx="34">
                  <c:v>228.77</c:v>
                </c:pt>
                <c:pt idx="35">
                  <c:v>228.59</c:v>
                </c:pt>
                <c:pt idx="36">
                  <c:v>228.60000000000002</c:v>
                </c:pt>
                <c:pt idx="37">
                  <c:v>228.60000000000002</c:v>
                </c:pt>
                <c:pt idx="38">
                  <c:v>228.57000000000002</c:v>
                </c:pt>
                <c:pt idx="39">
                  <c:v>228.56</c:v>
                </c:pt>
                <c:pt idx="40">
                  <c:v>228.52</c:v>
                </c:pt>
                <c:pt idx="41">
                  <c:v>228.70000000000002</c:v>
                </c:pt>
                <c:pt idx="42">
                  <c:v>228.75</c:v>
                </c:pt>
                <c:pt idx="43">
                  <c:v>228.56</c:v>
                </c:pt>
                <c:pt idx="44">
                  <c:v>228.9</c:v>
                </c:pt>
                <c:pt idx="45">
                  <c:v>228.69</c:v>
                </c:pt>
                <c:pt idx="46">
                  <c:v>228.64000000000001</c:v>
                </c:pt>
                <c:pt idx="47">
                  <c:v>228.75</c:v>
                </c:pt>
              </c:numCache>
            </c:numRef>
          </c:yVal>
        </c:ser>
        <c:axId val="45195264"/>
        <c:axId val="45387776"/>
      </c:scatterChart>
      <c:valAx>
        <c:axId val="45195264"/>
        <c:scaling>
          <c:orientation val="minMax"/>
          <c:max val="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5"/>
              <c:y val="0.8503664961587860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387776"/>
        <c:crossesAt val="100"/>
        <c:crossBetween val="midCat"/>
        <c:majorUnit val="100"/>
        <c:minorUnit val="50"/>
      </c:valAx>
      <c:valAx>
        <c:axId val="45387776"/>
        <c:scaling>
          <c:orientation val="minMax"/>
          <c:max val="235"/>
          <c:min val="2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4.2553191489361722E-2"/>
              <c:y val="0.28102228097400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195264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713"/>
          <c:y val="8.6956653600321496E-2"/>
          <c:w val="0.78354272377320056"/>
          <c:h val="0.6770196601739354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W.10A!$F$11:$F$57</c:f>
              <c:numCache>
                <c:formatCode>0.00</c:formatCode>
                <c:ptCount val="47"/>
                <c:pt idx="0">
                  <c:v>69.13</c:v>
                </c:pt>
                <c:pt idx="1">
                  <c:v>37.31</c:v>
                </c:pt>
                <c:pt idx="2">
                  <c:v>47.64</c:v>
                </c:pt>
                <c:pt idx="3">
                  <c:v>45.6</c:v>
                </c:pt>
                <c:pt idx="4">
                  <c:v>49.51</c:v>
                </c:pt>
                <c:pt idx="5">
                  <c:v>35.130000000000003</c:v>
                </c:pt>
                <c:pt idx="6">
                  <c:v>34.46</c:v>
                </c:pt>
                <c:pt idx="7">
                  <c:v>34.61</c:v>
                </c:pt>
                <c:pt idx="8">
                  <c:v>36.4</c:v>
                </c:pt>
                <c:pt idx="9">
                  <c:v>41.78</c:v>
                </c:pt>
                <c:pt idx="10">
                  <c:v>38.799999999999997</c:v>
                </c:pt>
                <c:pt idx="11">
                  <c:v>29.76</c:v>
                </c:pt>
                <c:pt idx="12">
                  <c:v>42.23</c:v>
                </c:pt>
                <c:pt idx="13">
                  <c:v>40.07</c:v>
                </c:pt>
                <c:pt idx="14">
                  <c:v>42.17</c:v>
                </c:pt>
                <c:pt idx="15">
                  <c:v>40.03</c:v>
                </c:pt>
                <c:pt idx="16">
                  <c:v>35.17</c:v>
                </c:pt>
                <c:pt idx="17">
                  <c:v>41.56</c:v>
                </c:pt>
                <c:pt idx="18">
                  <c:v>61.86</c:v>
                </c:pt>
                <c:pt idx="19">
                  <c:v>66.25</c:v>
                </c:pt>
                <c:pt idx="20">
                  <c:v>111.23</c:v>
                </c:pt>
                <c:pt idx="21">
                  <c:v>32.409999999999997</c:v>
                </c:pt>
                <c:pt idx="22">
                  <c:v>30.97</c:v>
                </c:pt>
                <c:pt idx="23">
                  <c:v>41.49</c:v>
                </c:pt>
                <c:pt idx="24">
                  <c:v>30.02</c:v>
                </c:pt>
                <c:pt idx="25">
                  <c:v>40.01</c:v>
                </c:pt>
                <c:pt idx="26">
                  <c:v>33.78</c:v>
                </c:pt>
                <c:pt idx="27">
                  <c:v>50.43</c:v>
                </c:pt>
                <c:pt idx="28">
                  <c:v>31.4</c:v>
                </c:pt>
                <c:pt idx="29">
                  <c:v>32.229999999999997</c:v>
                </c:pt>
                <c:pt idx="30">
                  <c:v>31.49</c:v>
                </c:pt>
                <c:pt idx="31">
                  <c:v>34.090000000000003</c:v>
                </c:pt>
                <c:pt idx="32">
                  <c:v>37.700000000000003</c:v>
                </c:pt>
                <c:pt idx="33">
                  <c:v>33.93</c:v>
                </c:pt>
                <c:pt idx="34">
                  <c:v>33.9</c:v>
                </c:pt>
                <c:pt idx="35">
                  <c:v>30.22</c:v>
                </c:pt>
                <c:pt idx="36">
                  <c:v>42.46</c:v>
                </c:pt>
                <c:pt idx="37">
                  <c:v>34.090000000000003</c:v>
                </c:pt>
                <c:pt idx="38">
                  <c:v>38.68</c:v>
                </c:pt>
                <c:pt idx="39">
                  <c:v>29.72</c:v>
                </c:pt>
                <c:pt idx="40">
                  <c:v>36.130000000000003</c:v>
                </c:pt>
                <c:pt idx="41">
                  <c:v>36.869999999999997</c:v>
                </c:pt>
                <c:pt idx="42">
                  <c:v>31.37</c:v>
                </c:pt>
                <c:pt idx="43">
                  <c:v>38.229999999999997</c:v>
                </c:pt>
                <c:pt idx="44">
                  <c:v>33.04</c:v>
                </c:pt>
                <c:pt idx="45">
                  <c:v>30.08</c:v>
                </c:pt>
                <c:pt idx="46">
                  <c:v>39.1</c:v>
                </c:pt>
              </c:numCache>
            </c:numRef>
          </c:xVal>
          <c:yVal>
            <c:numRef>
              <c:f>W.10A!$C$11:$C$57</c:f>
              <c:numCache>
                <c:formatCode>0.000</c:formatCode>
                <c:ptCount val="47"/>
                <c:pt idx="0">
                  <c:v>259.79000000000002</c:v>
                </c:pt>
                <c:pt idx="1">
                  <c:v>259.05</c:v>
                </c:pt>
                <c:pt idx="2">
                  <c:v>259.27999999999997</c:v>
                </c:pt>
                <c:pt idx="3">
                  <c:v>259.27</c:v>
                </c:pt>
                <c:pt idx="4">
                  <c:v>259.27999999999997</c:v>
                </c:pt>
                <c:pt idx="5">
                  <c:v>258.97000000000003</c:v>
                </c:pt>
                <c:pt idx="6">
                  <c:v>258.95999999999998</c:v>
                </c:pt>
                <c:pt idx="7">
                  <c:v>258.98</c:v>
                </c:pt>
                <c:pt idx="8">
                  <c:v>258.98</c:v>
                </c:pt>
                <c:pt idx="9">
                  <c:v>259.08</c:v>
                </c:pt>
                <c:pt idx="10">
                  <c:v>259.02999999999997</c:v>
                </c:pt>
                <c:pt idx="11">
                  <c:v>258.89</c:v>
                </c:pt>
                <c:pt idx="12">
                  <c:v>259.08999999999997</c:v>
                </c:pt>
                <c:pt idx="13">
                  <c:v>259.07</c:v>
                </c:pt>
                <c:pt idx="14">
                  <c:v>259.02</c:v>
                </c:pt>
                <c:pt idx="15">
                  <c:v>259.02</c:v>
                </c:pt>
                <c:pt idx="16">
                  <c:v>259.02</c:v>
                </c:pt>
                <c:pt idx="17">
                  <c:v>259.08999999999997</c:v>
                </c:pt>
                <c:pt idx="18">
                  <c:v>259.7</c:v>
                </c:pt>
                <c:pt idx="19">
                  <c:v>259.70999999999998</c:v>
                </c:pt>
                <c:pt idx="20">
                  <c:v>260.5</c:v>
                </c:pt>
                <c:pt idx="21">
                  <c:v>258.88</c:v>
                </c:pt>
                <c:pt idx="22">
                  <c:v>258.87</c:v>
                </c:pt>
                <c:pt idx="23">
                  <c:v>259.07</c:v>
                </c:pt>
                <c:pt idx="24">
                  <c:v>258.88</c:v>
                </c:pt>
                <c:pt idx="25">
                  <c:v>259.04000000000002</c:v>
                </c:pt>
                <c:pt idx="26">
                  <c:v>258.89</c:v>
                </c:pt>
                <c:pt idx="27">
                  <c:v>259.18</c:v>
                </c:pt>
                <c:pt idx="28">
                  <c:v>258.88</c:v>
                </c:pt>
                <c:pt idx="29">
                  <c:v>258.89</c:v>
                </c:pt>
                <c:pt idx="30">
                  <c:v>258.87</c:v>
                </c:pt>
                <c:pt idx="31">
                  <c:v>258.86</c:v>
                </c:pt>
                <c:pt idx="32">
                  <c:v>258.83999999999997</c:v>
                </c:pt>
                <c:pt idx="33">
                  <c:v>258.87</c:v>
                </c:pt>
                <c:pt idx="34">
                  <c:v>258.93</c:v>
                </c:pt>
                <c:pt idx="35">
                  <c:v>258.87</c:v>
                </c:pt>
                <c:pt idx="36">
                  <c:v>259.01</c:v>
                </c:pt>
                <c:pt idx="37">
                  <c:v>258.87</c:v>
                </c:pt>
                <c:pt idx="38">
                  <c:v>258.97000000000003</c:v>
                </c:pt>
                <c:pt idx="39">
                  <c:v>258.87</c:v>
                </c:pt>
                <c:pt idx="40">
                  <c:v>259.19</c:v>
                </c:pt>
                <c:pt idx="41">
                  <c:v>259.14999999999998</c:v>
                </c:pt>
                <c:pt idx="42">
                  <c:v>259.18</c:v>
                </c:pt>
                <c:pt idx="43">
                  <c:v>259.20999999999998</c:v>
                </c:pt>
                <c:pt idx="44">
                  <c:v>259.16000000000003</c:v>
                </c:pt>
                <c:pt idx="45">
                  <c:v>259.17</c:v>
                </c:pt>
                <c:pt idx="46">
                  <c:v>259.12</c:v>
                </c:pt>
              </c:numCache>
            </c:numRef>
          </c:yVal>
        </c:ser>
        <c:axId val="58237312"/>
        <c:axId val="58240384"/>
      </c:scatterChart>
      <c:valAx>
        <c:axId val="58237312"/>
        <c:scaling>
          <c:orientation val="minMax"/>
          <c:max val="35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3358453182"/>
              <c:y val="0.844721801079215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240384"/>
        <c:crossesAt val="258"/>
        <c:crossBetween val="midCat"/>
        <c:majorUnit val="50"/>
        <c:minorUnit val="25"/>
      </c:valAx>
      <c:valAx>
        <c:axId val="58240384"/>
        <c:scaling>
          <c:orientation val="minMax"/>
          <c:max val="264"/>
          <c:min val="25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732922515120392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23731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95240504539629"/>
          <c:y val="7.6696386132196523E-2"/>
          <c:w val="0.82095390802438262"/>
          <c:h val="0.7109165022253589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W.10A!$G$11:$G$57</c:f>
              <c:numCache>
                <c:formatCode>0.000</c:formatCode>
                <c:ptCount val="47"/>
                <c:pt idx="0">
                  <c:v>0.59693331404600025</c:v>
                </c:pt>
                <c:pt idx="1">
                  <c:v>0.17536853390511925</c:v>
                </c:pt>
                <c:pt idx="2">
                  <c:v>0.34542401343408896</c:v>
                </c:pt>
                <c:pt idx="3">
                  <c:v>0.34282894736842101</c:v>
                </c:pt>
                <c:pt idx="4">
                  <c:v>0.3201575439305191</c:v>
                </c:pt>
                <c:pt idx="5">
                  <c:v>9.5473953885567883E-2</c:v>
                </c:pt>
                <c:pt idx="6">
                  <c:v>8.4822983168891461E-2</c:v>
                </c:pt>
                <c:pt idx="7">
                  <c:v>8.3270731002600407E-2</c:v>
                </c:pt>
                <c:pt idx="8">
                  <c:v>8.3461538461538462E-2</c:v>
                </c:pt>
                <c:pt idx="9">
                  <c:v>0.15449976065102919</c:v>
                </c:pt>
                <c:pt idx="10">
                  <c:v>0.13389175257731961</c:v>
                </c:pt>
                <c:pt idx="11">
                  <c:v>2.7822580645161289E-2</c:v>
                </c:pt>
                <c:pt idx="12">
                  <c:v>0.18392138290314944</c:v>
                </c:pt>
                <c:pt idx="13">
                  <c:v>0.16546044422261041</c:v>
                </c:pt>
                <c:pt idx="14">
                  <c:v>0.13030590467156747</c:v>
                </c:pt>
                <c:pt idx="15">
                  <c:v>0.1295528353734699</c:v>
                </c:pt>
                <c:pt idx="16">
                  <c:v>0.12632925789024735</c:v>
                </c:pt>
                <c:pt idx="17">
                  <c:v>0.21835899903753606</c:v>
                </c:pt>
                <c:pt idx="18">
                  <c:v>0.4465244099579696</c:v>
                </c:pt>
                <c:pt idx="19">
                  <c:v>0.48712452830188679</c:v>
                </c:pt>
                <c:pt idx="20">
                  <c:v>0.6534028589409332</c:v>
                </c:pt>
                <c:pt idx="21">
                  <c:v>2.5856217216908364E-2</c:v>
                </c:pt>
                <c:pt idx="22">
                  <c:v>3.1869551178559899E-2</c:v>
                </c:pt>
                <c:pt idx="23">
                  <c:v>0.13145336225596527</c:v>
                </c:pt>
                <c:pt idx="24">
                  <c:v>0</c:v>
                </c:pt>
                <c:pt idx="25">
                  <c:v>0.15836040989752564</c:v>
                </c:pt>
                <c:pt idx="26">
                  <c:v>3.2652457075192418E-2</c:v>
                </c:pt>
                <c:pt idx="27">
                  <c:v>0.22803886575451121</c:v>
                </c:pt>
                <c:pt idx="28">
                  <c:v>1.6656050955414014E-2</c:v>
                </c:pt>
                <c:pt idx="29">
                  <c:v>2.237046230220292E-2</c:v>
                </c:pt>
                <c:pt idx="30">
                  <c:v>2.1975230231819624E-2</c:v>
                </c:pt>
                <c:pt idx="31">
                  <c:v>2.610736286300968E-2</c:v>
                </c:pt>
                <c:pt idx="32">
                  <c:v>0</c:v>
                </c:pt>
                <c:pt idx="33">
                  <c:v>2.6318891836133215E-2</c:v>
                </c:pt>
                <c:pt idx="34">
                  <c:v>8.5250737463126849E-2</c:v>
                </c:pt>
                <c:pt idx="35">
                  <c:v>1.5883520847121111E-2</c:v>
                </c:pt>
                <c:pt idx="36">
                  <c:v>0.1991756947715497</c:v>
                </c:pt>
                <c:pt idx="37">
                  <c:v>2.71047227926078E-2</c:v>
                </c:pt>
                <c:pt idx="38">
                  <c:v>0.17750775594622542</c:v>
                </c:pt>
                <c:pt idx="39">
                  <c:v>5.5417227456258412E-2</c:v>
                </c:pt>
                <c:pt idx="40">
                  <c:v>0.12446720177138111</c:v>
                </c:pt>
                <c:pt idx="41">
                  <c:v>0.15161377813940874</c:v>
                </c:pt>
                <c:pt idx="42">
                  <c:v>2.7350972266496652E-2</c:v>
                </c:pt>
                <c:pt idx="43">
                  <c:v>0.12573894846978814</c:v>
                </c:pt>
                <c:pt idx="44">
                  <c:v>3.4079903147699757E-2</c:v>
                </c:pt>
                <c:pt idx="45">
                  <c:v>3.2313829787234044E-2</c:v>
                </c:pt>
                <c:pt idx="46">
                  <c:v>0.1289002557544757</c:v>
                </c:pt>
              </c:numCache>
            </c:numRef>
          </c:xVal>
          <c:yVal>
            <c:numRef>
              <c:f>W.10A!$C$11:$C$57</c:f>
              <c:numCache>
                <c:formatCode>0.000</c:formatCode>
                <c:ptCount val="47"/>
                <c:pt idx="0">
                  <c:v>259.79000000000002</c:v>
                </c:pt>
                <c:pt idx="1">
                  <c:v>259.05</c:v>
                </c:pt>
                <c:pt idx="2">
                  <c:v>259.27999999999997</c:v>
                </c:pt>
                <c:pt idx="3">
                  <c:v>259.27</c:v>
                </c:pt>
                <c:pt idx="4">
                  <c:v>259.27999999999997</c:v>
                </c:pt>
                <c:pt idx="5">
                  <c:v>258.97000000000003</c:v>
                </c:pt>
                <c:pt idx="6">
                  <c:v>258.95999999999998</c:v>
                </c:pt>
                <c:pt idx="7">
                  <c:v>258.98</c:v>
                </c:pt>
                <c:pt idx="8">
                  <c:v>258.98</c:v>
                </c:pt>
                <c:pt idx="9">
                  <c:v>259.08</c:v>
                </c:pt>
                <c:pt idx="10">
                  <c:v>259.02999999999997</c:v>
                </c:pt>
                <c:pt idx="11">
                  <c:v>258.89</c:v>
                </c:pt>
                <c:pt idx="12">
                  <c:v>259.08999999999997</c:v>
                </c:pt>
                <c:pt idx="13">
                  <c:v>259.07</c:v>
                </c:pt>
                <c:pt idx="14">
                  <c:v>259.02</c:v>
                </c:pt>
                <c:pt idx="15">
                  <c:v>259.02</c:v>
                </c:pt>
                <c:pt idx="16">
                  <c:v>259.02</c:v>
                </c:pt>
                <c:pt idx="17">
                  <c:v>259.08999999999997</c:v>
                </c:pt>
                <c:pt idx="18">
                  <c:v>259.7</c:v>
                </c:pt>
                <c:pt idx="19">
                  <c:v>259.70999999999998</c:v>
                </c:pt>
                <c:pt idx="20">
                  <c:v>260.5</c:v>
                </c:pt>
                <c:pt idx="21">
                  <c:v>258.88</c:v>
                </c:pt>
                <c:pt idx="22">
                  <c:v>258.87</c:v>
                </c:pt>
                <c:pt idx="23">
                  <c:v>259.07</c:v>
                </c:pt>
                <c:pt idx="24">
                  <c:v>258.88</c:v>
                </c:pt>
                <c:pt idx="25">
                  <c:v>259.04000000000002</c:v>
                </c:pt>
                <c:pt idx="26">
                  <c:v>258.89</c:v>
                </c:pt>
                <c:pt idx="27">
                  <c:v>259.18</c:v>
                </c:pt>
                <c:pt idx="28">
                  <c:v>258.88</c:v>
                </c:pt>
                <c:pt idx="29">
                  <c:v>258.89</c:v>
                </c:pt>
                <c:pt idx="30">
                  <c:v>258.87</c:v>
                </c:pt>
                <c:pt idx="31">
                  <c:v>258.86</c:v>
                </c:pt>
                <c:pt idx="32">
                  <c:v>258.83999999999997</c:v>
                </c:pt>
                <c:pt idx="33">
                  <c:v>258.87</c:v>
                </c:pt>
                <c:pt idx="34">
                  <c:v>258.93</c:v>
                </c:pt>
                <c:pt idx="35">
                  <c:v>258.87</c:v>
                </c:pt>
                <c:pt idx="36">
                  <c:v>259.01</c:v>
                </c:pt>
                <c:pt idx="37">
                  <c:v>258.87</c:v>
                </c:pt>
                <c:pt idx="38">
                  <c:v>258.97000000000003</c:v>
                </c:pt>
                <c:pt idx="39">
                  <c:v>258.87</c:v>
                </c:pt>
                <c:pt idx="40">
                  <c:v>259.19</c:v>
                </c:pt>
                <c:pt idx="41">
                  <c:v>259.14999999999998</c:v>
                </c:pt>
                <c:pt idx="42">
                  <c:v>259.18</c:v>
                </c:pt>
                <c:pt idx="43">
                  <c:v>259.20999999999998</c:v>
                </c:pt>
                <c:pt idx="44">
                  <c:v>259.16000000000003</c:v>
                </c:pt>
                <c:pt idx="45">
                  <c:v>259.17</c:v>
                </c:pt>
                <c:pt idx="46">
                  <c:v>259.12</c:v>
                </c:pt>
              </c:numCache>
            </c:numRef>
          </c:yVal>
        </c:ser>
        <c:axId val="58244096"/>
        <c:axId val="58291712"/>
      </c:scatterChart>
      <c:valAx>
        <c:axId val="58244096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952460942382363"/>
              <c:y val="0.8643092622271814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291712"/>
        <c:crossesAt val="258"/>
        <c:crossBetween val="midCat"/>
        <c:majorUnit val="0.30000000000000032"/>
        <c:minorUnit val="0.1"/>
      </c:valAx>
      <c:valAx>
        <c:axId val="58291712"/>
        <c:scaling>
          <c:orientation val="minMax"/>
          <c:max val="264"/>
          <c:min val="25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3333333333333341E-2"/>
              <c:y val="0.2743372122732448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24409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982"/>
          <c:y val="8.0247155451736871E-2"/>
          <c:w val="0.76702643198790321"/>
          <c:h val="0.6388908145580678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W.16A!$H$11:$H$54</c:f>
              <c:numCache>
                <c:formatCode>0.000</c:formatCode>
                <c:ptCount val="44"/>
                <c:pt idx="0">
                  <c:v>3.0249999999999999</c:v>
                </c:pt>
                <c:pt idx="1">
                  <c:v>17.78</c:v>
                </c:pt>
                <c:pt idx="2">
                  <c:v>7.8470000000000004</c:v>
                </c:pt>
                <c:pt idx="3">
                  <c:v>4.798</c:v>
                </c:pt>
                <c:pt idx="4">
                  <c:v>2.3239999999999998</c:v>
                </c:pt>
                <c:pt idx="5">
                  <c:v>0.46700000000000003</c:v>
                </c:pt>
                <c:pt idx="6">
                  <c:v>3.403</c:v>
                </c:pt>
                <c:pt idx="7">
                  <c:v>1.927</c:v>
                </c:pt>
                <c:pt idx="8">
                  <c:v>2.15</c:v>
                </c:pt>
                <c:pt idx="9">
                  <c:v>3.2120000000000002</c:v>
                </c:pt>
                <c:pt idx="10">
                  <c:v>2.8180000000000001</c:v>
                </c:pt>
                <c:pt idx="11">
                  <c:v>2.0449999999999999</c:v>
                </c:pt>
                <c:pt idx="12">
                  <c:v>2.1970000000000001</c:v>
                </c:pt>
                <c:pt idx="13">
                  <c:v>3.01</c:v>
                </c:pt>
                <c:pt idx="14">
                  <c:v>1.58</c:v>
                </c:pt>
                <c:pt idx="15">
                  <c:v>2.1539999999999999</c:v>
                </c:pt>
                <c:pt idx="16">
                  <c:v>2.347</c:v>
                </c:pt>
                <c:pt idx="17">
                  <c:v>5.4269999999999996</c:v>
                </c:pt>
                <c:pt idx="18">
                  <c:v>2.1379999999999999</c:v>
                </c:pt>
                <c:pt idx="19">
                  <c:v>3.6150000000000002</c:v>
                </c:pt>
                <c:pt idx="20">
                  <c:v>2.7679999999999998</c:v>
                </c:pt>
                <c:pt idx="21">
                  <c:v>2.7229999999999999</c:v>
                </c:pt>
                <c:pt idx="22">
                  <c:v>13.371</c:v>
                </c:pt>
                <c:pt idx="23">
                  <c:v>4.2300000000000004</c:v>
                </c:pt>
                <c:pt idx="24">
                  <c:v>3.8940000000000001</c:v>
                </c:pt>
                <c:pt idx="25">
                  <c:v>4.141</c:v>
                </c:pt>
                <c:pt idx="26">
                  <c:v>14.965999999999999</c:v>
                </c:pt>
                <c:pt idx="27">
                  <c:v>14.25</c:v>
                </c:pt>
                <c:pt idx="28">
                  <c:v>2.0230000000000001</c:v>
                </c:pt>
                <c:pt idx="29">
                  <c:v>1.329</c:v>
                </c:pt>
                <c:pt idx="30">
                  <c:v>1.5740000000000001</c:v>
                </c:pt>
                <c:pt idx="31">
                  <c:v>1.1479999999999999</c:v>
                </c:pt>
                <c:pt idx="32">
                  <c:v>22.431000000000001</c:v>
                </c:pt>
                <c:pt idx="33">
                  <c:v>18.962</c:v>
                </c:pt>
                <c:pt idx="34">
                  <c:v>7.1829999999999998</c:v>
                </c:pt>
                <c:pt idx="35">
                  <c:v>4.3330000000000002</c:v>
                </c:pt>
                <c:pt idx="36">
                  <c:v>5.0380000000000003</c:v>
                </c:pt>
                <c:pt idx="37">
                  <c:v>5.0359999999999996</c:v>
                </c:pt>
                <c:pt idx="38">
                  <c:v>4.2640000000000002</c:v>
                </c:pt>
                <c:pt idx="39">
                  <c:v>2.6469999999999998</c:v>
                </c:pt>
                <c:pt idx="40">
                  <c:v>4.0919999999999996</c:v>
                </c:pt>
                <c:pt idx="41">
                  <c:v>4.7050000000000001</c:v>
                </c:pt>
                <c:pt idx="42">
                  <c:v>4.8470000000000004</c:v>
                </c:pt>
                <c:pt idx="43">
                  <c:v>1.8440000000000001</c:v>
                </c:pt>
              </c:numCache>
            </c:numRef>
          </c:xVal>
          <c:yVal>
            <c:numRef>
              <c:f>W.16A!$C$11:$C$54</c:f>
              <c:numCache>
                <c:formatCode>0.000</c:formatCode>
                <c:ptCount val="44"/>
                <c:pt idx="0">
                  <c:v>304.94</c:v>
                </c:pt>
                <c:pt idx="1">
                  <c:v>305.35000000000002</c:v>
                </c:pt>
                <c:pt idx="2">
                  <c:v>305.08</c:v>
                </c:pt>
                <c:pt idx="3">
                  <c:v>304.95999999999998</c:v>
                </c:pt>
                <c:pt idx="4">
                  <c:v>304.83</c:v>
                </c:pt>
                <c:pt idx="5">
                  <c:v>304.7</c:v>
                </c:pt>
                <c:pt idx="6">
                  <c:v>304.92</c:v>
                </c:pt>
                <c:pt idx="7">
                  <c:v>304.88</c:v>
                </c:pt>
                <c:pt idx="8">
                  <c:v>304.89</c:v>
                </c:pt>
                <c:pt idx="9">
                  <c:v>304.93</c:v>
                </c:pt>
                <c:pt idx="10">
                  <c:v>304.89</c:v>
                </c:pt>
                <c:pt idx="11">
                  <c:v>304.89</c:v>
                </c:pt>
                <c:pt idx="12">
                  <c:v>304.89999999999998</c:v>
                </c:pt>
                <c:pt idx="13">
                  <c:v>304.91000000000003</c:v>
                </c:pt>
                <c:pt idx="14">
                  <c:v>304.89999999999998</c:v>
                </c:pt>
                <c:pt idx="15">
                  <c:v>304.88</c:v>
                </c:pt>
                <c:pt idx="16">
                  <c:v>304.88</c:v>
                </c:pt>
                <c:pt idx="17">
                  <c:v>305</c:v>
                </c:pt>
                <c:pt idx="18">
                  <c:v>304.89</c:v>
                </c:pt>
                <c:pt idx="19">
                  <c:v>304.95999999999998</c:v>
                </c:pt>
                <c:pt idx="20">
                  <c:v>304.91000000000003</c:v>
                </c:pt>
                <c:pt idx="21">
                  <c:v>304.92</c:v>
                </c:pt>
                <c:pt idx="22">
                  <c:v>305.25</c:v>
                </c:pt>
                <c:pt idx="23">
                  <c:v>304.99</c:v>
                </c:pt>
                <c:pt idx="24">
                  <c:v>304.97000000000003</c:v>
                </c:pt>
                <c:pt idx="25">
                  <c:v>304.97000000000003</c:v>
                </c:pt>
                <c:pt idx="26">
                  <c:v>305.3</c:v>
                </c:pt>
                <c:pt idx="27">
                  <c:v>305.27999999999997</c:v>
                </c:pt>
                <c:pt idx="28">
                  <c:v>304.86</c:v>
                </c:pt>
                <c:pt idx="29">
                  <c:v>304.85000000000002</c:v>
                </c:pt>
                <c:pt idx="30">
                  <c:v>304.85000000000002</c:v>
                </c:pt>
                <c:pt idx="31">
                  <c:v>304.83999999999997</c:v>
                </c:pt>
                <c:pt idx="32">
                  <c:v>305.49</c:v>
                </c:pt>
                <c:pt idx="33">
                  <c:v>305.39</c:v>
                </c:pt>
                <c:pt idx="34">
                  <c:v>305.08</c:v>
                </c:pt>
                <c:pt idx="35">
                  <c:v>304.98</c:v>
                </c:pt>
                <c:pt idx="36">
                  <c:v>304.98</c:v>
                </c:pt>
                <c:pt idx="37">
                  <c:v>304.99</c:v>
                </c:pt>
                <c:pt idx="38">
                  <c:v>304.99</c:v>
                </c:pt>
                <c:pt idx="39">
                  <c:v>304.91000000000003</c:v>
                </c:pt>
                <c:pt idx="40">
                  <c:v>304.98</c:v>
                </c:pt>
                <c:pt idx="41">
                  <c:v>305</c:v>
                </c:pt>
                <c:pt idx="42">
                  <c:v>305.01</c:v>
                </c:pt>
                <c:pt idx="43">
                  <c:v>304.88</c:v>
                </c:pt>
              </c:numCache>
            </c:numRef>
          </c:yVal>
        </c:ser>
        <c:axId val="58385536"/>
        <c:axId val="58405248"/>
      </c:scatterChart>
      <c:valAx>
        <c:axId val="58385536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40577051524605"/>
              <c:y val="0.8456816046142413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405248"/>
        <c:crossesAt val="304"/>
        <c:crossBetween val="midCat"/>
        <c:majorUnit val="20"/>
        <c:minorUnit val="10"/>
      </c:valAx>
      <c:valAx>
        <c:axId val="58405248"/>
        <c:scaling>
          <c:orientation val="minMax"/>
          <c:max val="308"/>
          <c:min val="3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752688172046E-2"/>
              <c:y val="0.2407413888078820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38553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713"/>
          <c:y val="8.7500000000000008E-2"/>
          <c:w val="0.78354272377320056"/>
          <c:h val="0.6750000000000044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W.16A!$F$11:$F$54</c:f>
              <c:numCache>
                <c:formatCode>0.00</c:formatCode>
                <c:ptCount val="44"/>
                <c:pt idx="0">
                  <c:v>20.98</c:v>
                </c:pt>
                <c:pt idx="1">
                  <c:v>31.39</c:v>
                </c:pt>
                <c:pt idx="2">
                  <c:v>23.56</c:v>
                </c:pt>
                <c:pt idx="3">
                  <c:v>21.47</c:v>
                </c:pt>
                <c:pt idx="4">
                  <c:v>18.46</c:v>
                </c:pt>
                <c:pt idx="5">
                  <c:v>13.32</c:v>
                </c:pt>
                <c:pt idx="6">
                  <c:v>18.03</c:v>
                </c:pt>
                <c:pt idx="7">
                  <c:v>17.45</c:v>
                </c:pt>
                <c:pt idx="8">
                  <c:v>17.63</c:v>
                </c:pt>
                <c:pt idx="9">
                  <c:v>19.13</c:v>
                </c:pt>
                <c:pt idx="10">
                  <c:v>18.09</c:v>
                </c:pt>
                <c:pt idx="11">
                  <c:v>16.95</c:v>
                </c:pt>
                <c:pt idx="12">
                  <c:v>17.37</c:v>
                </c:pt>
                <c:pt idx="13">
                  <c:v>18.54</c:v>
                </c:pt>
                <c:pt idx="14">
                  <c:v>18.09</c:v>
                </c:pt>
                <c:pt idx="15">
                  <c:v>17.68</c:v>
                </c:pt>
                <c:pt idx="16">
                  <c:v>17.66</c:v>
                </c:pt>
                <c:pt idx="17">
                  <c:v>21.06</c:v>
                </c:pt>
                <c:pt idx="18">
                  <c:v>17.260000000000002</c:v>
                </c:pt>
                <c:pt idx="19">
                  <c:v>19.670000000000002</c:v>
                </c:pt>
                <c:pt idx="20">
                  <c:v>16.64</c:v>
                </c:pt>
                <c:pt idx="21">
                  <c:v>18.5</c:v>
                </c:pt>
                <c:pt idx="22">
                  <c:v>27.43</c:v>
                </c:pt>
                <c:pt idx="23">
                  <c:v>17.53</c:v>
                </c:pt>
                <c:pt idx="24">
                  <c:v>17.02</c:v>
                </c:pt>
                <c:pt idx="25">
                  <c:v>16.63</c:v>
                </c:pt>
                <c:pt idx="26">
                  <c:v>26.82</c:v>
                </c:pt>
                <c:pt idx="27">
                  <c:v>25.89</c:v>
                </c:pt>
                <c:pt idx="28">
                  <c:v>13.69</c:v>
                </c:pt>
                <c:pt idx="29">
                  <c:v>13.25</c:v>
                </c:pt>
                <c:pt idx="30">
                  <c:v>12.97</c:v>
                </c:pt>
                <c:pt idx="31">
                  <c:v>12.14</c:v>
                </c:pt>
                <c:pt idx="32">
                  <c:v>34.53</c:v>
                </c:pt>
                <c:pt idx="33">
                  <c:v>29.47</c:v>
                </c:pt>
                <c:pt idx="34">
                  <c:v>20.7</c:v>
                </c:pt>
                <c:pt idx="35">
                  <c:v>18.12</c:v>
                </c:pt>
                <c:pt idx="36">
                  <c:v>17.97</c:v>
                </c:pt>
                <c:pt idx="37">
                  <c:v>17.829999999999998</c:v>
                </c:pt>
                <c:pt idx="38">
                  <c:v>18.16</c:v>
                </c:pt>
                <c:pt idx="39">
                  <c:v>16.2</c:v>
                </c:pt>
                <c:pt idx="40">
                  <c:v>17.149999999999999</c:v>
                </c:pt>
                <c:pt idx="41">
                  <c:v>18.07</c:v>
                </c:pt>
                <c:pt idx="42">
                  <c:v>17.54</c:v>
                </c:pt>
                <c:pt idx="43">
                  <c:v>13.97</c:v>
                </c:pt>
              </c:numCache>
            </c:numRef>
          </c:xVal>
          <c:yVal>
            <c:numRef>
              <c:f>W.16A!$C$11:$C$54</c:f>
              <c:numCache>
                <c:formatCode>0.000</c:formatCode>
                <c:ptCount val="44"/>
                <c:pt idx="0">
                  <c:v>304.94</c:v>
                </c:pt>
                <c:pt idx="1">
                  <c:v>305.35000000000002</c:v>
                </c:pt>
                <c:pt idx="2">
                  <c:v>305.08</c:v>
                </c:pt>
                <c:pt idx="3">
                  <c:v>304.95999999999998</c:v>
                </c:pt>
                <c:pt idx="4">
                  <c:v>304.83</c:v>
                </c:pt>
                <c:pt idx="5">
                  <c:v>304.7</c:v>
                </c:pt>
                <c:pt idx="6">
                  <c:v>304.92</c:v>
                </c:pt>
                <c:pt idx="7">
                  <c:v>304.88</c:v>
                </c:pt>
                <c:pt idx="8">
                  <c:v>304.89</c:v>
                </c:pt>
                <c:pt idx="9">
                  <c:v>304.93</c:v>
                </c:pt>
                <c:pt idx="10">
                  <c:v>304.89</c:v>
                </c:pt>
                <c:pt idx="11">
                  <c:v>304.89</c:v>
                </c:pt>
                <c:pt idx="12">
                  <c:v>304.89999999999998</c:v>
                </c:pt>
                <c:pt idx="13">
                  <c:v>304.91000000000003</c:v>
                </c:pt>
                <c:pt idx="14">
                  <c:v>304.89999999999998</c:v>
                </c:pt>
                <c:pt idx="15">
                  <c:v>304.88</c:v>
                </c:pt>
                <c:pt idx="16">
                  <c:v>304.88</c:v>
                </c:pt>
                <c:pt idx="17">
                  <c:v>305</c:v>
                </c:pt>
                <c:pt idx="18">
                  <c:v>304.89</c:v>
                </c:pt>
                <c:pt idx="19">
                  <c:v>304.95999999999998</c:v>
                </c:pt>
                <c:pt idx="20">
                  <c:v>304.91000000000003</c:v>
                </c:pt>
                <c:pt idx="21">
                  <c:v>304.92</c:v>
                </c:pt>
                <c:pt idx="22">
                  <c:v>305.25</c:v>
                </c:pt>
                <c:pt idx="23">
                  <c:v>304.99</c:v>
                </c:pt>
                <c:pt idx="24">
                  <c:v>304.97000000000003</c:v>
                </c:pt>
                <c:pt idx="25">
                  <c:v>304.97000000000003</c:v>
                </c:pt>
                <c:pt idx="26">
                  <c:v>305.3</c:v>
                </c:pt>
                <c:pt idx="27">
                  <c:v>305.27999999999997</c:v>
                </c:pt>
                <c:pt idx="28">
                  <c:v>304.86</c:v>
                </c:pt>
                <c:pt idx="29">
                  <c:v>304.85000000000002</c:v>
                </c:pt>
                <c:pt idx="30">
                  <c:v>304.85000000000002</c:v>
                </c:pt>
                <c:pt idx="31">
                  <c:v>304.83999999999997</c:v>
                </c:pt>
                <c:pt idx="32">
                  <c:v>305.49</c:v>
                </c:pt>
                <c:pt idx="33">
                  <c:v>305.39</c:v>
                </c:pt>
                <c:pt idx="34">
                  <c:v>305.08</c:v>
                </c:pt>
                <c:pt idx="35">
                  <c:v>304.98</c:v>
                </c:pt>
                <c:pt idx="36">
                  <c:v>304.98</c:v>
                </c:pt>
                <c:pt idx="37">
                  <c:v>304.99</c:v>
                </c:pt>
                <c:pt idx="38">
                  <c:v>304.99</c:v>
                </c:pt>
                <c:pt idx="39">
                  <c:v>304.91000000000003</c:v>
                </c:pt>
                <c:pt idx="40">
                  <c:v>304.98</c:v>
                </c:pt>
                <c:pt idx="41">
                  <c:v>305</c:v>
                </c:pt>
                <c:pt idx="42">
                  <c:v>305.01</c:v>
                </c:pt>
                <c:pt idx="43">
                  <c:v>304.88</c:v>
                </c:pt>
              </c:numCache>
            </c:numRef>
          </c:yVal>
        </c:ser>
        <c:axId val="58436608"/>
        <c:axId val="58456320"/>
      </c:scatterChart>
      <c:valAx>
        <c:axId val="58436608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3358453182"/>
              <c:y val="0.8437500000000027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456320"/>
        <c:crossesAt val="304"/>
        <c:crossBetween val="midCat"/>
        <c:majorUnit val="20"/>
        <c:minorUnit val="10"/>
      </c:valAx>
      <c:valAx>
        <c:axId val="58456320"/>
        <c:scaling>
          <c:orientation val="minMax"/>
          <c:max val="308"/>
          <c:min val="3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718750000000003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43660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321428571428653"/>
          <c:y val="7.8078307052092302E-2"/>
          <c:w val="0.82857142857142863"/>
          <c:h val="0.7057077752785303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W.16A!$G$11:$G$54</c:f>
              <c:numCache>
                <c:formatCode>0.000</c:formatCode>
                <c:ptCount val="44"/>
                <c:pt idx="0">
                  <c:v>0.14418493803622498</c:v>
                </c:pt>
                <c:pt idx="1">
                  <c:v>0.56642242752468941</c:v>
                </c:pt>
                <c:pt idx="2">
                  <c:v>0.33306451612903232</c:v>
                </c:pt>
                <c:pt idx="3">
                  <c:v>0.22347461574289709</c:v>
                </c:pt>
                <c:pt idx="4">
                  <c:v>0.12589382448537376</c:v>
                </c:pt>
                <c:pt idx="5">
                  <c:v>3.5060060060060058E-2</c:v>
                </c:pt>
                <c:pt idx="6">
                  <c:v>0.18874098724348307</c:v>
                </c:pt>
                <c:pt idx="7">
                  <c:v>0.11042979942693411</c:v>
                </c:pt>
                <c:pt idx="8">
                  <c:v>0.12195121951219512</c:v>
                </c:pt>
                <c:pt idx="9">
                  <c:v>0.16790381599581811</c:v>
                </c:pt>
                <c:pt idx="10">
                  <c:v>0.15577667219458266</c:v>
                </c:pt>
                <c:pt idx="11">
                  <c:v>0.12064896755162242</c:v>
                </c:pt>
                <c:pt idx="12">
                  <c:v>0.126482440990213</c:v>
                </c:pt>
                <c:pt idx="13">
                  <c:v>0.16235167206040993</c:v>
                </c:pt>
                <c:pt idx="14">
                  <c:v>8.7341072415699286E-2</c:v>
                </c:pt>
                <c:pt idx="15">
                  <c:v>0.12183257918552036</c:v>
                </c:pt>
                <c:pt idx="16">
                  <c:v>0.13289920724801813</c:v>
                </c:pt>
                <c:pt idx="17">
                  <c:v>0.25769230769230766</c:v>
                </c:pt>
                <c:pt idx="18">
                  <c:v>0.12387022016222478</c:v>
                </c:pt>
                <c:pt idx="19">
                  <c:v>0.18378240976105745</c:v>
                </c:pt>
                <c:pt idx="20">
                  <c:v>0.16634615384615384</c:v>
                </c:pt>
                <c:pt idx="21">
                  <c:v>0.14718918918918919</c:v>
                </c:pt>
                <c:pt idx="22">
                  <c:v>0.48745898651111924</c:v>
                </c:pt>
                <c:pt idx="23">
                  <c:v>0.24130062749572162</c:v>
                </c:pt>
                <c:pt idx="24">
                  <c:v>0.22878965922444183</c:v>
                </c:pt>
                <c:pt idx="25">
                  <c:v>0.24900781719783524</c:v>
                </c:pt>
                <c:pt idx="26">
                  <c:v>0.5580164056674124</c:v>
                </c:pt>
                <c:pt idx="27">
                  <c:v>0.55040556199304747</c:v>
                </c:pt>
                <c:pt idx="28">
                  <c:v>0.1477720964207451</c:v>
                </c:pt>
                <c:pt idx="29">
                  <c:v>0.10030188679245283</c:v>
                </c:pt>
                <c:pt idx="30">
                  <c:v>0.12135697764070932</c:v>
                </c:pt>
                <c:pt idx="31">
                  <c:v>9.4563426688632601E-2</c:v>
                </c:pt>
                <c:pt idx="32">
                  <c:v>0.64960903562119898</c:v>
                </c:pt>
                <c:pt idx="33">
                  <c:v>0.6434340006786563</c:v>
                </c:pt>
                <c:pt idx="34">
                  <c:v>0.34700483091787437</c:v>
                </c:pt>
                <c:pt idx="35">
                  <c:v>0.23912803532008831</c:v>
                </c:pt>
                <c:pt idx="36">
                  <c:v>0.28035614913745133</c:v>
                </c:pt>
                <c:pt idx="37">
                  <c:v>0.28244531688166014</c:v>
                </c:pt>
                <c:pt idx="38">
                  <c:v>0.23480176211453746</c:v>
                </c:pt>
                <c:pt idx="39">
                  <c:v>0.16339506172839505</c:v>
                </c:pt>
                <c:pt idx="40">
                  <c:v>0.23860058309037901</c:v>
                </c:pt>
                <c:pt idx="41">
                  <c:v>0.26037631433314884</c:v>
                </c:pt>
                <c:pt idx="42">
                  <c:v>0.2763397947548461</c:v>
                </c:pt>
                <c:pt idx="43">
                  <c:v>0.13199713672154617</c:v>
                </c:pt>
              </c:numCache>
            </c:numRef>
          </c:xVal>
          <c:yVal>
            <c:numRef>
              <c:f>W.16A!$C$11:$C$54</c:f>
              <c:numCache>
                <c:formatCode>0.000</c:formatCode>
                <c:ptCount val="44"/>
                <c:pt idx="0">
                  <c:v>304.94</c:v>
                </c:pt>
                <c:pt idx="1">
                  <c:v>305.35000000000002</c:v>
                </c:pt>
                <c:pt idx="2">
                  <c:v>305.08</c:v>
                </c:pt>
                <c:pt idx="3">
                  <c:v>304.95999999999998</c:v>
                </c:pt>
                <c:pt idx="4">
                  <c:v>304.83</c:v>
                </c:pt>
                <c:pt idx="5">
                  <c:v>304.7</c:v>
                </c:pt>
                <c:pt idx="6">
                  <c:v>304.92</c:v>
                </c:pt>
                <c:pt idx="7">
                  <c:v>304.88</c:v>
                </c:pt>
                <c:pt idx="8">
                  <c:v>304.89</c:v>
                </c:pt>
                <c:pt idx="9">
                  <c:v>304.93</c:v>
                </c:pt>
                <c:pt idx="10">
                  <c:v>304.89</c:v>
                </c:pt>
                <c:pt idx="11">
                  <c:v>304.89</c:v>
                </c:pt>
                <c:pt idx="12">
                  <c:v>304.89999999999998</c:v>
                </c:pt>
                <c:pt idx="13">
                  <c:v>304.91000000000003</c:v>
                </c:pt>
                <c:pt idx="14">
                  <c:v>304.89999999999998</c:v>
                </c:pt>
                <c:pt idx="15">
                  <c:v>304.88</c:v>
                </c:pt>
                <c:pt idx="16">
                  <c:v>304.88</c:v>
                </c:pt>
                <c:pt idx="17">
                  <c:v>305</c:v>
                </c:pt>
                <c:pt idx="18">
                  <c:v>304.89</c:v>
                </c:pt>
                <c:pt idx="19">
                  <c:v>304.95999999999998</c:v>
                </c:pt>
                <c:pt idx="20">
                  <c:v>304.91000000000003</c:v>
                </c:pt>
                <c:pt idx="21">
                  <c:v>304.92</c:v>
                </c:pt>
                <c:pt idx="22">
                  <c:v>305.25</c:v>
                </c:pt>
                <c:pt idx="23">
                  <c:v>304.99</c:v>
                </c:pt>
                <c:pt idx="24">
                  <c:v>304.97000000000003</c:v>
                </c:pt>
                <c:pt idx="25">
                  <c:v>304.97000000000003</c:v>
                </c:pt>
                <c:pt idx="26">
                  <c:v>305.3</c:v>
                </c:pt>
                <c:pt idx="27">
                  <c:v>305.27999999999997</c:v>
                </c:pt>
                <c:pt idx="28">
                  <c:v>304.86</c:v>
                </c:pt>
                <c:pt idx="29">
                  <c:v>304.85000000000002</c:v>
                </c:pt>
                <c:pt idx="30">
                  <c:v>304.85000000000002</c:v>
                </c:pt>
                <c:pt idx="31">
                  <c:v>304.83999999999997</c:v>
                </c:pt>
                <c:pt idx="32">
                  <c:v>305.49</c:v>
                </c:pt>
                <c:pt idx="33">
                  <c:v>305.39</c:v>
                </c:pt>
                <c:pt idx="34">
                  <c:v>305.08</c:v>
                </c:pt>
                <c:pt idx="35">
                  <c:v>304.98</c:v>
                </c:pt>
                <c:pt idx="36">
                  <c:v>304.98</c:v>
                </c:pt>
                <c:pt idx="37">
                  <c:v>304.99</c:v>
                </c:pt>
                <c:pt idx="38">
                  <c:v>304.99</c:v>
                </c:pt>
                <c:pt idx="39">
                  <c:v>304.91000000000003</c:v>
                </c:pt>
                <c:pt idx="40">
                  <c:v>304.98</c:v>
                </c:pt>
                <c:pt idx="41">
                  <c:v>305</c:v>
                </c:pt>
                <c:pt idx="42">
                  <c:v>305.01</c:v>
                </c:pt>
                <c:pt idx="43">
                  <c:v>304.88</c:v>
                </c:pt>
              </c:numCache>
            </c:numRef>
          </c:yVal>
        </c:ser>
        <c:axId val="58172544"/>
        <c:axId val="58175872"/>
      </c:scatterChart>
      <c:valAx>
        <c:axId val="58172544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821428571428868"/>
              <c:y val="0.846849369054096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175872"/>
        <c:crossesAt val="304"/>
        <c:crossBetween val="midCat"/>
        <c:majorUnit val="0.30000000000000032"/>
        <c:minorUnit val="0.1"/>
      </c:valAx>
      <c:valAx>
        <c:axId val="58175872"/>
        <c:scaling>
          <c:orientation val="minMax"/>
          <c:max val="308"/>
          <c:min val="3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32742191009908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17254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982"/>
          <c:y val="7.9027355623100301E-2"/>
          <c:w val="0.76702643198790321"/>
          <c:h val="0.6413373860182370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W.17!$H$11:$H$56</c:f>
              <c:strCache>
                <c:ptCount val="46"/>
                <c:pt idx="0">
                  <c:v>0.511</c:v>
                </c:pt>
                <c:pt idx="1">
                  <c:v>1.248</c:v>
                </c:pt>
                <c:pt idx="2">
                  <c:v>5.810</c:v>
                </c:pt>
                <c:pt idx="3">
                  <c:v>1.938</c:v>
                </c:pt>
                <c:pt idx="4">
                  <c:v>3.232</c:v>
                </c:pt>
                <c:pt idx="5">
                  <c:v>2.063</c:v>
                </c:pt>
                <c:pt idx="6">
                  <c:v>4.013</c:v>
                </c:pt>
                <c:pt idx="7">
                  <c:v>3.126</c:v>
                </c:pt>
                <c:pt idx="8">
                  <c:v>6.824</c:v>
                </c:pt>
                <c:pt idx="9">
                  <c:v>1.462</c:v>
                </c:pt>
                <c:pt idx="10">
                  <c:v>1.537</c:v>
                </c:pt>
                <c:pt idx="11">
                  <c:v>1.194</c:v>
                </c:pt>
                <c:pt idx="12">
                  <c:v>5.191</c:v>
                </c:pt>
                <c:pt idx="13">
                  <c:v>3.484</c:v>
                </c:pt>
                <c:pt idx="14">
                  <c:v>3.536</c:v>
                </c:pt>
                <c:pt idx="15">
                  <c:v>3.672</c:v>
                </c:pt>
                <c:pt idx="16">
                  <c:v>2.904</c:v>
                </c:pt>
                <c:pt idx="17">
                  <c:v>44.659</c:v>
                </c:pt>
                <c:pt idx="18">
                  <c:v>4.108</c:v>
                </c:pt>
                <c:pt idx="19">
                  <c:v>51.623</c:v>
                </c:pt>
                <c:pt idx="20">
                  <c:v>9.376</c:v>
                </c:pt>
                <c:pt idx="21">
                  <c:v>5.280</c:v>
                </c:pt>
                <c:pt idx="22">
                  <c:v>6.477</c:v>
                </c:pt>
                <c:pt idx="23">
                  <c:v>14.757</c:v>
                </c:pt>
                <c:pt idx="24">
                  <c:v>10.957</c:v>
                </c:pt>
                <c:pt idx="25">
                  <c:v>3.179</c:v>
                </c:pt>
                <c:pt idx="26">
                  <c:v>2.757</c:v>
                </c:pt>
                <c:pt idx="27">
                  <c:v>5.072</c:v>
                </c:pt>
                <c:pt idx="28">
                  <c:v>4.265</c:v>
                </c:pt>
                <c:pt idx="29">
                  <c:v>3.107</c:v>
                </c:pt>
                <c:pt idx="30">
                  <c:v>2.706</c:v>
                </c:pt>
                <c:pt idx="31">
                  <c:v>2.019</c:v>
                </c:pt>
                <c:pt idx="32">
                  <c:v>1.227</c:v>
                </c:pt>
                <c:pt idx="33">
                  <c:v>1.285</c:v>
                </c:pt>
                <c:pt idx="34">
                  <c:v>1.267</c:v>
                </c:pt>
                <c:pt idx="35">
                  <c:v>0.819</c:v>
                </c:pt>
                <c:pt idx="36">
                  <c:v>3.445</c:v>
                </c:pt>
                <c:pt idx="37">
                  <c:v>1.780</c:v>
                </c:pt>
                <c:pt idx="38">
                  <c:v>1.081</c:v>
                </c:pt>
                <c:pt idx="39">
                  <c:v>0.887</c:v>
                </c:pt>
                <c:pt idx="40">
                  <c:v>0.679</c:v>
                </c:pt>
                <c:pt idx="41">
                  <c:v>0.667</c:v>
                </c:pt>
                <c:pt idx="42">
                  <c:v>0.412</c:v>
                </c:pt>
                <c:pt idx="43">
                  <c:v>0.357</c:v>
                </c:pt>
                <c:pt idx="44">
                  <c:v>0.314</c:v>
                </c:pt>
                <c:pt idx="45">
                  <c:v>0.285</c:v>
                </c:pt>
              </c:strCache>
            </c:strRef>
          </c:xVal>
          <c:yVal>
            <c:numRef>
              <c:f>W.17!$C$11:$C$56</c:f>
              <c:numCache>
                <c:formatCode>0.000</c:formatCode>
                <c:ptCount val="46"/>
                <c:pt idx="0">
                  <c:v>291.43</c:v>
                </c:pt>
                <c:pt idx="1">
                  <c:v>291.5</c:v>
                </c:pt>
                <c:pt idx="2">
                  <c:v>291.63</c:v>
                </c:pt>
                <c:pt idx="3">
                  <c:v>291.45999999999998</c:v>
                </c:pt>
                <c:pt idx="4">
                  <c:v>291.56</c:v>
                </c:pt>
                <c:pt idx="5">
                  <c:v>291.45999999999998</c:v>
                </c:pt>
                <c:pt idx="6">
                  <c:v>291.63</c:v>
                </c:pt>
                <c:pt idx="7">
                  <c:v>291.56</c:v>
                </c:pt>
                <c:pt idx="8">
                  <c:v>291.77999999999997</c:v>
                </c:pt>
                <c:pt idx="9">
                  <c:v>291.42</c:v>
                </c:pt>
                <c:pt idx="10">
                  <c:v>291.42</c:v>
                </c:pt>
                <c:pt idx="11">
                  <c:v>291.39999999999998</c:v>
                </c:pt>
                <c:pt idx="12">
                  <c:v>291.66000000000003</c:v>
                </c:pt>
                <c:pt idx="13">
                  <c:v>291.52999999999997</c:v>
                </c:pt>
                <c:pt idx="14">
                  <c:v>291.56</c:v>
                </c:pt>
                <c:pt idx="15">
                  <c:v>291.58</c:v>
                </c:pt>
                <c:pt idx="16">
                  <c:v>291.52</c:v>
                </c:pt>
                <c:pt idx="17">
                  <c:v>292.72000000000003</c:v>
                </c:pt>
                <c:pt idx="18">
                  <c:v>291.60000000000002</c:v>
                </c:pt>
                <c:pt idx="19">
                  <c:v>293.08</c:v>
                </c:pt>
                <c:pt idx="20">
                  <c:v>291.77999999999997</c:v>
                </c:pt>
                <c:pt idx="21">
                  <c:v>291.69</c:v>
                </c:pt>
                <c:pt idx="22">
                  <c:v>291.68</c:v>
                </c:pt>
                <c:pt idx="23">
                  <c:v>291.89999999999998</c:v>
                </c:pt>
                <c:pt idx="24">
                  <c:v>291.74</c:v>
                </c:pt>
                <c:pt idx="25">
                  <c:v>291.5</c:v>
                </c:pt>
                <c:pt idx="26">
                  <c:v>291.5</c:v>
                </c:pt>
                <c:pt idx="27">
                  <c:v>291.57</c:v>
                </c:pt>
                <c:pt idx="28">
                  <c:v>291.57</c:v>
                </c:pt>
                <c:pt idx="29">
                  <c:v>291.51</c:v>
                </c:pt>
                <c:pt idx="30">
                  <c:v>291.45999999999998</c:v>
                </c:pt>
                <c:pt idx="31">
                  <c:v>291.44</c:v>
                </c:pt>
                <c:pt idx="32">
                  <c:v>291.33999999999997</c:v>
                </c:pt>
                <c:pt idx="33">
                  <c:v>291.35000000000002</c:v>
                </c:pt>
                <c:pt idx="34">
                  <c:v>291.37</c:v>
                </c:pt>
                <c:pt idx="35">
                  <c:v>291.35000000000002</c:v>
                </c:pt>
                <c:pt idx="36">
                  <c:v>291.51</c:v>
                </c:pt>
                <c:pt idx="37">
                  <c:v>291.41000000000003</c:v>
                </c:pt>
                <c:pt idx="38">
                  <c:v>291.35000000000002</c:v>
                </c:pt>
                <c:pt idx="39">
                  <c:v>291.33</c:v>
                </c:pt>
                <c:pt idx="40">
                  <c:v>291.3</c:v>
                </c:pt>
                <c:pt idx="41">
                  <c:v>291.29000000000002</c:v>
                </c:pt>
                <c:pt idx="42">
                  <c:v>291.47000000000003</c:v>
                </c:pt>
                <c:pt idx="43">
                  <c:v>291.39999999999998</c:v>
                </c:pt>
                <c:pt idx="44">
                  <c:v>291.38</c:v>
                </c:pt>
                <c:pt idx="45">
                  <c:v>291.35000000000002</c:v>
                </c:pt>
              </c:numCache>
            </c:numRef>
          </c:yVal>
        </c:ser>
        <c:axId val="58139392"/>
        <c:axId val="58624640"/>
      </c:scatterChart>
      <c:valAx>
        <c:axId val="58139392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802942642922322"/>
              <c:y val="0.8449848024316138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624640"/>
        <c:crossesAt val="100"/>
        <c:crossBetween val="midCat"/>
        <c:majorUnit val="50"/>
        <c:minorUnit val="25"/>
      </c:valAx>
      <c:valAx>
        <c:axId val="58624640"/>
        <c:scaling>
          <c:orientation val="minMax"/>
          <c:max val="296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637992831958E-2"/>
              <c:y val="0.2340425531914903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13939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713"/>
          <c:y val="8.4337349397591327E-2"/>
          <c:w val="0.78354272377320056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W.17!$F$11:$F$56</c:f>
              <c:strCache>
                <c:ptCount val="46"/>
                <c:pt idx="0">
                  <c:v>4.25</c:v>
                </c:pt>
                <c:pt idx="1">
                  <c:v>5.00</c:v>
                </c:pt>
                <c:pt idx="2">
                  <c:v>13.81</c:v>
                </c:pt>
                <c:pt idx="3">
                  <c:v>4.84</c:v>
                </c:pt>
                <c:pt idx="4">
                  <c:v>5.97</c:v>
                </c:pt>
                <c:pt idx="5">
                  <c:v>4.91</c:v>
                </c:pt>
                <c:pt idx="6">
                  <c:v>6.64</c:v>
                </c:pt>
                <c:pt idx="7">
                  <c:v>6.09</c:v>
                </c:pt>
                <c:pt idx="8">
                  <c:v>14.50</c:v>
                </c:pt>
                <c:pt idx="9">
                  <c:v>4.23</c:v>
                </c:pt>
                <c:pt idx="10">
                  <c:v>4.31</c:v>
                </c:pt>
                <c:pt idx="11">
                  <c:v>4.33</c:v>
                </c:pt>
                <c:pt idx="12">
                  <c:v>11.71</c:v>
                </c:pt>
                <c:pt idx="13">
                  <c:v>9.42</c:v>
                </c:pt>
                <c:pt idx="14">
                  <c:v>11.37</c:v>
                </c:pt>
                <c:pt idx="15">
                  <c:v>10.13</c:v>
                </c:pt>
                <c:pt idx="16">
                  <c:v>9.06</c:v>
                </c:pt>
                <c:pt idx="17">
                  <c:v>48.66</c:v>
                </c:pt>
                <c:pt idx="18">
                  <c:v>9.16</c:v>
                </c:pt>
                <c:pt idx="19">
                  <c:v>71.58</c:v>
                </c:pt>
                <c:pt idx="20">
                  <c:v>20.55</c:v>
                </c:pt>
                <c:pt idx="21">
                  <c:v>12.78</c:v>
                </c:pt>
                <c:pt idx="22">
                  <c:v>14.96</c:v>
                </c:pt>
                <c:pt idx="23">
                  <c:v>20.12</c:v>
                </c:pt>
                <c:pt idx="24">
                  <c:v>16.93</c:v>
                </c:pt>
                <c:pt idx="25">
                  <c:v>8.07</c:v>
                </c:pt>
                <c:pt idx="26">
                  <c:v>8.26</c:v>
                </c:pt>
                <c:pt idx="27">
                  <c:v>9.47</c:v>
                </c:pt>
                <c:pt idx="28">
                  <c:v>8.68</c:v>
                </c:pt>
                <c:pt idx="29">
                  <c:v>8.63</c:v>
                </c:pt>
                <c:pt idx="30">
                  <c:v>7.74</c:v>
                </c:pt>
                <c:pt idx="31">
                  <c:v>5.9</c:v>
                </c:pt>
                <c:pt idx="32">
                  <c:v>5.69</c:v>
                </c:pt>
                <c:pt idx="33">
                  <c:v>5.60</c:v>
                </c:pt>
                <c:pt idx="34">
                  <c:v>5.66</c:v>
                </c:pt>
                <c:pt idx="35">
                  <c:v>4.45</c:v>
                </c:pt>
                <c:pt idx="36">
                  <c:v>6.06</c:v>
                </c:pt>
                <c:pt idx="37">
                  <c:v>4.79</c:v>
                </c:pt>
                <c:pt idx="38">
                  <c:v>4.17</c:v>
                </c:pt>
                <c:pt idx="39">
                  <c:v>3.77</c:v>
                </c:pt>
                <c:pt idx="40">
                  <c:v>3.57</c:v>
                </c:pt>
                <c:pt idx="41">
                  <c:v>3.55</c:v>
                </c:pt>
                <c:pt idx="42">
                  <c:v>5.40</c:v>
                </c:pt>
                <c:pt idx="43">
                  <c:v>10.41</c:v>
                </c:pt>
                <c:pt idx="44">
                  <c:v>10.10</c:v>
                </c:pt>
                <c:pt idx="45">
                  <c:v>9.44</c:v>
                </c:pt>
              </c:strCache>
            </c:strRef>
          </c:xVal>
          <c:yVal>
            <c:numRef>
              <c:f>W.17!$C$11:$C$56</c:f>
              <c:numCache>
                <c:formatCode>0.000</c:formatCode>
                <c:ptCount val="46"/>
                <c:pt idx="0">
                  <c:v>291.43</c:v>
                </c:pt>
                <c:pt idx="1">
                  <c:v>291.5</c:v>
                </c:pt>
                <c:pt idx="2">
                  <c:v>291.63</c:v>
                </c:pt>
                <c:pt idx="3">
                  <c:v>291.45999999999998</c:v>
                </c:pt>
                <c:pt idx="4">
                  <c:v>291.56</c:v>
                </c:pt>
                <c:pt idx="5">
                  <c:v>291.45999999999998</c:v>
                </c:pt>
                <c:pt idx="6">
                  <c:v>291.63</c:v>
                </c:pt>
                <c:pt idx="7">
                  <c:v>291.56</c:v>
                </c:pt>
                <c:pt idx="8">
                  <c:v>291.77999999999997</c:v>
                </c:pt>
                <c:pt idx="9">
                  <c:v>291.42</c:v>
                </c:pt>
                <c:pt idx="10">
                  <c:v>291.42</c:v>
                </c:pt>
                <c:pt idx="11">
                  <c:v>291.39999999999998</c:v>
                </c:pt>
                <c:pt idx="12">
                  <c:v>291.66000000000003</c:v>
                </c:pt>
                <c:pt idx="13">
                  <c:v>291.52999999999997</c:v>
                </c:pt>
                <c:pt idx="14">
                  <c:v>291.56</c:v>
                </c:pt>
                <c:pt idx="15">
                  <c:v>291.58</c:v>
                </c:pt>
                <c:pt idx="16">
                  <c:v>291.52</c:v>
                </c:pt>
                <c:pt idx="17">
                  <c:v>292.72000000000003</c:v>
                </c:pt>
                <c:pt idx="18">
                  <c:v>291.60000000000002</c:v>
                </c:pt>
                <c:pt idx="19">
                  <c:v>293.08</c:v>
                </c:pt>
                <c:pt idx="20">
                  <c:v>291.77999999999997</c:v>
                </c:pt>
                <c:pt idx="21">
                  <c:v>291.69</c:v>
                </c:pt>
                <c:pt idx="22">
                  <c:v>291.68</c:v>
                </c:pt>
                <c:pt idx="23">
                  <c:v>291.89999999999998</c:v>
                </c:pt>
                <c:pt idx="24">
                  <c:v>291.74</c:v>
                </c:pt>
                <c:pt idx="25">
                  <c:v>291.5</c:v>
                </c:pt>
                <c:pt idx="26">
                  <c:v>291.5</c:v>
                </c:pt>
                <c:pt idx="27">
                  <c:v>291.57</c:v>
                </c:pt>
                <c:pt idx="28">
                  <c:v>291.57</c:v>
                </c:pt>
                <c:pt idx="29">
                  <c:v>291.51</c:v>
                </c:pt>
                <c:pt idx="30">
                  <c:v>291.45999999999998</c:v>
                </c:pt>
                <c:pt idx="31">
                  <c:v>291.44</c:v>
                </c:pt>
                <c:pt idx="32">
                  <c:v>291.33999999999997</c:v>
                </c:pt>
                <c:pt idx="33">
                  <c:v>291.35000000000002</c:v>
                </c:pt>
                <c:pt idx="34">
                  <c:v>291.37</c:v>
                </c:pt>
                <c:pt idx="35">
                  <c:v>291.35000000000002</c:v>
                </c:pt>
                <c:pt idx="36">
                  <c:v>291.51</c:v>
                </c:pt>
                <c:pt idx="37">
                  <c:v>291.41000000000003</c:v>
                </c:pt>
                <c:pt idx="38">
                  <c:v>291.35000000000002</c:v>
                </c:pt>
                <c:pt idx="39">
                  <c:v>291.33</c:v>
                </c:pt>
                <c:pt idx="40">
                  <c:v>291.3</c:v>
                </c:pt>
                <c:pt idx="41">
                  <c:v>291.29000000000002</c:v>
                </c:pt>
                <c:pt idx="42">
                  <c:v>291.47000000000003</c:v>
                </c:pt>
                <c:pt idx="43">
                  <c:v>291.39999999999998</c:v>
                </c:pt>
                <c:pt idx="44">
                  <c:v>291.38</c:v>
                </c:pt>
                <c:pt idx="45">
                  <c:v>291.35000000000002</c:v>
                </c:pt>
              </c:numCache>
            </c:numRef>
          </c:yVal>
        </c:ser>
        <c:axId val="58648832"/>
        <c:axId val="58679680"/>
      </c:scatterChart>
      <c:valAx>
        <c:axId val="58648832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3358453182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679680"/>
        <c:crossesAt val="100"/>
        <c:crossBetween val="midCat"/>
        <c:majorUnit val="50"/>
        <c:minorUnit val="25"/>
      </c:valAx>
      <c:valAx>
        <c:axId val="58679680"/>
        <c:scaling>
          <c:orientation val="minMax"/>
          <c:max val="296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801204819277132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64883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321428571428653"/>
          <c:y val="7.784442517956057E-2"/>
          <c:w val="0.82857142857142863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W.17!$G$11:$G$56</c:f>
              <c:numCache>
                <c:formatCode>0.000</c:formatCode>
                <c:ptCount val="46"/>
                <c:pt idx="0">
                  <c:v>0.12023529411764707</c:v>
                </c:pt>
                <c:pt idx="1">
                  <c:v>0.24959999999999999</c:v>
                </c:pt>
                <c:pt idx="2">
                  <c:v>0.42070963070238954</c:v>
                </c:pt>
                <c:pt idx="3">
                  <c:v>0.40041322314049588</c:v>
                </c:pt>
                <c:pt idx="4">
                  <c:v>0.54137353433835855</c:v>
                </c:pt>
                <c:pt idx="5">
                  <c:v>0.42016293279022404</c:v>
                </c:pt>
                <c:pt idx="6">
                  <c:v>0.60436746987951806</c:v>
                </c:pt>
                <c:pt idx="7">
                  <c:v>0.51330049261083743</c:v>
                </c:pt>
                <c:pt idx="8">
                  <c:v>0.4706206896551724</c:v>
                </c:pt>
                <c:pt idx="9">
                  <c:v>0.3456264775413711</c:v>
                </c:pt>
                <c:pt idx="10">
                  <c:v>0.35661252900232021</c:v>
                </c:pt>
                <c:pt idx="11">
                  <c:v>0.27575057736720554</c:v>
                </c:pt>
                <c:pt idx="12">
                  <c:v>0.44329632792485052</c:v>
                </c:pt>
                <c:pt idx="13">
                  <c:v>0.36985138004246287</c:v>
                </c:pt>
                <c:pt idx="14">
                  <c:v>0.31099384344766934</c:v>
                </c:pt>
                <c:pt idx="15">
                  <c:v>0.36248766041461006</c:v>
                </c:pt>
                <c:pt idx="16">
                  <c:v>0.32052980132450326</c:v>
                </c:pt>
                <c:pt idx="17">
                  <c:v>0.91777640772708591</c:v>
                </c:pt>
                <c:pt idx="18">
                  <c:v>0.44847161572052396</c:v>
                </c:pt>
                <c:pt idx="19">
                  <c:v>0.72119307069013694</c:v>
                </c:pt>
                <c:pt idx="20">
                  <c:v>0.45625304136253036</c:v>
                </c:pt>
                <c:pt idx="21">
                  <c:v>0.41314553990610331</c:v>
                </c:pt>
                <c:pt idx="22">
                  <c:v>0.43295454545454543</c:v>
                </c:pt>
                <c:pt idx="23">
                  <c:v>0.73344930417495025</c:v>
                </c:pt>
                <c:pt idx="24">
                  <c:v>0.6471943295924395</c:v>
                </c:pt>
                <c:pt idx="25">
                  <c:v>0.39392812887236678</c:v>
                </c:pt>
                <c:pt idx="26">
                  <c:v>0.33377723970944312</c:v>
                </c:pt>
                <c:pt idx="27">
                  <c:v>0.53558606124604013</c:v>
                </c:pt>
                <c:pt idx="28">
                  <c:v>0.49135944700460826</c:v>
                </c:pt>
                <c:pt idx="29">
                  <c:v>0.36002317497103126</c:v>
                </c:pt>
                <c:pt idx="30">
                  <c:v>0.34961240310077518</c:v>
                </c:pt>
                <c:pt idx="31">
                  <c:v>0.34220338983050846</c:v>
                </c:pt>
                <c:pt idx="32">
                  <c:v>0.21564147627416522</c:v>
                </c:pt>
                <c:pt idx="33">
                  <c:v>0.2294642857142857</c:v>
                </c:pt>
                <c:pt idx="34">
                  <c:v>0.22385159010600705</c:v>
                </c:pt>
                <c:pt idx="35">
                  <c:v>0.18404494382022471</c:v>
                </c:pt>
                <c:pt idx="36">
                  <c:v>0.56848184818481851</c:v>
                </c:pt>
                <c:pt idx="37">
                  <c:v>0.37160751565762007</c:v>
                </c:pt>
                <c:pt idx="38">
                  <c:v>0.25923261390887292</c:v>
                </c:pt>
                <c:pt idx="39">
                  <c:v>0.23527851458885943</c:v>
                </c:pt>
                <c:pt idx="40">
                  <c:v>0.19019607843137257</c:v>
                </c:pt>
                <c:pt idx="41">
                  <c:v>0.187887323943662</c:v>
                </c:pt>
                <c:pt idx="42">
                  <c:v>7.6296296296296293E-2</c:v>
                </c:pt>
                <c:pt idx="43">
                  <c:v>3.4293948126801151E-2</c:v>
                </c:pt>
                <c:pt idx="44">
                  <c:v>3.1089108910891089E-2</c:v>
                </c:pt>
                <c:pt idx="45">
                  <c:v>3.0190677966101694E-2</c:v>
                </c:pt>
              </c:numCache>
            </c:numRef>
          </c:xVal>
          <c:yVal>
            <c:numRef>
              <c:f>W.17!$C$11:$C$56</c:f>
              <c:numCache>
                <c:formatCode>0.000</c:formatCode>
                <c:ptCount val="46"/>
                <c:pt idx="0">
                  <c:v>291.43</c:v>
                </c:pt>
                <c:pt idx="1">
                  <c:v>291.5</c:v>
                </c:pt>
                <c:pt idx="2">
                  <c:v>291.63</c:v>
                </c:pt>
                <c:pt idx="3">
                  <c:v>291.45999999999998</c:v>
                </c:pt>
                <c:pt idx="4">
                  <c:v>291.56</c:v>
                </c:pt>
                <c:pt idx="5">
                  <c:v>291.45999999999998</c:v>
                </c:pt>
                <c:pt idx="6">
                  <c:v>291.63</c:v>
                </c:pt>
                <c:pt idx="7">
                  <c:v>291.56</c:v>
                </c:pt>
                <c:pt idx="8">
                  <c:v>291.77999999999997</c:v>
                </c:pt>
                <c:pt idx="9">
                  <c:v>291.42</c:v>
                </c:pt>
                <c:pt idx="10">
                  <c:v>291.42</c:v>
                </c:pt>
                <c:pt idx="11">
                  <c:v>291.39999999999998</c:v>
                </c:pt>
                <c:pt idx="12">
                  <c:v>291.66000000000003</c:v>
                </c:pt>
                <c:pt idx="13">
                  <c:v>291.52999999999997</c:v>
                </c:pt>
                <c:pt idx="14">
                  <c:v>291.56</c:v>
                </c:pt>
                <c:pt idx="15">
                  <c:v>291.58</c:v>
                </c:pt>
                <c:pt idx="16">
                  <c:v>291.52</c:v>
                </c:pt>
                <c:pt idx="17">
                  <c:v>292.72000000000003</c:v>
                </c:pt>
                <c:pt idx="18">
                  <c:v>291.60000000000002</c:v>
                </c:pt>
                <c:pt idx="19">
                  <c:v>293.08</c:v>
                </c:pt>
                <c:pt idx="20">
                  <c:v>291.77999999999997</c:v>
                </c:pt>
                <c:pt idx="21">
                  <c:v>291.69</c:v>
                </c:pt>
                <c:pt idx="22">
                  <c:v>291.68</c:v>
                </c:pt>
                <c:pt idx="23">
                  <c:v>291.89999999999998</c:v>
                </c:pt>
                <c:pt idx="24">
                  <c:v>291.74</c:v>
                </c:pt>
                <c:pt idx="25">
                  <c:v>291.5</c:v>
                </c:pt>
                <c:pt idx="26">
                  <c:v>291.5</c:v>
                </c:pt>
                <c:pt idx="27">
                  <c:v>291.57</c:v>
                </c:pt>
                <c:pt idx="28">
                  <c:v>291.57</c:v>
                </c:pt>
                <c:pt idx="29">
                  <c:v>291.51</c:v>
                </c:pt>
                <c:pt idx="30">
                  <c:v>291.45999999999998</c:v>
                </c:pt>
                <c:pt idx="31">
                  <c:v>291.44</c:v>
                </c:pt>
                <c:pt idx="32">
                  <c:v>291.33999999999997</c:v>
                </c:pt>
                <c:pt idx="33">
                  <c:v>291.35000000000002</c:v>
                </c:pt>
                <c:pt idx="34">
                  <c:v>291.37</c:v>
                </c:pt>
                <c:pt idx="35">
                  <c:v>291.35000000000002</c:v>
                </c:pt>
                <c:pt idx="36">
                  <c:v>291.51</c:v>
                </c:pt>
                <c:pt idx="37">
                  <c:v>291.41000000000003</c:v>
                </c:pt>
                <c:pt idx="38">
                  <c:v>291.35000000000002</c:v>
                </c:pt>
                <c:pt idx="39">
                  <c:v>291.33</c:v>
                </c:pt>
                <c:pt idx="40">
                  <c:v>291.3</c:v>
                </c:pt>
                <c:pt idx="41">
                  <c:v>291.29000000000002</c:v>
                </c:pt>
                <c:pt idx="42">
                  <c:v>291.47000000000003</c:v>
                </c:pt>
                <c:pt idx="43">
                  <c:v>291.39999999999998</c:v>
                </c:pt>
                <c:pt idx="44">
                  <c:v>291.38</c:v>
                </c:pt>
                <c:pt idx="45">
                  <c:v>291.35000000000002</c:v>
                </c:pt>
              </c:numCache>
            </c:numRef>
          </c:yVal>
        </c:ser>
        <c:axId val="58687488"/>
        <c:axId val="58710272"/>
      </c:scatterChart>
      <c:valAx>
        <c:axId val="58687488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821428571428868"/>
              <c:y val="0.8473066465494237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710272"/>
        <c:crossesAt val="100"/>
        <c:crossBetween val="midCat"/>
        <c:majorUnit val="0.2"/>
        <c:minorUnit val="0.1"/>
      </c:valAx>
      <c:valAx>
        <c:axId val="58710272"/>
        <c:scaling>
          <c:orientation val="minMax"/>
          <c:max val="296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54494161283731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68748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th-TH"/>
  <c:chart>
    <c:plotArea>
      <c:layout>
        <c:manualLayout>
          <c:layoutTarget val="inner"/>
          <c:xMode val="edge"/>
          <c:yMode val="edge"/>
          <c:x val="0.17741966534299786"/>
          <c:y val="7.9027355623100301E-2"/>
          <c:w val="0.77240278548314567"/>
          <c:h val="0.6413373860182370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59852672"/>
        <c:axId val="59879808"/>
      </c:scatterChart>
      <c:valAx>
        <c:axId val="59852672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444519703854218"/>
              <c:y val="0.8449848024316138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9879808"/>
        <c:crossesAt val="0"/>
        <c:crossBetween val="midCat"/>
        <c:majorUnit val="50"/>
        <c:minorUnit val="25"/>
      </c:valAx>
      <c:valAx>
        <c:axId val="59879808"/>
        <c:scaling>
          <c:orientation val="minMax"/>
          <c:max val="4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637992831958E-2"/>
              <c:y val="0.2340425531914903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985267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th-TH"/>
  <c:chart>
    <c:plotArea>
      <c:layout>
        <c:manualLayout>
          <c:layoutTarget val="inner"/>
          <c:xMode val="edge"/>
          <c:yMode val="edge"/>
          <c:x val="0.1627908398706884"/>
          <c:y val="8.4337349397591327E-2"/>
          <c:w val="0.79069836508620051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59898880"/>
        <c:axId val="59913728"/>
      </c:scatterChart>
      <c:valAx>
        <c:axId val="59898880"/>
        <c:scaling>
          <c:orientation val="minMax"/>
          <c:max val="3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763901605322573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9913728"/>
        <c:crossesAt val="0"/>
        <c:crossBetween val="midCat"/>
        <c:majorUnit val="50"/>
        <c:minorUnit val="25"/>
      </c:valAx>
      <c:valAx>
        <c:axId val="59913728"/>
        <c:scaling>
          <c:orientation val="minMax"/>
          <c:max val="4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801204819277132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989888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790721881665384"/>
          <c:y val="8.0385852090032767E-2"/>
          <c:w val="0.82170698148880661"/>
          <c:h val="0.6977491961414868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W.1C!$G$10:$G$57</c:f>
              <c:numCache>
                <c:formatCode>0.000</c:formatCode>
                <c:ptCount val="48"/>
                <c:pt idx="0">
                  <c:v>0.82191156057902037</c:v>
                </c:pt>
                <c:pt idx="1">
                  <c:v>0.31467321105657448</c:v>
                </c:pt>
                <c:pt idx="2">
                  <c:v>0.4077720207253886</c:v>
                </c:pt>
                <c:pt idx="3">
                  <c:v>0.6594281026602602</c:v>
                </c:pt>
                <c:pt idx="4">
                  <c:v>0.34798311444652907</c:v>
                </c:pt>
                <c:pt idx="5">
                  <c:v>0.34742499999999998</c:v>
                </c:pt>
                <c:pt idx="6">
                  <c:v>9.9718442045987801E-2</c:v>
                </c:pt>
                <c:pt idx="7">
                  <c:v>0.29071856287425152</c:v>
                </c:pt>
                <c:pt idx="8">
                  <c:v>5.9409448818897634E-2</c:v>
                </c:pt>
                <c:pt idx="9">
                  <c:v>0.12260432766615148</c:v>
                </c:pt>
                <c:pt idx="10">
                  <c:v>8.0033627574611174E-2</c:v>
                </c:pt>
                <c:pt idx="11">
                  <c:v>0.2540577716643741</c:v>
                </c:pt>
                <c:pt idx="12">
                  <c:v>0.34766891049613563</c:v>
                </c:pt>
                <c:pt idx="13">
                  <c:v>0.17037305324157914</c:v>
                </c:pt>
                <c:pt idx="14">
                  <c:v>0.37148817802503475</c:v>
                </c:pt>
                <c:pt idx="15">
                  <c:v>0.57094570928196142</c:v>
                </c:pt>
                <c:pt idx="16">
                  <c:v>0.34030204323363933</c:v>
                </c:pt>
                <c:pt idx="17">
                  <c:v>0.17147137150466046</c:v>
                </c:pt>
                <c:pt idx="18">
                  <c:v>0.42321845794392521</c:v>
                </c:pt>
                <c:pt idx="19">
                  <c:v>0.61863686738086443</c:v>
                </c:pt>
                <c:pt idx="20">
                  <c:v>0.6582505663007493</c:v>
                </c:pt>
                <c:pt idx="21">
                  <c:v>0.83891681901279713</c:v>
                </c:pt>
                <c:pt idx="22">
                  <c:v>0.90699700756908985</c:v>
                </c:pt>
                <c:pt idx="23">
                  <c:v>0.93598502216108814</c:v>
                </c:pt>
                <c:pt idx="24">
                  <c:v>0.94493276029391382</c:v>
                </c:pt>
                <c:pt idx="25">
                  <c:v>0.94321464226289509</c:v>
                </c:pt>
                <c:pt idx="26">
                  <c:v>0.89573581911939693</c:v>
                </c:pt>
                <c:pt idx="27">
                  <c:v>0.47791981406159206</c:v>
                </c:pt>
                <c:pt idx="28">
                  <c:v>0.39484139698814485</c:v>
                </c:pt>
                <c:pt idx="29">
                  <c:v>0.30463392029657094</c:v>
                </c:pt>
                <c:pt idx="30">
                  <c:v>0.41884845192829984</c:v>
                </c:pt>
                <c:pt idx="31">
                  <c:v>0.40508373205741627</c:v>
                </c:pt>
                <c:pt idx="32">
                  <c:v>0.38473869830073743</c:v>
                </c:pt>
                <c:pt idx="33">
                  <c:v>0.11429944724825764</c:v>
                </c:pt>
                <c:pt idx="34">
                  <c:v>0.12282820412933385</c:v>
                </c:pt>
                <c:pt idx="35">
                  <c:v>9.5392793857058483E-2</c:v>
                </c:pt>
                <c:pt idx="36">
                  <c:v>6.4190365641323271E-2</c:v>
                </c:pt>
                <c:pt idx="37">
                  <c:v>4.2216624685138537E-2</c:v>
                </c:pt>
                <c:pt idx="38">
                  <c:v>0</c:v>
                </c:pt>
                <c:pt idx="39">
                  <c:v>4.2529534398888111E-2</c:v>
                </c:pt>
                <c:pt idx="40">
                  <c:v>2.5880661394680086E-2</c:v>
                </c:pt>
                <c:pt idx="41">
                  <c:v>0.14561933534743202</c:v>
                </c:pt>
                <c:pt idx="42">
                  <c:v>0.20456674473067912</c:v>
                </c:pt>
                <c:pt idx="43">
                  <c:v>9.8074074074074077E-2</c:v>
                </c:pt>
                <c:pt idx="44">
                  <c:v>0.32268451519536906</c:v>
                </c:pt>
                <c:pt idx="45">
                  <c:v>0.11808823529411765</c:v>
                </c:pt>
                <c:pt idx="46">
                  <c:v>0.13557599225556632</c:v>
                </c:pt>
                <c:pt idx="47">
                  <c:v>0.16020209871745045</c:v>
                </c:pt>
              </c:numCache>
            </c:numRef>
          </c:xVal>
          <c:yVal>
            <c:numRef>
              <c:f>W.1C!$C$10:$C$57</c:f>
              <c:numCache>
                <c:formatCode>0.000</c:formatCode>
                <c:ptCount val="48"/>
                <c:pt idx="0">
                  <c:v>230.46</c:v>
                </c:pt>
                <c:pt idx="1">
                  <c:v>229.17000000000002</c:v>
                </c:pt>
                <c:pt idx="2">
                  <c:v>229.5</c:v>
                </c:pt>
                <c:pt idx="3">
                  <c:v>230.13000000000002</c:v>
                </c:pt>
                <c:pt idx="4">
                  <c:v>229.23000000000002</c:v>
                </c:pt>
                <c:pt idx="5">
                  <c:v>229.24</c:v>
                </c:pt>
                <c:pt idx="6">
                  <c:v>228.71</c:v>
                </c:pt>
                <c:pt idx="7">
                  <c:v>229.22</c:v>
                </c:pt>
                <c:pt idx="8">
                  <c:v>228.77</c:v>
                </c:pt>
                <c:pt idx="9">
                  <c:v>228.83</c:v>
                </c:pt>
                <c:pt idx="10">
                  <c:v>228.75</c:v>
                </c:pt>
                <c:pt idx="11">
                  <c:v>229.05</c:v>
                </c:pt>
                <c:pt idx="12">
                  <c:v>229.18</c:v>
                </c:pt>
                <c:pt idx="13">
                  <c:v>228.86</c:v>
                </c:pt>
                <c:pt idx="14">
                  <c:v>229.12</c:v>
                </c:pt>
                <c:pt idx="15">
                  <c:v>229.57000000000002</c:v>
                </c:pt>
                <c:pt idx="16">
                  <c:v>229</c:v>
                </c:pt>
                <c:pt idx="17">
                  <c:v>228.82000000000002</c:v>
                </c:pt>
                <c:pt idx="18">
                  <c:v>229.10000000000002</c:v>
                </c:pt>
                <c:pt idx="19">
                  <c:v>229.55</c:v>
                </c:pt>
                <c:pt idx="20">
                  <c:v>229.69</c:v>
                </c:pt>
                <c:pt idx="21">
                  <c:v>230.32000000000002</c:v>
                </c:pt>
                <c:pt idx="22">
                  <c:v>230.75</c:v>
                </c:pt>
                <c:pt idx="23">
                  <c:v>231.07000000000002</c:v>
                </c:pt>
                <c:pt idx="24">
                  <c:v>231.34</c:v>
                </c:pt>
                <c:pt idx="25">
                  <c:v>231.41000000000003</c:v>
                </c:pt>
                <c:pt idx="26">
                  <c:v>230.59</c:v>
                </c:pt>
                <c:pt idx="27">
                  <c:v>229.04000000000002</c:v>
                </c:pt>
                <c:pt idx="28">
                  <c:v>228.93</c:v>
                </c:pt>
                <c:pt idx="29">
                  <c:v>228.9</c:v>
                </c:pt>
                <c:pt idx="30">
                  <c:v>229.07000000000002</c:v>
                </c:pt>
                <c:pt idx="31">
                  <c:v>228.98000000000002</c:v>
                </c:pt>
                <c:pt idx="32">
                  <c:v>228.95000000000002</c:v>
                </c:pt>
                <c:pt idx="33">
                  <c:v>229.25</c:v>
                </c:pt>
                <c:pt idx="34">
                  <c:v>228.77</c:v>
                </c:pt>
                <c:pt idx="35">
                  <c:v>228.59</c:v>
                </c:pt>
                <c:pt idx="36">
                  <c:v>228.60000000000002</c:v>
                </c:pt>
                <c:pt idx="37">
                  <c:v>228.60000000000002</c:v>
                </c:pt>
                <c:pt idx="38">
                  <c:v>228.57000000000002</c:v>
                </c:pt>
                <c:pt idx="39">
                  <c:v>228.56</c:v>
                </c:pt>
                <c:pt idx="40">
                  <c:v>228.52</c:v>
                </c:pt>
                <c:pt idx="41">
                  <c:v>228.70000000000002</c:v>
                </c:pt>
                <c:pt idx="42">
                  <c:v>228.75</c:v>
                </c:pt>
                <c:pt idx="43">
                  <c:v>228.56</c:v>
                </c:pt>
                <c:pt idx="44">
                  <c:v>228.9</c:v>
                </c:pt>
                <c:pt idx="45">
                  <c:v>228.69</c:v>
                </c:pt>
                <c:pt idx="46">
                  <c:v>228.64000000000001</c:v>
                </c:pt>
                <c:pt idx="47">
                  <c:v>228.75</c:v>
                </c:pt>
              </c:numCache>
            </c:numRef>
          </c:yVal>
        </c:ser>
        <c:axId val="46092672"/>
        <c:axId val="46095744"/>
      </c:scatterChart>
      <c:valAx>
        <c:axId val="46092672"/>
        <c:scaling>
          <c:orientation val="minMax"/>
          <c:max val="2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085352703005296"/>
              <c:y val="0.8520900321543457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095744"/>
        <c:crossesAt val="100"/>
        <c:crossBetween val="midCat"/>
        <c:majorUnit val="0.5"/>
        <c:minorUnit val="0.1"/>
      </c:valAx>
      <c:valAx>
        <c:axId val="46095744"/>
        <c:scaling>
          <c:orientation val="minMax"/>
          <c:max val="235"/>
          <c:min val="2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9.6899224806201549E-3"/>
              <c:y val="0.2733118971061093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09267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1785714285714285"/>
          <c:y val="7.784442517956057E-2"/>
          <c:w val="0.83392857142857924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59941248"/>
        <c:axId val="59943552"/>
      </c:scatterChart>
      <c:valAx>
        <c:axId val="59941248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464285714286018"/>
              <c:y val="0.8473066465494237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9943552"/>
        <c:crossesAt val="0"/>
        <c:crossBetween val="midCat"/>
        <c:majorUnit val="0.30000000000000032"/>
        <c:minorUnit val="0.1"/>
      </c:valAx>
      <c:valAx>
        <c:axId val="59943552"/>
        <c:scaling>
          <c:orientation val="minMax"/>
          <c:max val="4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54494161283731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994124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0967778631445019"/>
          <c:y val="7.9027355623100301E-2"/>
          <c:w val="0.73297619318470264"/>
          <c:h val="0.6261398176291910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'W.17 A'!$H$11:$H$55</c:f>
              <c:numCache>
                <c:formatCode>0.000</c:formatCode>
                <c:ptCount val="45"/>
                <c:pt idx="0">
                  <c:v>1.21</c:v>
                </c:pt>
                <c:pt idx="1">
                  <c:v>9.2420000000000009</c:v>
                </c:pt>
                <c:pt idx="2">
                  <c:v>2.0720000000000001</c:v>
                </c:pt>
                <c:pt idx="3">
                  <c:v>3.0979999999999999</c:v>
                </c:pt>
                <c:pt idx="4">
                  <c:v>2.0169999999999999</c:v>
                </c:pt>
                <c:pt idx="5">
                  <c:v>4.2089999999999996</c:v>
                </c:pt>
                <c:pt idx="6">
                  <c:v>3.6139999999999999</c:v>
                </c:pt>
                <c:pt idx="7">
                  <c:v>8.8699999999999992</c:v>
                </c:pt>
                <c:pt idx="8">
                  <c:v>1.264</c:v>
                </c:pt>
                <c:pt idx="9">
                  <c:v>1.0820000000000001</c:v>
                </c:pt>
                <c:pt idx="10">
                  <c:v>1.05</c:v>
                </c:pt>
                <c:pt idx="11">
                  <c:v>3.3639999999999999</c:v>
                </c:pt>
                <c:pt idx="12">
                  <c:v>1.758</c:v>
                </c:pt>
                <c:pt idx="13">
                  <c:v>2.492</c:v>
                </c:pt>
                <c:pt idx="14">
                  <c:v>3.157</c:v>
                </c:pt>
                <c:pt idx="15">
                  <c:v>2.1619999999999999</c:v>
                </c:pt>
                <c:pt idx="16">
                  <c:v>2.2160000000000002</c:v>
                </c:pt>
                <c:pt idx="17">
                  <c:v>38.469000000000001</c:v>
                </c:pt>
                <c:pt idx="18">
                  <c:v>7.15</c:v>
                </c:pt>
                <c:pt idx="19">
                  <c:v>11.228999999999999</c:v>
                </c:pt>
                <c:pt idx="20">
                  <c:v>4.8639999999999999</c:v>
                </c:pt>
                <c:pt idx="21">
                  <c:v>12.003</c:v>
                </c:pt>
                <c:pt idx="22">
                  <c:v>6.3760000000000003</c:v>
                </c:pt>
                <c:pt idx="23">
                  <c:v>2.4369999999999998</c:v>
                </c:pt>
                <c:pt idx="24">
                  <c:v>2.4350000000000001</c:v>
                </c:pt>
                <c:pt idx="25">
                  <c:v>5.157</c:v>
                </c:pt>
                <c:pt idx="26">
                  <c:v>4.53</c:v>
                </c:pt>
                <c:pt idx="27">
                  <c:v>3.782</c:v>
                </c:pt>
                <c:pt idx="28">
                  <c:v>2.7149999999999999</c:v>
                </c:pt>
                <c:pt idx="29">
                  <c:v>2.0339999999999998</c:v>
                </c:pt>
                <c:pt idx="30">
                  <c:v>0.84199999999999997</c:v>
                </c:pt>
                <c:pt idx="31">
                  <c:v>0.74099999999999999</c:v>
                </c:pt>
                <c:pt idx="32">
                  <c:v>0.97399999999999998</c:v>
                </c:pt>
                <c:pt idx="33">
                  <c:v>0.57499999999999996</c:v>
                </c:pt>
                <c:pt idx="34">
                  <c:v>2.4300000000000002</c:v>
                </c:pt>
                <c:pt idx="35">
                  <c:v>1.2490000000000001</c:v>
                </c:pt>
                <c:pt idx="36">
                  <c:v>0.53</c:v>
                </c:pt>
                <c:pt idx="37">
                  <c:v>0.47799999999999998</c:v>
                </c:pt>
                <c:pt idx="38">
                  <c:v>0.40200000000000002</c:v>
                </c:pt>
                <c:pt idx="39">
                  <c:v>0.21</c:v>
                </c:pt>
                <c:pt idx="40">
                  <c:v>8.5000000000000006E-2</c:v>
                </c:pt>
                <c:pt idx="41">
                  <c:v>0</c:v>
                </c:pt>
                <c:pt idx="42">
                  <c:v>5.5E-2</c:v>
                </c:pt>
                <c:pt idx="43">
                  <c:v>0</c:v>
                </c:pt>
                <c:pt idx="44">
                  <c:v>0</c:v>
                </c:pt>
              </c:numCache>
            </c:numRef>
          </c:xVal>
          <c:yVal>
            <c:numRef>
              <c:f>'W.17 A'!$C$11:$C$55</c:f>
              <c:numCache>
                <c:formatCode>0.000</c:formatCode>
                <c:ptCount val="45"/>
                <c:pt idx="0">
                  <c:v>296.57499999999999</c:v>
                </c:pt>
                <c:pt idx="1">
                  <c:v>296.35499999999996</c:v>
                </c:pt>
                <c:pt idx="2">
                  <c:v>296.02499999999998</c:v>
                </c:pt>
                <c:pt idx="3">
                  <c:v>296.09499999999997</c:v>
                </c:pt>
                <c:pt idx="4">
                  <c:v>296.02499999999998</c:v>
                </c:pt>
                <c:pt idx="5">
                  <c:v>296.17499999999995</c:v>
                </c:pt>
                <c:pt idx="6">
                  <c:v>296.10499999999996</c:v>
                </c:pt>
                <c:pt idx="7">
                  <c:v>296.22499999999997</c:v>
                </c:pt>
                <c:pt idx="8">
                  <c:v>295.96499999999997</c:v>
                </c:pt>
                <c:pt idx="9">
                  <c:v>295.93499999999995</c:v>
                </c:pt>
                <c:pt idx="10">
                  <c:v>295.92499999999995</c:v>
                </c:pt>
                <c:pt idx="11">
                  <c:v>296.09499999999997</c:v>
                </c:pt>
                <c:pt idx="12">
                  <c:v>296.005</c:v>
                </c:pt>
                <c:pt idx="13">
                  <c:v>296.05499999999995</c:v>
                </c:pt>
                <c:pt idx="14">
                  <c:v>296.08499999999998</c:v>
                </c:pt>
                <c:pt idx="15">
                  <c:v>296.02499999999998</c:v>
                </c:pt>
                <c:pt idx="16">
                  <c:v>296.02499999999998</c:v>
                </c:pt>
                <c:pt idx="17">
                  <c:v>297.315</c:v>
                </c:pt>
                <c:pt idx="18">
                  <c:v>296.30499999999995</c:v>
                </c:pt>
                <c:pt idx="19">
                  <c:v>296.18499999999995</c:v>
                </c:pt>
                <c:pt idx="20">
                  <c:v>296.16499999999996</c:v>
                </c:pt>
                <c:pt idx="21">
                  <c:v>296.255</c:v>
                </c:pt>
                <c:pt idx="22">
                  <c:v>296.21499999999997</c:v>
                </c:pt>
                <c:pt idx="23">
                  <c:v>296.065</c:v>
                </c:pt>
                <c:pt idx="24">
                  <c:v>296.065</c:v>
                </c:pt>
                <c:pt idx="25">
                  <c:v>296.14499999999998</c:v>
                </c:pt>
                <c:pt idx="26">
                  <c:v>296.125</c:v>
                </c:pt>
                <c:pt idx="27">
                  <c:v>296.10499999999996</c:v>
                </c:pt>
                <c:pt idx="28">
                  <c:v>296.05499999999995</c:v>
                </c:pt>
                <c:pt idx="29">
                  <c:v>296.05499999999995</c:v>
                </c:pt>
                <c:pt idx="30">
                  <c:v>295.97499999999997</c:v>
                </c:pt>
                <c:pt idx="31">
                  <c:v>295.96499999999997</c:v>
                </c:pt>
                <c:pt idx="32">
                  <c:v>295.98499999999996</c:v>
                </c:pt>
                <c:pt idx="33">
                  <c:v>295.94499999999999</c:v>
                </c:pt>
                <c:pt idx="34">
                  <c:v>296.065</c:v>
                </c:pt>
                <c:pt idx="35">
                  <c:v>296.01499999999999</c:v>
                </c:pt>
                <c:pt idx="36">
                  <c:v>295.96499999999997</c:v>
                </c:pt>
                <c:pt idx="37">
                  <c:v>295.96499999999997</c:v>
                </c:pt>
                <c:pt idx="38">
                  <c:v>295.95499999999998</c:v>
                </c:pt>
                <c:pt idx="39">
                  <c:v>295.94499999999999</c:v>
                </c:pt>
                <c:pt idx="40">
                  <c:v>295.93499999999995</c:v>
                </c:pt>
                <c:pt idx="41">
                  <c:v>295.92499999999995</c:v>
                </c:pt>
                <c:pt idx="42">
                  <c:v>295.92499999999995</c:v>
                </c:pt>
                <c:pt idx="43">
                  <c:v>295.91499999999996</c:v>
                </c:pt>
                <c:pt idx="44">
                  <c:v>296.30499999999995</c:v>
                </c:pt>
              </c:numCache>
            </c:numRef>
          </c:yVal>
        </c:ser>
        <c:axId val="59996800"/>
        <c:axId val="60028800"/>
      </c:scatterChart>
      <c:valAx>
        <c:axId val="59996800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698999990592787"/>
              <c:y val="0.8449848024316138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028800"/>
        <c:crossesAt val="295"/>
        <c:crossBetween val="midCat"/>
        <c:majorUnit val="50"/>
        <c:minorUnit val="25"/>
      </c:valAx>
      <c:valAx>
        <c:axId val="60028800"/>
        <c:scaling>
          <c:orientation val="minMax"/>
          <c:max val="300"/>
          <c:min val="29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1971326164874217E-2"/>
              <c:y val="0.2279635258358662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999680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783558446618001"/>
          <c:y val="8.4337349397591327E-2"/>
          <c:w val="0.76565362049071506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'W.17 A'!$F$11:$F$55</c:f>
              <c:numCache>
                <c:formatCode>0.00</c:formatCode>
                <c:ptCount val="45"/>
                <c:pt idx="0">
                  <c:v>6.6</c:v>
                </c:pt>
                <c:pt idx="1">
                  <c:v>20.54</c:v>
                </c:pt>
                <c:pt idx="2">
                  <c:v>6.44</c:v>
                </c:pt>
                <c:pt idx="3">
                  <c:v>7.64</c:v>
                </c:pt>
                <c:pt idx="4">
                  <c:v>6.32</c:v>
                </c:pt>
                <c:pt idx="5">
                  <c:v>8.91</c:v>
                </c:pt>
                <c:pt idx="6">
                  <c:v>8.7200000000000006</c:v>
                </c:pt>
                <c:pt idx="7">
                  <c:v>16.690000000000001</c:v>
                </c:pt>
                <c:pt idx="8">
                  <c:v>5.73</c:v>
                </c:pt>
                <c:pt idx="9">
                  <c:v>5.1100000000000003</c:v>
                </c:pt>
                <c:pt idx="10">
                  <c:v>5.05</c:v>
                </c:pt>
                <c:pt idx="11">
                  <c:v>8.48</c:v>
                </c:pt>
                <c:pt idx="12">
                  <c:v>6.36</c:v>
                </c:pt>
                <c:pt idx="13">
                  <c:v>7.6</c:v>
                </c:pt>
                <c:pt idx="14">
                  <c:v>8.08</c:v>
                </c:pt>
                <c:pt idx="15">
                  <c:v>6.72</c:v>
                </c:pt>
                <c:pt idx="16">
                  <c:v>6.66</c:v>
                </c:pt>
                <c:pt idx="17">
                  <c:v>57.6</c:v>
                </c:pt>
                <c:pt idx="18">
                  <c:v>17.27</c:v>
                </c:pt>
                <c:pt idx="19">
                  <c:v>23.97</c:v>
                </c:pt>
                <c:pt idx="20">
                  <c:v>11.28</c:v>
                </c:pt>
                <c:pt idx="21">
                  <c:v>19.690000000000001</c:v>
                </c:pt>
                <c:pt idx="22">
                  <c:v>12.52</c:v>
                </c:pt>
                <c:pt idx="23">
                  <c:v>8.85</c:v>
                </c:pt>
                <c:pt idx="24">
                  <c:v>8.77</c:v>
                </c:pt>
                <c:pt idx="25">
                  <c:v>11.26</c:v>
                </c:pt>
                <c:pt idx="26">
                  <c:v>9.74</c:v>
                </c:pt>
                <c:pt idx="27">
                  <c:v>9.2200000000000006</c:v>
                </c:pt>
                <c:pt idx="28">
                  <c:v>8.01</c:v>
                </c:pt>
                <c:pt idx="29">
                  <c:v>7.17</c:v>
                </c:pt>
                <c:pt idx="30" formatCode="General">
                  <c:v>5.93</c:v>
                </c:pt>
                <c:pt idx="31">
                  <c:v>5.41</c:v>
                </c:pt>
                <c:pt idx="32" formatCode="General">
                  <c:v>6.11</c:v>
                </c:pt>
                <c:pt idx="33" formatCode="General">
                  <c:v>5.04</c:v>
                </c:pt>
                <c:pt idx="34" formatCode="General">
                  <c:v>9.27</c:v>
                </c:pt>
                <c:pt idx="35" formatCode="General">
                  <c:v>8.2899999999999991</c:v>
                </c:pt>
                <c:pt idx="36">
                  <c:v>6.75</c:v>
                </c:pt>
                <c:pt idx="37" formatCode="General">
                  <c:v>6.66</c:v>
                </c:pt>
                <c:pt idx="38" formatCode="General">
                  <c:v>6.52</c:v>
                </c:pt>
                <c:pt idx="39" formatCode="General">
                  <c:v>5.63</c:v>
                </c:pt>
                <c:pt idx="40">
                  <c:v>5.1100000000000003</c:v>
                </c:pt>
                <c:pt idx="41">
                  <c:v>5.33</c:v>
                </c:pt>
                <c:pt idx="42">
                  <c:v>5.57</c:v>
                </c:pt>
                <c:pt idx="43">
                  <c:v>5.2</c:v>
                </c:pt>
                <c:pt idx="44">
                  <c:v>14.82</c:v>
                </c:pt>
              </c:numCache>
            </c:numRef>
          </c:xVal>
          <c:yVal>
            <c:numRef>
              <c:f>'W.17 A'!$C$11:$C$55</c:f>
              <c:numCache>
                <c:formatCode>0.000</c:formatCode>
                <c:ptCount val="45"/>
                <c:pt idx="0">
                  <c:v>296.57499999999999</c:v>
                </c:pt>
                <c:pt idx="1">
                  <c:v>296.35499999999996</c:v>
                </c:pt>
                <c:pt idx="2">
                  <c:v>296.02499999999998</c:v>
                </c:pt>
                <c:pt idx="3">
                  <c:v>296.09499999999997</c:v>
                </c:pt>
                <c:pt idx="4">
                  <c:v>296.02499999999998</c:v>
                </c:pt>
                <c:pt idx="5">
                  <c:v>296.17499999999995</c:v>
                </c:pt>
                <c:pt idx="6">
                  <c:v>296.10499999999996</c:v>
                </c:pt>
                <c:pt idx="7">
                  <c:v>296.22499999999997</c:v>
                </c:pt>
                <c:pt idx="8">
                  <c:v>295.96499999999997</c:v>
                </c:pt>
                <c:pt idx="9">
                  <c:v>295.93499999999995</c:v>
                </c:pt>
                <c:pt idx="10">
                  <c:v>295.92499999999995</c:v>
                </c:pt>
                <c:pt idx="11">
                  <c:v>296.09499999999997</c:v>
                </c:pt>
                <c:pt idx="12">
                  <c:v>296.005</c:v>
                </c:pt>
                <c:pt idx="13">
                  <c:v>296.05499999999995</c:v>
                </c:pt>
                <c:pt idx="14">
                  <c:v>296.08499999999998</c:v>
                </c:pt>
                <c:pt idx="15">
                  <c:v>296.02499999999998</c:v>
                </c:pt>
                <c:pt idx="16">
                  <c:v>296.02499999999998</c:v>
                </c:pt>
                <c:pt idx="17">
                  <c:v>297.315</c:v>
                </c:pt>
                <c:pt idx="18">
                  <c:v>296.30499999999995</c:v>
                </c:pt>
                <c:pt idx="19">
                  <c:v>296.18499999999995</c:v>
                </c:pt>
                <c:pt idx="20">
                  <c:v>296.16499999999996</c:v>
                </c:pt>
                <c:pt idx="21">
                  <c:v>296.255</c:v>
                </c:pt>
                <c:pt idx="22">
                  <c:v>296.21499999999997</c:v>
                </c:pt>
                <c:pt idx="23">
                  <c:v>296.065</c:v>
                </c:pt>
                <c:pt idx="24">
                  <c:v>296.065</c:v>
                </c:pt>
                <c:pt idx="25">
                  <c:v>296.14499999999998</c:v>
                </c:pt>
                <c:pt idx="26">
                  <c:v>296.125</c:v>
                </c:pt>
                <c:pt idx="27">
                  <c:v>296.10499999999996</c:v>
                </c:pt>
                <c:pt idx="28">
                  <c:v>296.05499999999995</c:v>
                </c:pt>
                <c:pt idx="29">
                  <c:v>296.05499999999995</c:v>
                </c:pt>
                <c:pt idx="30">
                  <c:v>295.97499999999997</c:v>
                </c:pt>
                <c:pt idx="31">
                  <c:v>295.96499999999997</c:v>
                </c:pt>
                <c:pt idx="32">
                  <c:v>295.98499999999996</c:v>
                </c:pt>
                <c:pt idx="33">
                  <c:v>295.94499999999999</c:v>
                </c:pt>
                <c:pt idx="34">
                  <c:v>296.065</c:v>
                </c:pt>
                <c:pt idx="35">
                  <c:v>296.01499999999999</c:v>
                </c:pt>
                <c:pt idx="36">
                  <c:v>295.96499999999997</c:v>
                </c:pt>
                <c:pt idx="37">
                  <c:v>295.96499999999997</c:v>
                </c:pt>
                <c:pt idx="38">
                  <c:v>295.95499999999998</c:v>
                </c:pt>
                <c:pt idx="39">
                  <c:v>295.94499999999999</c:v>
                </c:pt>
                <c:pt idx="40">
                  <c:v>295.93499999999995</c:v>
                </c:pt>
                <c:pt idx="41">
                  <c:v>295.92499999999995</c:v>
                </c:pt>
                <c:pt idx="42">
                  <c:v>295.92499999999995</c:v>
                </c:pt>
                <c:pt idx="43">
                  <c:v>295.91499999999996</c:v>
                </c:pt>
                <c:pt idx="44">
                  <c:v>296.30499999999995</c:v>
                </c:pt>
              </c:numCache>
            </c:numRef>
          </c:yVal>
        </c:ser>
        <c:axId val="60068608"/>
        <c:axId val="60080128"/>
      </c:scatterChart>
      <c:valAx>
        <c:axId val="60068608"/>
        <c:scaling>
          <c:orientation val="minMax"/>
          <c:max val="3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016137741279658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080128"/>
        <c:crossesAt val="295"/>
        <c:crossBetween val="midCat"/>
        <c:majorUnit val="50"/>
        <c:minorUnit val="25"/>
      </c:valAx>
      <c:valAx>
        <c:axId val="60080128"/>
        <c:scaling>
          <c:orientation val="minMax"/>
          <c:max val="300"/>
          <c:min val="29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801204819277132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06860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928571428571418"/>
          <c:y val="7.784442517956057E-2"/>
          <c:w val="0.8125"/>
          <c:h val="0.7095818756752252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'W.17 A'!$G$11:$G$55</c:f>
              <c:numCache>
                <c:formatCode>0.000</c:formatCode>
                <c:ptCount val="45"/>
                <c:pt idx="0">
                  <c:v>0.18333333333333335</c:v>
                </c:pt>
                <c:pt idx="1">
                  <c:v>0.44995131450827658</c:v>
                </c:pt>
                <c:pt idx="2">
                  <c:v>0.32173913043478258</c:v>
                </c:pt>
                <c:pt idx="3">
                  <c:v>0.40549738219895287</c:v>
                </c:pt>
                <c:pt idx="4">
                  <c:v>0.31914556962025314</c:v>
                </c:pt>
                <c:pt idx="5">
                  <c:v>0.47239057239057236</c:v>
                </c:pt>
                <c:pt idx="6">
                  <c:v>0.41444954128440364</c:v>
                </c:pt>
                <c:pt idx="7">
                  <c:v>0.53145596165368481</c:v>
                </c:pt>
                <c:pt idx="8">
                  <c:v>0.22059336823734729</c:v>
                </c:pt>
                <c:pt idx="9">
                  <c:v>0.2117416829745597</c:v>
                </c:pt>
                <c:pt idx="10">
                  <c:v>0.20792079207920794</c:v>
                </c:pt>
                <c:pt idx="11">
                  <c:v>0.39669811320754711</c:v>
                </c:pt>
                <c:pt idx="12">
                  <c:v>0.27641509433962264</c:v>
                </c:pt>
                <c:pt idx="13">
                  <c:v>0.32789473684210529</c:v>
                </c:pt>
                <c:pt idx="14">
                  <c:v>0.39071782178217823</c:v>
                </c:pt>
                <c:pt idx="15">
                  <c:v>0.3217261904761905</c:v>
                </c:pt>
                <c:pt idx="16">
                  <c:v>0.33273273273273274</c:v>
                </c:pt>
                <c:pt idx="17">
                  <c:v>0.66786458333333332</c:v>
                </c:pt>
                <c:pt idx="18">
                  <c:v>0.4140127388535032</c:v>
                </c:pt>
                <c:pt idx="19">
                  <c:v>0.46846057571964955</c:v>
                </c:pt>
                <c:pt idx="20">
                  <c:v>0.43120567375886526</c:v>
                </c:pt>
                <c:pt idx="21">
                  <c:v>0.60959878110716093</c:v>
                </c:pt>
                <c:pt idx="22">
                  <c:v>0.50926517571884988</c:v>
                </c:pt>
                <c:pt idx="23">
                  <c:v>0.27536723163841809</c:v>
                </c:pt>
                <c:pt idx="24">
                  <c:v>0.27765108323831245</c:v>
                </c:pt>
                <c:pt idx="25">
                  <c:v>0.4579928952042629</c:v>
                </c:pt>
                <c:pt idx="26">
                  <c:v>0.46509240246406575</c:v>
                </c:pt>
                <c:pt idx="27">
                  <c:v>0.41019522776572664</c:v>
                </c:pt>
                <c:pt idx="28">
                  <c:v>0.33895131086142322</c:v>
                </c:pt>
                <c:pt idx="29">
                  <c:v>0.28368200836820079</c:v>
                </c:pt>
                <c:pt idx="30">
                  <c:v>0.14198988195615514</c:v>
                </c:pt>
                <c:pt idx="31">
                  <c:v>0.13696857670979667</c:v>
                </c:pt>
                <c:pt idx="32">
                  <c:v>0.15941080196399343</c:v>
                </c:pt>
                <c:pt idx="33">
                  <c:v>0.11408730158730158</c:v>
                </c:pt>
                <c:pt idx="34">
                  <c:v>0.26213592233009714</c:v>
                </c:pt>
                <c:pt idx="35">
                  <c:v>0.15066344993968639</c:v>
                </c:pt>
                <c:pt idx="36">
                  <c:v>7.8518518518518529E-2</c:v>
                </c:pt>
                <c:pt idx="37">
                  <c:v>7.177177177177177E-2</c:v>
                </c:pt>
                <c:pt idx="38">
                  <c:v>6.1656441717791416E-2</c:v>
                </c:pt>
                <c:pt idx="39">
                  <c:v>3.7300177619893425E-2</c:v>
                </c:pt>
                <c:pt idx="40">
                  <c:v>1.6634050880626222E-2</c:v>
                </c:pt>
                <c:pt idx="41">
                  <c:v>0</c:v>
                </c:pt>
                <c:pt idx="42">
                  <c:v>9.8743267504488325E-3</c:v>
                </c:pt>
                <c:pt idx="43">
                  <c:v>0</c:v>
                </c:pt>
                <c:pt idx="44">
                  <c:v>0</c:v>
                </c:pt>
              </c:numCache>
            </c:numRef>
          </c:xVal>
          <c:yVal>
            <c:numRef>
              <c:f>'W.17 A'!$C$11:$C$55</c:f>
              <c:numCache>
                <c:formatCode>0.000</c:formatCode>
                <c:ptCount val="45"/>
                <c:pt idx="0">
                  <c:v>296.57499999999999</c:v>
                </c:pt>
                <c:pt idx="1">
                  <c:v>296.35499999999996</c:v>
                </c:pt>
                <c:pt idx="2">
                  <c:v>296.02499999999998</c:v>
                </c:pt>
                <c:pt idx="3">
                  <c:v>296.09499999999997</c:v>
                </c:pt>
                <c:pt idx="4">
                  <c:v>296.02499999999998</c:v>
                </c:pt>
                <c:pt idx="5">
                  <c:v>296.17499999999995</c:v>
                </c:pt>
                <c:pt idx="6">
                  <c:v>296.10499999999996</c:v>
                </c:pt>
                <c:pt idx="7">
                  <c:v>296.22499999999997</c:v>
                </c:pt>
                <c:pt idx="8">
                  <c:v>295.96499999999997</c:v>
                </c:pt>
                <c:pt idx="9">
                  <c:v>295.93499999999995</c:v>
                </c:pt>
                <c:pt idx="10">
                  <c:v>295.92499999999995</c:v>
                </c:pt>
                <c:pt idx="11">
                  <c:v>296.09499999999997</c:v>
                </c:pt>
                <c:pt idx="12">
                  <c:v>296.005</c:v>
                </c:pt>
                <c:pt idx="13">
                  <c:v>296.05499999999995</c:v>
                </c:pt>
                <c:pt idx="14">
                  <c:v>296.08499999999998</c:v>
                </c:pt>
                <c:pt idx="15">
                  <c:v>296.02499999999998</c:v>
                </c:pt>
                <c:pt idx="16">
                  <c:v>296.02499999999998</c:v>
                </c:pt>
                <c:pt idx="17">
                  <c:v>297.315</c:v>
                </c:pt>
                <c:pt idx="18">
                  <c:v>296.30499999999995</c:v>
                </c:pt>
                <c:pt idx="19">
                  <c:v>296.18499999999995</c:v>
                </c:pt>
                <c:pt idx="20">
                  <c:v>296.16499999999996</c:v>
                </c:pt>
                <c:pt idx="21">
                  <c:v>296.255</c:v>
                </c:pt>
                <c:pt idx="22">
                  <c:v>296.21499999999997</c:v>
                </c:pt>
                <c:pt idx="23">
                  <c:v>296.065</c:v>
                </c:pt>
                <c:pt idx="24">
                  <c:v>296.065</c:v>
                </c:pt>
                <c:pt idx="25">
                  <c:v>296.14499999999998</c:v>
                </c:pt>
                <c:pt idx="26">
                  <c:v>296.125</c:v>
                </c:pt>
                <c:pt idx="27">
                  <c:v>296.10499999999996</c:v>
                </c:pt>
                <c:pt idx="28">
                  <c:v>296.05499999999995</c:v>
                </c:pt>
                <c:pt idx="29">
                  <c:v>296.05499999999995</c:v>
                </c:pt>
                <c:pt idx="30">
                  <c:v>295.97499999999997</c:v>
                </c:pt>
                <c:pt idx="31">
                  <c:v>295.96499999999997</c:v>
                </c:pt>
                <c:pt idx="32">
                  <c:v>295.98499999999996</c:v>
                </c:pt>
                <c:pt idx="33">
                  <c:v>295.94499999999999</c:v>
                </c:pt>
                <c:pt idx="34">
                  <c:v>296.065</c:v>
                </c:pt>
                <c:pt idx="35">
                  <c:v>296.01499999999999</c:v>
                </c:pt>
                <c:pt idx="36">
                  <c:v>295.96499999999997</c:v>
                </c:pt>
                <c:pt idx="37">
                  <c:v>295.96499999999997</c:v>
                </c:pt>
                <c:pt idx="38">
                  <c:v>295.95499999999998</c:v>
                </c:pt>
                <c:pt idx="39">
                  <c:v>295.94499999999999</c:v>
                </c:pt>
                <c:pt idx="40">
                  <c:v>295.93499999999995</c:v>
                </c:pt>
                <c:pt idx="41">
                  <c:v>295.92499999999995</c:v>
                </c:pt>
                <c:pt idx="42">
                  <c:v>295.92499999999995</c:v>
                </c:pt>
                <c:pt idx="43">
                  <c:v>295.91499999999996</c:v>
                </c:pt>
                <c:pt idx="44">
                  <c:v>296.30499999999995</c:v>
                </c:pt>
              </c:numCache>
            </c:numRef>
          </c:yVal>
        </c:ser>
        <c:axId val="60025472"/>
        <c:axId val="60192640"/>
      </c:scatterChart>
      <c:valAx>
        <c:axId val="60025472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535714285714286"/>
              <c:y val="0.8473066465494237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192640"/>
        <c:crossesAt val="295"/>
        <c:crossBetween val="midCat"/>
        <c:majorUnit val="0.30000000000000032"/>
        <c:minorUnit val="0.1"/>
      </c:valAx>
      <c:valAx>
        <c:axId val="60192640"/>
        <c:scaling>
          <c:orientation val="minMax"/>
          <c:max val="300"/>
          <c:min val="29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54494161283731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02547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360568383658969"/>
          <c:y val="7.8651685393258425E-2"/>
          <c:w val="0.75488454706927521"/>
          <c:h val="0.646067415730337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W.18A!$H$11:$H$45</c:f>
              <c:numCache>
                <c:formatCode>0.000</c:formatCode>
                <c:ptCount val="35"/>
                <c:pt idx="2">
                  <c:v>2.5999999999999999E-2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0.30599999999999999</c:v>
                </c:pt>
                <c:pt idx="7">
                  <c:v>0.60099999999999998</c:v>
                </c:pt>
                <c:pt idx="8">
                  <c:v>0.23799999999999999</c:v>
                </c:pt>
                <c:pt idx="9">
                  <c:v>0.56000000000000005</c:v>
                </c:pt>
                <c:pt idx="10">
                  <c:v>2.7989999999999999</c:v>
                </c:pt>
                <c:pt idx="11">
                  <c:v>1.8879999999999999</c:v>
                </c:pt>
                <c:pt idx="12">
                  <c:v>8.7409999999999997</c:v>
                </c:pt>
                <c:pt idx="13">
                  <c:v>6.4960000000000004</c:v>
                </c:pt>
                <c:pt idx="14">
                  <c:v>1.391</c:v>
                </c:pt>
                <c:pt idx="15">
                  <c:v>7.298</c:v>
                </c:pt>
                <c:pt idx="16">
                  <c:v>1.8580000000000001</c:v>
                </c:pt>
                <c:pt idx="17">
                  <c:v>2.468</c:v>
                </c:pt>
                <c:pt idx="18">
                  <c:v>5.5469999999999997</c:v>
                </c:pt>
                <c:pt idx="19">
                  <c:v>1.4790000000000001</c:v>
                </c:pt>
                <c:pt idx="20">
                  <c:v>4.9790000000000001</c:v>
                </c:pt>
                <c:pt idx="21">
                  <c:v>2.8690000000000002</c:v>
                </c:pt>
                <c:pt idx="22">
                  <c:v>8.0869999999999997</c:v>
                </c:pt>
                <c:pt idx="23">
                  <c:v>1.8859999999999999</c:v>
                </c:pt>
                <c:pt idx="24">
                  <c:v>1.173</c:v>
                </c:pt>
                <c:pt idx="25">
                  <c:v>0.71299999999999997</c:v>
                </c:pt>
                <c:pt idx="26">
                  <c:v>0.33100000000000002</c:v>
                </c:pt>
                <c:pt idx="27">
                  <c:v>0.05</c:v>
                </c:pt>
                <c:pt idx="28">
                  <c:v>0.223</c:v>
                </c:pt>
                <c:pt idx="29">
                  <c:v>0</c:v>
                </c:pt>
                <c:pt idx="30">
                  <c:v>0.76700000000000002</c:v>
                </c:pt>
                <c:pt idx="31">
                  <c:v>0.52600000000000002</c:v>
                </c:pt>
                <c:pt idx="32">
                  <c:v>8.6999999999999994E-2</c:v>
                </c:pt>
              </c:numCache>
            </c:numRef>
          </c:xVal>
          <c:yVal>
            <c:numRef>
              <c:f>W.18A!$C$11:$C$45</c:f>
              <c:numCache>
                <c:formatCode>0.000</c:formatCode>
                <c:ptCount val="35"/>
                <c:pt idx="2">
                  <c:v>204.86999999999998</c:v>
                </c:pt>
                <c:pt idx="3">
                  <c:v>204.79</c:v>
                </c:pt>
                <c:pt idx="4">
                  <c:v>204.76</c:v>
                </c:pt>
                <c:pt idx="5">
                  <c:v>204.98</c:v>
                </c:pt>
                <c:pt idx="6">
                  <c:v>205.01999999999998</c:v>
                </c:pt>
                <c:pt idx="7">
                  <c:v>205.05999999999997</c:v>
                </c:pt>
                <c:pt idx="8">
                  <c:v>205.04999999999998</c:v>
                </c:pt>
                <c:pt idx="9">
                  <c:v>205.01999999999998</c:v>
                </c:pt>
                <c:pt idx="10">
                  <c:v>205.44</c:v>
                </c:pt>
                <c:pt idx="11">
                  <c:v>205.13</c:v>
                </c:pt>
                <c:pt idx="12">
                  <c:v>206.51</c:v>
                </c:pt>
                <c:pt idx="13">
                  <c:v>207.82999999999998</c:v>
                </c:pt>
                <c:pt idx="14">
                  <c:v>205.82999999999998</c:v>
                </c:pt>
                <c:pt idx="15">
                  <c:v>205.38</c:v>
                </c:pt>
                <c:pt idx="16">
                  <c:v>205.10999999999999</c:v>
                </c:pt>
                <c:pt idx="17">
                  <c:v>205.14999999999998</c:v>
                </c:pt>
                <c:pt idx="18">
                  <c:v>205.30999999999997</c:v>
                </c:pt>
                <c:pt idx="19">
                  <c:v>205.07</c:v>
                </c:pt>
                <c:pt idx="20">
                  <c:v>205.23999999999998</c:v>
                </c:pt>
                <c:pt idx="21">
                  <c:v>205.22</c:v>
                </c:pt>
                <c:pt idx="22">
                  <c:v>205.51999999999998</c:v>
                </c:pt>
                <c:pt idx="23">
                  <c:v>205.11999999999998</c:v>
                </c:pt>
                <c:pt idx="24">
                  <c:v>205.07999999999998</c:v>
                </c:pt>
                <c:pt idx="25">
                  <c:v>205.03</c:v>
                </c:pt>
                <c:pt idx="26">
                  <c:v>204.98</c:v>
                </c:pt>
                <c:pt idx="27">
                  <c:v>204.92999999999998</c:v>
                </c:pt>
                <c:pt idx="28">
                  <c:v>204.97</c:v>
                </c:pt>
                <c:pt idx="29">
                  <c:v>204.92999999999998</c:v>
                </c:pt>
                <c:pt idx="30">
                  <c:v>205.05999999999997</c:v>
                </c:pt>
                <c:pt idx="31">
                  <c:v>205.01999999999998</c:v>
                </c:pt>
                <c:pt idx="32">
                  <c:v>204.92999999999998</c:v>
                </c:pt>
                <c:pt idx="33">
                  <c:v>204.88</c:v>
                </c:pt>
                <c:pt idx="34">
                  <c:v>204.80999999999997</c:v>
                </c:pt>
              </c:numCache>
            </c:numRef>
          </c:yVal>
        </c:ser>
        <c:axId val="60240640"/>
        <c:axId val="60242944"/>
      </c:scatterChart>
      <c:valAx>
        <c:axId val="60240640"/>
        <c:scaling>
          <c:orientation val="minMax"/>
          <c:max val="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293072824156305"/>
              <c:y val="0.856741573033713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242944"/>
        <c:crossesAt val="204"/>
        <c:crossBetween val="midCat"/>
        <c:majorUnit val="50"/>
        <c:minorUnit val="25"/>
      </c:valAx>
      <c:valAx>
        <c:axId val="60242944"/>
        <c:scaling>
          <c:orientation val="minMax"/>
          <c:max val="214"/>
          <c:min val="2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7761989342806483E-2"/>
              <c:y val="0.2584269662921365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24064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92130192141897"/>
          <c:y val="7.6923269539436984E-2"/>
          <c:w val="0.78354272377320056"/>
          <c:h val="0.733335169609298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W.18A!$F$11:$F$45</c:f>
              <c:numCache>
                <c:formatCode>0.00</c:formatCode>
                <c:ptCount val="35"/>
                <c:pt idx="2">
                  <c:v>0.81</c:v>
                </c:pt>
                <c:pt idx="3">
                  <c:v>0.43</c:v>
                </c:pt>
                <c:pt idx="4">
                  <c:v>0.32</c:v>
                </c:pt>
                <c:pt idx="5">
                  <c:v>2.0299999999999998</c:v>
                </c:pt>
                <c:pt idx="6">
                  <c:v>2.66</c:v>
                </c:pt>
                <c:pt idx="7">
                  <c:v>3.39</c:v>
                </c:pt>
                <c:pt idx="8">
                  <c:v>1</c:v>
                </c:pt>
                <c:pt idx="9">
                  <c:v>3.71</c:v>
                </c:pt>
                <c:pt idx="10">
                  <c:v>15.65</c:v>
                </c:pt>
                <c:pt idx="11">
                  <c:v>5.62</c:v>
                </c:pt>
                <c:pt idx="12">
                  <c:v>70.73</c:v>
                </c:pt>
                <c:pt idx="13">
                  <c:v>157.56</c:v>
                </c:pt>
                <c:pt idx="14">
                  <c:v>33.909999999999997</c:v>
                </c:pt>
                <c:pt idx="15">
                  <c:v>16.55</c:v>
                </c:pt>
                <c:pt idx="16">
                  <c:v>5.31</c:v>
                </c:pt>
                <c:pt idx="17">
                  <c:v>4.91</c:v>
                </c:pt>
                <c:pt idx="18">
                  <c:v>11.83</c:v>
                </c:pt>
                <c:pt idx="19">
                  <c:v>3.84</c:v>
                </c:pt>
                <c:pt idx="20">
                  <c:v>10.67</c:v>
                </c:pt>
                <c:pt idx="21">
                  <c:v>4.71</c:v>
                </c:pt>
                <c:pt idx="22">
                  <c:v>11.43</c:v>
                </c:pt>
                <c:pt idx="23">
                  <c:v>5.21</c:v>
                </c:pt>
                <c:pt idx="24">
                  <c:v>4.43</c:v>
                </c:pt>
                <c:pt idx="25">
                  <c:v>2.65</c:v>
                </c:pt>
                <c:pt idx="26">
                  <c:v>2.29</c:v>
                </c:pt>
                <c:pt idx="27">
                  <c:v>1.75</c:v>
                </c:pt>
                <c:pt idx="28">
                  <c:v>1.95</c:v>
                </c:pt>
                <c:pt idx="29">
                  <c:v>1.71</c:v>
                </c:pt>
                <c:pt idx="30">
                  <c:v>2.69</c:v>
                </c:pt>
                <c:pt idx="31">
                  <c:v>2.2799999999999998</c:v>
                </c:pt>
                <c:pt idx="32">
                  <c:v>1.66</c:v>
                </c:pt>
              </c:numCache>
            </c:numRef>
          </c:xVal>
          <c:yVal>
            <c:numRef>
              <c:f>W.18A!$C$11:$C$45</c:f>
              <c:numCache>
                <c:formatCode>0.000</c:formatCode>
                <c:ptCount val="35"/>
                <c:pt idx="2">
                  <c:v>204.86999999999998</c:v>
                </c:pt>
                <c:pt idx="3">
                  <c:v>204.79</c:v>
                </c:pt>
                <c:pt idx="4">
                  <c:v>204.76</c:v>
                </c:pt>
                <c:pt idx="5">
                  <c:v>204.98</c:v>
                </c:pt>
                <c:pt idx="6">
                  <c:v>205.01999999999998</c:v>
                </c:pt>
                <c:pt idx="7">
                  <c:v>205.05999999999997</c:v>
                </c:pt>
                <c:pt idx="8">
                  <c:v>205.04999999999998</c:v>
                </c:pt>
                <c:pt idx="9">
                  <c:v>205.01999999999998</c:v>
                </c:pt>
                <c:pt idx="10">
                  <c:v>205.44</c:v>
                </c:pt>
                <c:pt idx="11">
                  <c:v>205.13</c:v>
                </c:pt>
                <c:pt idx="12">
                  <c:v>206.51</c:v>
                </c:pt>
                <c:pt idx="13">
                  <c:v>207.82999999999998</c:v>
                </c:pt>
                <c:pt idx="14">
                  <c:v>205.82999999999998</c:v>
                </c:pt>
                <c:pt idx="15">
                  <c:v>205.38</c:v>
                </c:pt>
                <c:pt idx="16">
                  <c:v>205.10999999999999</c:v>
                </c:pt>
                <c:pt idx="17">
                  <c:v>205.14999999999998</c:v>
                </c:pt>
                <c:pt idx="18">
                  <c:v>205.30999999999997</c:v>
                </c:pt>
                <c:pt idx="19">
                  <c:v>205.07</c:v>
                </c:pt>
                <c:pt idx="20">
                  <c:v>205.23999999999998</c:v>
                </c:pt>
                <c:pt idx="21">
                  <c:v>205.22</c:v>
                </c:pt>
                <c:pt idx="22">
                  <c:v>205.51999999999998</c:v>
                </c:pt>
                <c:pt idx="23">
                  <c:v>205.11999999999998</c:v>
                </c:pt>
                <c:pt idx="24">
                  <c:v>205.07999999999998</c:v>
                </c:pt>
                <c:pt idx="25">
                  <c:v>205.03</c:v>
                </c:pt>
                <c:pt idx="26">
                  <c:v>204.98</c:v>
                </c:pt>
                <c:pt idx="27">
                  <c:v>204.92999999999998</c:v>
                </c:pt>
                <c:pt idx="28">
                  <c:v>204.97</c:v>
                </c:pt>
                <c:pt idx="29">
                  <c:v>204.92999999999998</c:v>
                </c:pt>
                <c:pt idx="30">
                  <c:v>205.05999999999997</c:v>
                </c:pt>
                <c:pt idx="31">
                  <c:v>205.01999999999998</c:v>
                </c:pt>
                <c:pt idx="32">
                  <c:v>204.92999999999998</c:v>
                </c:pt>
                <c:pt idx="33">
                  <c:v>204.88</c:v>
                </c:pt>
                <c:pt idx="34">
                  <c:v>204.80999999999997</c:v>
                </c:pt>
              </c:numCache>
            </c:numRef>
          </c:yVal>
        </c:ser>
        <c:axId val="60266368"/>
        <c:axId val="60100992"/>
      </c:scatterChart>
      <c:valAx>
        <c:axId val="60266368"/>
        <c:scaling>
          <c:orientation val="minMax"/>
          <c:max val="8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048338099061643"/>
              <c:y val="0.8717970253718316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100992"/>
        <c:crossesAt val="204"/>
        <c:crossBetween val="midCat"/>
        <c:majorUnit val="100"/>
        <c:minorUnit val="50"/>
      </c:valAx>
      <c:valAx>
        <c:axId val="60100992"/>
        <c:scaling>
          <c:orientation val="minMax"/>
          <c:max val="214"/>
          <c:min val="2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0733452593917723E-2"/>
              <c:y val="0.317949525540076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26636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321428571428653"/>
          <c:y val="7.784442517956057E-2"/>
          <c:w val="0.82857142857142863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W.18A!$G$11:$G$45</c:f>
              <c:numCache>
                <c:formatCode>0.000</c:formatCode>
                <c:ptCount val="35"/>
                <c:pt idx="2">
                  <c:v>3.2098765432098761E-2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0.1150375939849624</c:v>
                </c:pt>
                <c:pt idx="7">
                  <c:v>0.17728613569321533</c:v>
                </c:pt>
                <c:pt idx="8">
                  <c:v>0.23799999999999999</c:v>
                </c:pt>
                <c:pt idx="9">
                  <c:v>0.15094339622641512</c:v>
                </c:pt>
                <c:pt idx="10">
                  <c:v>0.17884984025559106</c:v>
                </c:pt>
                <c:pt idx="11">
                  <c:v>0.33594306049822059</c:v>
                </c:pt>
                <c:pt idx="12">
                  <c:v>0.12358263820161175</c:v>
                </c:pt>
                <c:pt idx="13">
                  <c:v>4.1228738258441228E-2</c:v>
                </c:pt>
                <c:pt idx="14">
                  <c:v>4.1020347979946921E-2</c:v>
                </c:pt>
                <c:pt idx="15">
                  <c:v>0.44096676737160118</c:v>
                </c:pt>
                <c:pt idx="16">
                  <c:v>0.34990583804143133</c:v>
                </c:pt>
                <c:pt idx="17">
                  <c:v>0.50264765784114052</c:v>
                </c:pt>
                <c:pt idx="18">
                  <c:v>0.46889264581572271</c:v>
                </c:pt>
                <c:pt idx="19">
                  <c:v>0.38515625000000003</c:v>
                </c:pt>
                <c:pt idx="20">
                  <c:v>0.46663542642924088</c:v>
                </c:pt>
                <c:pt idx="21">
                  <c:v>0.60912951167728246</c:v>
                </c:pt>
                <c:pt idx="22">
                  <c:v>0.70752405949256347</c:v>
                </c:pt>
                <c:pt idx="23">
                  <c:v>0.36199616122840689</c:v>
                </c:pt>
                <c:pt idx="24">
                  <c:v>0.26478555304740409</c:v>
                </c:pt>
                <c:pt idx="25">
                  <c:v>0.26905660377358492</c:v>
                </c:pt>
                <c:pt idx="26">
                  <c:v>0.14454148471615721</c:v>
                </c:pt>
                <c:pt idx="27">
                  <c:v>2.8571428571428574E-2</c:v>
                </c:pt>
                <c:pt idx="28">
                  <c:v>0.11435897435897437</c:v>
                </c:pt>
                <c:pt idx="29">
                  <c:v>0</c:v>
                </c:pt>
                <c:pt idx="30">
                  <c:v>0.28513011152416357</c:v>
                </c:pt>
                <c:pt idx="31">
                  <c:v>0.23070175438596494</c:v>
                </c:pt>
                <c:pt idx="32">
                  <c:v>5.2409638554216868E-2</c:v>
                </c:pt>
              </c:numCache>
            </c:numRef>
          </c:xVal>
          <c:yVal>
            <c:numRef>
              <c:f>W.18A!$C$11:$C$45</c:f>
              <c:numCache>
                <c:formatCode>0.000</c:formatCode>
                <c:ptCount val="35"/>
                <c:pt idx="2">
                  <c:v>204.86999999999998</c:v>
                </c:pt>
                <c:pt idx="3">
                  <c:v>204.79</c:v>
                </c:pt>
                <c:pt idx="4">
                  <c:v>204.76</c:v>
                </c:pt>
                <c:pt idx="5">
                  <c:v>204.98</c:v>
                </c:pt>
                <c:pt idx="6">
                  <c:v>205.01999999999998</c:v>
                </c:pt>
                <c:pt idx="7">
                  <c:v>205.05999999999997</c:v>
                </c:pt>
                <c:pt idx="8">
                  <c:v>205.04999999999998</c:v>
                </c:pt>
                <c:pt idx="9">
                  <c:v>205.01999999999998</c:v>
                </c:pt>
                <c:pt idx="10">
                  <c:v>205.44</c:v>
                </c:pt>
                <c:pt idx="11">
                  <c:v>205.13</c:v>
                </c:pt>
                <c:pt idx="12">
                  <c:v>206.51</c:v>
                </c:pt>
                <c:pt idx="13">
                  <c:v>207.82999999999998</c:v>
                </c:pt>
                <c:pt idx="14">
                  <c:v>205.82999999999998</c:v>
                </c:pt>
                <c:pt idx="15">
                  <c:v>205.38</c:v>
                </c:pt>
                <c:pt idx="16">
                  <c:v>205.10999999999999</c:v>
                </c:pt>
                <c:pt idx="17">
                  <c:v>205.14999999999998</c:v>
                </c:pt>
                <c:pt idx="18">
                  <c:v>205.30999999999997</c:v>
                </c:pt>
                <c:pt idx="19">
                  <c:v>205.07</c:v>
                </c:pt>
                <c:pt idx="20">
                  <c:v>205.23999999999998</c:v>
                </c:pt>
                <c:pt idx="21">
                  <c:v>205.22</c:v>
                </c:pt>
                <c:pt idx="22">
                  <c:v>205.51999999999998</c:v>
                </c:pt>
                <c:pt idx="23">
                  <c:v>205.11999999999998</c:v>
                </c:pt>
                <c:pt idx="24">
                  <c:v>205.07999999999998</c:v>
                </c:pt>
                <c:pt idx="25">
                  <c:v>205.03</c:v>
                </c:pt>
                <c:pt idx="26">
                  <c:v>204.98</c:v>
                </c:pt>
                <c:pt idx="27">
                  <c:v>204.92999999999998</c:v>
                </c:pt>
                <c:pt idx="28">
                  <c:v>204.97</c:v>
                </c:pt>
                <c:pt idx="29">
                  <c:v>204.92999999999998</c:v>
                </c:pt>
                <c:pt idx="30">
                  <c:v>205.05999999999997</c:v>
                </c:pt>
                <c:pt idx="31">
                  <c:v>205.01999999999998</c:v>
                </c:pt>
                <c:pt idx="32">
                  <c:v>204.92999999999998</c:v>
                </c:pt>
                <c:pt idx="33">
                  <c:v>204.88</c:v>
                </c:pt>
                <c:pt idx="34">
                  <c:v>204.80999999999997</c:v>
                </c:pt>
              </c:numCache>
            </c:numRef>
          </c:yVal>
        </c:ser>
        <c:axId val="60115968"/>
        <c:axId val="60126720"/>
      </c:scatterChart>
      <c:valAx>
        <c:axId val="60115968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821428571428868"/>
              <c:y val="0.8473066465494237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126720"/>
        <c:crossesAt val="204"/>
        <c:crossBetween val="midCat"/>
        <c:majorUnit val="0.2"/>
        <c:minorUnit val="0.1"/>
      </c:valAx>
      <c:valAx>
        <c:axId val="60126720"/>
        <c:scaling>
          <c:orientation val="minMax"/>
          <c:max val="214"/>
          <c:min val="2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81437440080468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11596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94849023090781"/>
          <c:y val="7.9754601226994445E-2"/>
          <c:w val="0.76731793960923622"/>
          <c:h val="0.6411042944785353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W.20!$H$11:$H$57</c:f>
              <c:numCache>
                <c:formatCode>0.000</c:formatCode>
                <c:ptCount val="47"/>
                <c:pt idx="0">
                  <c:v>3.2320000000000002</c:v>
                </c:pt>
                <c:pt idx="1">
                  <c:v>2.4300000000000002</c:v>
                </c:pt>
                <c:pt idx="2">
                  <c:v>4.048</c:v>
                </c:pt>
                <c:pt idx="3">
                  <c:v>14.775</c:v>
                </c:pt>
                <c:pt idx="4">
                  <c:v>3.8220000000000001</c:v>
                </c:pt>
                <c:pt idx="5">
                  <c:v>4.9080000000000004</c:v>
                </c:pt>
                <c:pt idx="6">
                  <c:v>0.69099999999999995</c:v>
                </c:pt>
                <c:pt idx="7">
                  <c:v>3.5089999999999999</c:v>
                </c:pt>
                <c:pt idx="8">
                  <c:v>9.2270000000000003</c:v>
                </c:pt>
                <c:pt idx="9">
                  <c:v>3.4590000000000001</c:v>
                </c:pt>
                <c:pt idx="10">
                  <c:v>5.6859999999999999</c:v>
                </c:pt>
                <c:pt idx="11">
                  <c:v>23.939</c:v>
                </c:pt>
                <c:pt idx="12">
                  <c:v>5.0579999999999998</c:v>
                </c:pt>
                <c:pt idx="13">
                  <c:v>4.4550000000000001</c:v>
                </c:pt>
                <c:pt idx="14">
                  <c:v>7.9359999999999999</c:v>
                </c:pt>
                <c:pt idx="15">
                  <c:v>6.2539999999999996</c:v>
                </c:pt>
                <c:pt idx="16">
                  <c:v>35.683999999999997</c:v>
                </c:pt>
                <c:pt idx="17">
                  <c:v>41.347000000000001</c:v>
                </c:pt>
                <c:pt idx="18">
                  <c:v>59.561</c:v>
                </c:pt>
                <c:pt idx="19">
                  <c:v>148.06</c:v>
                </c:pt>
                <c:pt idx="20">
                  <c:v>145.58600000000001</c:v>
                </c:pt>
                <c:pt idx="21">
                  <c:v>12.054</c:v>
                </c:pt>
                <c:pt idx="22">
                  <c:v>13.42</c:v>
                </c:pt>
                <c:pt idx="23">
                  <c:v>5.3390000000000004</c:v>
                </c:pt>
                <c:pt idx="24">
                  <c:v>6.3769999999999998</c:v>
                </c:pt>
                <c:pt idx="25">
                  <c:v>8.9550000000000001</c:v>
                </c:pt>
                <c:pt idx="26">
                  <c:v>5.7850000000000001</c:v>
                </c:pt>
                <c:pt idx="27">
                  <c:v>4.2389999999999999</c:v>
                </c:pt>
                <c:pt idx="28">
                  <c:v>4.9219999999999997</c:v>
                </c:pt>
                <c:pt idx="29">
                  <c:v>4.117</c:v>
                </c:pt>
                <c:pt idx="30">
                  <c:v>2.6659999999999999</c:v>
                </c:pt>
                <c:pt idx="31">
                  <c:v>1.6519999999999999</c:v>
                </c:pt>
                <c:pt idx="32">
                  <c:v>1.361</c:v>
                </c:pt>
                <c:pt idx="33">
                  <c:v>0.86199999999999999</c:v>
                </c:pt>
                <c:pt idx="34">
                  <c:v>0.13900000000000001</c:v>
                </c:pt>
                <c:pt idx="35">
                  <c:v>0</c:v>
                </c:pt>
                <c:pt idx="36">
                  <c:v>1.331</c:v>
                </c:pt>
                <c:pt idx="37">
                  <c:v>2.0750000000000002</c:v>
                </c:pt>
                <c:pt idx="38">
                  <c:v>0</c:v>
                </c:pt>
                <c:pt idx="39">
                  <c:v>2.528</c:v>
                </c:pt>
                <c:pt idx="40">
                  <c:v>0</c:v>
                </c:pt>
                <c:pt idx="41">
                  <c:v>0.14499999999999999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0.17899999999999999</c:v>
                </c:pt>
                <c:pt idx="46">
                  <c:v>0</c:v>
                </c:pt>
              </c:numCache>
            </c:numRef>
          </c:xVal>
          <c:yVal>
            <c:numRef>
              <c:f>W.20!$C$11:$C$57</c:f>
              <c:numCache>
                <c:formatCode>0.000</c:formatCode>
                <c:ptCount val="47"/>
                <c:pt idx="0">
                  <c:v>230.75</c:v>
                </c:pt>
                <c:pt idx="1">
                  <c:v>230.72</c:v>
                </c:pt>
                <c:pt idx="2">
                  <c:v>230.76</c:v>
                </c:pt>
                <c:pt idx="3">
                  <c:v>231.03</c:v>
                </c:pt>
                <c:pt idx="4">
                  <c:v>230.79</c:v>
                </c:pt>
                <c:pt idx="5">
                  <c:v>230.80999999999997</c:v>
                </c:pt>
                <c:pt idx="6">
                  <c:v>230.66</c:v>
                </c:pt>
                <c:pt idx="7">
                  <c:v>230.76</c:v>
                </c:pt>
                <c:pt idx="8">
                  <c:v>230.95</c:v>
                </c:pt>
                <c:pt idx="9">
                  <c:v>230.76999999999998</c:v>
                </c:pt>
                <c:pt idx="10">
                  <c:v>230.82</c:v>
                </c:pt>
                <c:pt idx="11">
                  <c:v>231.26999999999998</c:v>
                </c:pt>
                <c:pt idx="12">
                  <c:v>230.85999999999999</c:v>
                </c:pt>
                <c:pt idx="13">
                  <c:v>230.76999999999998</c:v>
                </c:pt>
                <c:pt idx="14">
                  <c:v>230.89999999999998</c:v>
                </c:pt>
                <c:pt idx="15">
                  <c:v>230.85</c:v>
                </c:pt>
                <c:pt idx="16">
                  <c:v>231.54</c:v>
                </c:pt>
                <c:pt idx="17">
                  <c:v>231.7</c:v>
                </c:pt>
                <c:pt idx="18">
                  <c:v>231.83999999999997</c:v>
                </c:pt>
                <c:pt idx="19">
                  <c:v>233.2</c:v>
                </c:pt>
                <c:pt idx="20">
                  <c:v>233.29999999999998</c:v>
                </c:pt>
                <c:pt idx="21">
                  <c:v>230.97</c:v>
                </c:pt>
                <c:pt idx="22">
                  <c:v>230.97</c:v>
                </c:pt>
                <c:pt idx="23">
                  <c:v>230.78</c:v>
                </c:pt>
                <c:pt idx="24">
                  <c:v>230.80999999999997</c:v>
                </c:pt>
                <c:pt idx="25">
                  <c:v>230.89</c:v>
                </c:pt>
                <c:pt idx="26">
                  <c:v>230.79</c:v>
                </c:pt>
                <c:pt idx="27">
                  <c:v>230.73</c:v>
                </c:pt>
                <c:pt idx="28">
                  <c:v>230.76999999999998</c:v>
                </c:pt>
                <c:pt idx="29">
                  <c:v>230.73</c:v>
                </c:pt>
                <c:pt idx="30">
                  <c:v>230.67</c:v>
                </c:pt>
                <c:pt idx="31">
                  <c:v>230.54999999999998</c:v>
                </c:pt>
                <c:pt idx="32">
                  <c:v>230.17</c:v>
                </c:pt>
                <c:pt idx="33">
                  <c:v>230.08999999999997</c:v>
                </c:pt>
                <c:pt idx="34">
                  <c:v>229.95999999999998</c:v>
                </c:pt>
                <c:pt idx="35">
                  <c:v>229.95999999999998</c:v>
                </c:pt>
                <c:pt idx="36">
                  <c:v>230.67</c:v>
                </c:pt>
                <c:pt idx="37">
                  <c:v>230.70999999999998</c:v>
                </c:pt>
                <c:pt idx="38">
                  <c:v>230.67</c:v>
                </c:pt>
                <c:pt idx="39">
                  <c:v>230.72</c:v>
                </c:pt>
                <c:pt idx="40">
                  <c:v>230.60999999999999</c:v>
                </c:pt>
                <c:pt idx="41">
                  <c:v>230.57</c:v>
                </c:pt>
                <c:pt idx="42">
                  <c:v>230.69</c:v>
                </c:pt>
                <c:pt idx="43">
                  <c:v>230.63</c:v>
                </c:pt>
                <c:pt idx="44">
                  <c:v>230.57999999999998</c:v>
                </c:pt>
                <c:pt idx="45">
                  <c:v>230.70999999999998</c:v>
                </c:pt>
                <c:pt idx="46">
                  <c:v>230.61999999999998</c:v>
                </c:pt>
              </c:numCache>
            </c:numRef>
          </c:yVal>
        </c:ser>
        <c:axId val="61551744"/>
        <c:axId val="61563264"/>
      </c:scatterChart>
      <c:valAx>
        <c:axId val="61551744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470692717584604"/>
              <c:y val="0.8466257668711656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563264"/>
        <c:crossesAt val="230"/>
        <c:crossBetween val="midCat"/>
        <c:majorUnit val="20"/>
        <c:minorUnit val="10"/>
      </c:valAx>
      <c:valAx>
        <c:axId val="61563264"/>
        <c:scaling>
          <c:orientation val="minMax"/>
          <c:max val="234"/>
          <c:min val="2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7761989342806483E-2"/>
              <c:y val="0.25153374233128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55174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713"/>
          <c:y val="7.4866310160428273E-2"/>
          <c:w val="0.78354272377320056"/>
          <c:h val="0.7219251336898473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W.20!$F$11:$F$57</c:f>
              <c:numCache>
                <c:formatCode>0.00</c:formatCode>
                <c:ptCount val="47"/>
                <c:pt idx="0">
                  <c:v>20.7</c:v>
                </c:pt>
                <c:pt idx="1">
                  <c:v>18.079999999999998</c:v>
                </c:pt>
                <c:pt idx="2">
                  <c:v>20.71</c:v>
                </c:pt>
                <c:pt idx="3">
                  <c:v>31.13</c:v>
                </c:pt>
                <c:pt idx="4">
                  <c:v>18.62</c:v>
                </c:pt>
                <c:pt idx="5">
                  <c:v>20.88</c:v>
                </c:pt>
                <c:pt idx="6">
                  <c:v>16.3</c:v>
                </c:pt>
                <c:pt idx="7">
                  <c:v>20.18</c:v>
                </c:pt>
                <c:pt idx="8">
                  <c:v>22.92</c:v>
                </c:pt>
                <c:pt idx="9">
                  <c:v>18.760000000000002</c:v>
                </c:pt>
                <c:pt idx="10">
                  <c:v>20.96</c:v>
                </c:pt>
                <c:pt idx="11">
                  <c:v>36.06</c:v>
                </c:pt>
                <c:pt idx="12">
                  <c:v>22.01</c:v>
                </c:pt>
                <c:pt idx="13">
                  <c:v>20.45</c:v>
                </c:pt>
                <c:pt idx="14">
                  <c:v>19.7</c:v>
                </c:pt>
                <c:pt idx="15">
                  <c:v>22.13</c:v>
                </c:pt>
                <c:pt idx="16">
                  <c:v>49.63</c:v>
                </c:pt>
                <c:pt idx="17">
                  <c:v>54.41</c:v>
                </c:pt>
                <c:pt idx="18">
                  <c:v>62.59</c:v>
                </c:pt>
                <c:pt idx="19">
                  <c:v>130.51</c:v>
                </c:pt>
                <c:pt idx="20">
                  <c:v>125.74</c:v>
                </c:pt>
                <c:pt idx="21">
                  <c:v>26.58</c:v>
                </c:pt>
                <c:pt idx="22">
                  <c:v>26.75</c:v>
                </c:pt>
                <c:pt idx="23">
                  <c:v>20.47</c:v>
                </c:pt>
                <c:pt idx="24">
                  <c:v>21.79</c:v>
                </c:pt>
                <c:pt idx="25">
                  <c:v>24.71</c:v>
                </c:pt>
                <c:pt idx="26">
                  <c:v>21.2</c:v>
                </c:pt>
                <c:pt idx="27">
                  <c:v>19.16</c:v>
                </c:pt>
                <c:pt idx="28">
                  <c:v>19.2</c:v>
                </c:pt>
                <c:pt idx="29">
                  <c:v>18.88</c:v>
                </c:pt>
                <c:pt idx="30">
                  <c:v>17.170000000000002</c:v>
                </c:pt>
                <c:pt idx="31">
                  <c:v>13.21</c:v>
                </c:pt>
                <c:pt idx="32">
                  <c:v>7.4</c:v>
                </c:pt>
                <c:pt idx="33">
                  <c:v>6.53</c:v>
                </c:pt>
                <c:pt idx="34">
                  <c:v>4.93</c:v>
                </c:pt>
                <c:pt idx="35">
                  <c:v>5.22</c:v>
                </c:pt>
                <c:pt idx="36">
                  <c:v>14.83</c:v>
                </c:pt>
                <c:pt idx="37">
                  <c:v>18.37</c:v>
                </c:pt>
                <c:pt idx="38">
                  <c:v>17.13</c:v>
                </c:pt>
                <c:pt idx="39">
                  <c:v>19.73</c:v>
                </c:pt>
                <c:pt idx="40">
                  <c:v>15.76</c:v>
                </c:pt>
                <c:pt idx="41">
                  <c:v>15.45</c:v>
                </c:pt>
                <c:pt idx="42">
                  <c:v>15.58</c:v>
                </c:pt>
                <c:pt idx="43">
                  <c:v>17.04</c:v>
                </c:pt>
                <c:pt idx="44">
                  <c:v>15.29</c:v>
                </c:pt>
                <c:pt idx="45">
                  <c:v>19.03</c:v>
                </c:pt>
                <c:pt idx="46">
                  <c:v>15.95</c:v>
                </c:pt>
              </c:numCache>
            </c:numRef>
          </c:xVal>
          <c:yVal>
            <c:numRef>
              <c:f>W.20!$C$11:$C$57</c:f>
              <c:numCache>
                <c:formatCode>0.000</c:formatCode>
                <c:ptCount val="47"/>
                <c:pt idx="0">
                  <c:v>230.75</c:v>
                </c:pt>
                <c:pt idx="1">
                  <c:v>230.72</c:v>
                </c:pt>
                <c:pt idx="2">
                  <c:v>230.76</c:v>
                </c:pt>
                <c:pt idx="3">
                  <c:v>231.03</c:v>
                </c:pt>
                <c:pt idx="4">
                  <c:v>230.79</c:v>
                </c:pt>
                <c:pt idx="5">
                  <c:v>230.80999999999997</c:v>
                </c:pt>
                <c:pt idx="6">
                  <c:v>230.66</c:v>
                </c:pt>
                <c:pt idx="7">
                  <c:v>230.76</c:v>
                </c:pt>
                <c:pt idx="8">
                  <c:v>230.95</c:v>
                </c:pt>
                <c:pt idx="9">
                  <c:v>230.76999999999998</c:v>
                </c:pt>
                <c:pt idx="10">
                  <c:v>230.82</c:v>
                </c:pt>
                <c:pt idx="11">
                  <c:v>231.26999999999998</c:v>
                </c:pt>
                <c:pt idx="12">
                  <c:v>230.85999999999999</c:v>
                </c:pt>
                <c:pt idx="13">
                  <c:v>230.76999999999998</c:v>
                </c:pt>
                <c:pt idx="14">
                  <c:v>230.89999999999998</c:v>
                </c:pt>
                <c:pt idx="15">
                  <c:v>230.85</c:v>
                </c:pt>
                <c:pt idx="16">
                  <c:v>231.54</c:v>
                </c:pt>
                <c:pt idx="17">
                  <c:v>231.7</c:v>
                </c:pt>
                <c:pt idx="18">
                  <c:v>231.83999999999997</c:v>
                </c:pt>
                <c:pt idx="19">
                  <c:v>233.2</c:v>
                </c:pt>
                <c:pt idx="20">
                  <c:v>233.29999999999998</c:v>
                </c:pt>
                <c:pt idx="21">
                  <c:v>230.97</c:v>
                </c:pt>
                <c:pt idx="22">
                  <c:v>230.97</c:v>
                </c:pt>
                <c:pt idx="23">
                  <c:v>230.78</c:v>
                </c:pt>
                <c:pt idx="24">
                  <c:v>230.80999999999997</c:v>
                </c:pt>
                <c:pt idx="25">
                  <c:v>230.89</c:v>
                </c:pt>
                <c:pt idx="26">
                  <c:v>230.79</c:v>
                </c:pt>
                <c:pt idx="27">
                  <c:v>230.73</c:v>
                </c:pt>
                <c:pt idx="28">
                  <c:v>230.76999999999998</c:v>
                </c:pt>
                <c:pt idx="29">
                  <c:v>230.73</c:v>
                </c:pt>
                <c:pt idx="30">
                  <c:v>230.67</c:v>
                </c:pt>
                <c:pt idx="31">
                  <c:v>230.54999999999998</c:v>
                </c:pt>
                <c:pt idx="32">
                  <c:v>230.17</c:v>
                </c:pt>
                <c:pt idx="33">
                  <c:v>230.08999999999997</c:v>
                </c:pt>
                <c:pt idx="34">
                  <c:v>229.95999999999998</c:v>
                </c:pt>
                <c:pt idx="35">
                  <c:v>229.95999999999998</c:v>
                </c:pt>
                <c:pt idx="36">
                  <c:v>230.67</c:v>
                </c:pt>
                <c:pt idx="37">
                  <c:v>230.70999999999998</c:v>
                </c:pt>
                <c:pt idx="38">
                  <c:v>230.67</c:v>
                </c:pt>
                <c:pt idx="39">
                  <c:v>230.72</c:v>
                </c:pt>
                <c:pt idx="40">
                  <c:v>230.60999999999999</c:v>
                </c:pt>
                <c:pt idx="41">
                  <c:v>230.57</c:v>
                </c:pt>
                <c:pt idx="42">
                  <c:v>230.69</c:v>
                </c:pt>
                <c:pt idx="43">
                  <c:v>230.63</c:v>
                </c:pt>
                <c:pt idx="44">
                  <c:v>230.57999999999998</c:v>
                </c:pt>
                <c:pt idx="45">
                  <c:v>230.70999999999998</c:v>
                </c:pt>
                <c:pt idx="46">
                  <c:v>230.61999999999998</c:v>
                </c:pt>
              </c:numCache>
            </c:numRef>
          </c:yVal>
        </c:ser>
        <c:axId val="60424960"/>
        <c:axId val="60426880"/>
      </c:scatterChart>
      <c:valAx>
        <c:axId val="60424960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3358453182"/>
              <c:y val="0.8663101604278075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426880"/>
        <c:crossesAt val="230"/>
        <c:crossBetween val="midCat"/>
        <c:majorUnit val="20"/>
        <c:minorUnit val="10"/>
      </c:valAx>
      <c:valAx>
        <c:axId val="60426880"/>
        <c:scaling>
          <c:orientation val="minMax"/>
          <c:max val="234"/>
          <c:min val="2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3048128342246020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42496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142857142857216"/>
          <c:y val="7.763986928600132E-2"/>
          <c:w val="0.83214285714285763"/>
          <c:h val="0.701864418345454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W.20!$G$11:$G$57</c:f>
              <c:numCache>
                <c:formatCode>0.000</c:formatCode>
                <c:ptCount val="47"/>
                <c:pt idx="0">
                  <c:v>0.15613526570048311</c:v>
                </c:pt>
                <c:pt idx="1">
                  <c:v>0.13440265486725667</c:v>
                </c:pt>
                <c:pt idx="2">
                  <c:v>0.19546112988894254</c:v>
                </c:pt>
                <c:pt idx="3">
                  <c:v>0.47462255059428204</c:v>
                </c:pt>
                <c:pt idx="4">
                  <c:v>0.20526315789473684</c:v>
                </c:pt>
                <c:pt idx="5">
                  <c:v>0.23505747126436785</c:v>
                </c:pt>
                <c:pt idx="6">
                  <c:v>4.2392638036809809E-2</c:v>
                </c:pt>
                <c:pt idx="7">
                  <c:v>0.17388503468780972</c:v>
                </c:pt>
                <c:pt idx="8">
                  <c:v>0.40257417102966842</c:v>
                </c:pt>
                <c:pt idx="9">
                  <c:v>0.18438166311300638</c:v>
                </c:pt>
                <c:pt idx="10">
                  <c:v>0.27127862595419844</c:v>
                </c:pt>
                <c:pt idx="11">
                  <c:v>0.66386577925679424</c:v>
                </c:pt>
                <c:pt idx="12">
                  <c:v>0.2298046342571558</c:v>
                </c:pt>
                <c:pt idx="13">
                  <c:v>0.21784841075794623</c:v>
                </c:pt>
                <c:pt idx="14">
                  <c:v>0.40284263959390865</c:v>
                </c:pt>
                <c:pt idx="15">
                  <c:v>0.282602801626751</c:v>
                </c:pt>
                <c:pt idx="16">
                  <c:v>0.71900060447310088</c:v>
                </c:pt>
                <c:pt idx="17">
                  <c:v>0.75991545671751526</c:v>
                </c:pt>
                <c:pt idx="18">
                  <c:v>0.95160568780955423</c:v>
                </c:pt>
                <c:pt idx="19">
                  <c:v>1.1344724542180677</c:v>
                </c:pt>
                <c:pt idx="20">
                  <c:v>1.1578336249403534</c:v>
                </c:pt>
                <c:pt idx="21">
                  <c:v>0.45349887133182848</c:v>
                </c:pt>
                <c:pt idx="22">
                  <c:v>0.50168224299065423</c:v>
                </c:pt>
                <c:pt idx="23">
                  <c:v>0.26082071323888623</c:v>
                </c:pt>
                <c:pt idx="24">
                  <c:v>0.29265718219366682</c:v>
                </c:pt>
                <c:pt idx="25">
                  <c:v>0.36240388506677457</c:v>
                </c:pt>
                <c:pt idx="26">
                  <c:v>0.27287735849056605</c:v>
                </c:pt>
                <c:pt idx="27">
                  <c:v>0.2212421711899791</c:v>
                </c:pt>
                <c:pt idx="28">
                  <c:v>0.25635416666666666</c:v>
                </c:pt>
                <c:pt idx="29">
                  <c:v>0.21806144067796612</c:v>
                </c:pt>
                <c:pt idx="30">
                  <c:v>0.15527082119976701</c:v>
                </c:pt>
                <c:pt idx="31">
                  <c:v>0.12505677517032548</c:v>
                </c:pt>
                <c:pt idx="32">
                  <c:v>0.1839189189189189</c:v>
                </c:pt>
                <c:pt idx="33">
                  <c:v>0.13200612557427258</c:v>
                </c:pt>
                <c:pt idx="34">
                  <c:v>2.8194726166328603E-2</c:v>
                </c:pt>
                <c:pt idx="35">
                  <c:v>0</c:v>
                </c:pt>
                <c:pt idx="36">
                  <c:v>8.9750505731625088E-2</c:v>
                </c:pt>
                <c:pt idx="37">
                  <c:v>0.11295590636908003</c:v>
                </c:pt>
                <c:pt idx="38">
                  <c:v>0</c:v>
                </c:pt>
                <c:pt idx="39">
                  <c:v>0.12812975164723769</c:v>
                </c:pt>
                <c:pt idx="40">
                  <c:v>0</c:v>
                </c:pt>
                <c:pt idx="41">
                  <c:v>9.3851132686084138E-3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9.4062007356805043E-3</c:v>
                </c:pt>
                <c:pt idx="46">
                  <c:v>0</c:v>
                </c:pt>
              </c:numCache>
            </c:numRef>
          </c:xVal>
          <c:yVal>
            <c:numRef>
              <c:f>W.20!$C$11:$C$57</c:f>
              <c:numCache>
                <c:formatCode>0.000</c:formatCode>
                <c:ptCount val="47"/>
                <c:pt idx="0">
                  <c:v>230.75</c:v>
                </c:pt>
                <c:pt idx="1">
                  <c:v>230.72</c:v>
                </c:pt>
                <c:pt idx="2">
                  <c:v>230.76</c:v>
                </c:pt>
                <c:pt idx="3">
                  <c:v>231.03</c:v>
                </c:pt>
                <c:pt idx="4">
                  <c:v>230.79</c:v>
                </c:pt>
                <c:pt idx="5">
                  <c:v>230.80999999999997</c:v>
                </c:pt>
                <c:pt idx="6">
                  <c:v>230.66</c:v>
                </c:pt>
                <c:pt idx="7">
                  <c:v>230.76</c:v>
                </c:pt>
                <c:pt idx="8">
                  <c:v>230.95</c:v>
                </c:pt>
                <c:pt idx="9">
                  <c:v>230.76999999999998</c:v>
                </c:pt>
                <c:pt idx="10">
                  <c:v>230.82</c:v>
                </c:pt>
                <c:pt idx="11">
                  <c:v>231.26999999999998</c:v>
                </c:pt>
                <c:pt idx="12">
                  <c:v>230.85999999999999</c:v>
                </c:pt>
                <c:pt idx="13">
                  <c:v>230.76999999999998</c:v>
                </c:pt>
                <c:pt idx="14">
                  <c:v>230.89999999999998</c:v>
                </c:pt>
                <c:pt idx="15">
                  <c:v>230.85</c:v>
                </c:pt>
                <c:pt idx="16">
                  <c:v>231.54</c:v>
                </c:pt>
                <c:pt idx="17">
                  <c:v>231.7</c:v>
                </c:pt>
                <c:pt idx="18">
                  <c:v>231.83999999999997</c:v>
                </c:pt>
                <c:pt idx="19">
                  <c:v>233.2</c:v>
                </c:pt>
                <c:pt idx="20">
                  <c:v>233.29999999999998</c:v>
                </c:pt>
                <c:pt idx="21">
                  <c:v>230.97</c:v>
                </c:pt>
                <c:pt idx="22">
                  <c:v>230.97</c:v>
                </c:pt>
                <c:pt idx="23">
                  <c:v>230.78</c:v>
                </c:pt>
                <c:pt idx="24">
                  <c:v>230.80999999999997</c:v>
                </c:pt>
                <c:pt idx="25">
                  <c:v>230.89</c:v>
                </c:pt>
                <c:pt idx="26">
                  <c:v>230.79</c:v>
                </c:pt>
                <c:pt idx="27">
                  <c:v>230.73</c:v>
                </c:pt>
                <c:pt idx="28">
                  <c:v>230.76999999999998</c:v>
                </c:pt>
                <c:pt idx="29">
                  <c:v>230.73</c:v>
                </c:pt>
                <c:pt idx="30">
                  <c:v>230.67</c:v>
                </c:pt>
                <c:pt idx="31">
                  <c:v>230.54999999999998</c:v>
                </c:pt>
                <c:pt idx="32">
                  <c:v>230.17</c:v>
                </c:pt>
                <c:pt idx="33">
                  <c:v>230.08999999999997</c:v>
                </c:pt>
                <c:pt idx="34">
                  <c:v>229.95999999999998</c:v>
                </c:pt>
                <c:pt idx="35">
                  <c:v>229.95999999999998</c:v>
                </c:pt>
                <c:pt idx="36">
                  <c:v>230.67</c:v>
                </c:pt>
                <c:pt idx="37">
                  <c:v>230.70999999999998</c:v>
                </c:pt>
                <c:pt idx="38">
                  <c:v>230.67</c:v>
                </c:pt>
                <c:pt idx="39">
                  <c:v>230.72</c:v>
                </c:pt>
                <c:pt idx="40">
                  <c:v>230.60999999999999</c:v>
                </c:pt>
                <c:pt idx="41">
                  <c:v>230.57</c:v>
                </c:pt>
                <c:pt idx="42">
                  <c:v>230.69</c:v>
                </c:pt>
                <c:pt idx="43">
                  <c:v>230.63</c:v>
                </c:pt>
                <c:pt idx="44">
                  <c:v>230.57999999999998</c:v>
                </c:pt>
                <c:pt idx="45">
                  <c:v>230.70999999999998</c:v>
                </c:pt>
                <c:pt idx="46">
                  <c:v>230.61999999999998</c:v>
                </c:pt>
              </c:numCache>
            </c:numRef>
          </c:yVal>
        </c:ser>
        <c:axId val="60458112"/>
        <c:axId val="60469632"/>
      </c:scatterChart>
      <c:valAx>
        <c:axId val="60458112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892857142857342"/>
              <c:y val="0.84472180107921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469632"/>
        <c:crossesAt val="230"/>
        <c:crossBetween val="midCat"/>
        <c:majorUnit val="0.2"/>
        <c:minorUnit val="0.1"/>
      </c:valAx>
      <c:valAx>
        <c:axId val="60469632"/>
        <c:scaling>
          <c:orientation val="minMax"/>
          <c:max val="234"/>
          <c:min val="2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32922515120392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45811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xVal>
            <c:numRef>
              <c:f>[1]G.11!$H$11:$H$13</c:f>
              <c:numCache>
                <c:formatCode>General</c:formatCode>
                <c:ptCount val="3"/>
                <c:pt idx="0">
                  <c:v>6.2279999999999998</c:v>
                </c:pt>
                <c:pt idx="1">
                  <c:v>2.1949999999999998</c:v>
                </c:pt>
                <c:pt idx="2">
                  <c:v>1.232</c:v>
                </c:pt>
              </c:numCache>
            </c:numRef>
          </c:xVal>
          <c:yVal>
            <c:numRef>
              <c:f>[1]G.11!$C$11:$C$13</c:f>
              <c:numCache>
                <c:formatCode>General</c:formatCode>
                <c:ptCount val="3"/>
                <c:pt idx="0">
                  <c:v>0.94</c:v>
                </c:pt>
                <c:pt idx="1">
                  <c:v>0.72</c:v>
                </c:pt>
                <c:pt idx="2">
                  <c:v>0.65</c:v>
                </c:pt>
              </c:numCache>
            </c:numRef>
          </c:yVal>
        </c:ser>
        <c:axId val="53141888"/>
        <c:axId val="53143808"/>
      </c:scatterChart>
      <c:valAx>
        <c:axId val="53141888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3143808"/>
        <c:crossesAt val="0"/>
        <c:crossBetween val="midCat"/>
        <c:majorUnit val="10"/>
        <c:minorUnit val="5"/>
      </c:valAx>
      <c:valAx>
        <c:axId val="53143808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314188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439748240366524"/>
          <c:y val="7.784442517956057E-2"/>
          <c:w val="0.76595877306137738"/>
          <c:h val="0.6467075322609684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W.21!$H$11:$H$57</c:f>
              <c:numCache>
                <c:formatCode>General</c:formatCode>
                <c:ptCount val="47"/>
                <c:pt idx="0">
                  <c:v>27.76</c:v>
                </c:pt>
                <c:pt idx="1">
                  <c:v>14.525</c:v>
                </c:pt>
                <c:pt idx="2">
                  <c:v>31.79</c:v>
                </c:pt>
                <c:pt idx="3">
                  <c:v>11.914</c:v>
                </c:pt>
                <c:pt idx="4">
                  <c:v>14.253</c:v>
                </c:pt>
                <c:pt idx="5">
                  <c:v>1.605</c:v>
                </c:pt>
                <c:pt idx="6">
                  <c:v>8.9090000000000007</c:v>
                </c:pt>
                <c:pt idx="7">
                  <c:v>3.7559999999999998</c:v>
                </c:pt>
                <c:pt idx="8" formatCode="0.000">
                  <c:v>2.3490000000000002</c:v>
                </c:pt>
                <c:pt idx="9">
                  <c:v>1.2869999999999999</c:v>
                </c:pt>
                <c:pt idx="10">
                  <c:v>5.593</c:v>
                </c:pt>
                <c:pt idx="11" formatCode="0.000">
                  <c:v>7</c:v>
                </c:pt>
                <c:pt idx="12">
                  <c:v>3.6739999999999999</c:v>
                </c:pt>
                <c:pt idx="13">
                  <c:v>8.67</c:v>
                </c:pt>
                <c:pt idx="14">
                  <c:v>28.02</c:v>
                </c:pt>
                <c:pt idx="15">
                  <c:v>6.62</c:v>
                </c:pt>
                <c:pt idx="16">
                  <c:v>3.4729999999999999</c:v>
                </c:pt>
                <c:pt idx="17" formatCode="0.000">
                  <c:v>4.109</c:v>
                </c:pt>
                <c:pt idx="18">
                  <c:v>30.99</c:v>
                </c:pt>
                <c:pt idx="19">
                  <c:v>38.353999999999999</c:v>
                </c:pt>
                <c:pt idx="20">
                  <c:v>93.584000000000003</c:v>
                </c:pt>
                <c:pt idx="21">
                  <c:v>68.400000000000006</c:v>
                </c:pt>
                <c:pt idx="22">
                  <c:v>96.596000000000004</c:v>
                </c:pt>
                <c:pt idx="23">
                  <c:v>14.654</c:v>
                </c:pt>
                <c:pt idx="24">
                  <c:v>8.2479999999999993</c:v>
                </c:pt>
                <c:pt idx="25">
                  <c:v>4.1029999999999998</c:v>
                </c:pt>
                <c:pt idx="26" formatCode="0.000">
                  <c:v>10.487</c:v>
                </c:pt>
                <c:pt idx="27">
                  <c:v>7.774</c:v>
                </c:pt>
                <c:pt idx="28">
                  <c:v>7.7839999999999998</c:v>
                </c:pt>
                <c:pt idx="29" formatCode="0.000">
                  <c:v>4.0590000000000002</c:v>
                </c:pt>
                <c:pt idx="30" formatCode="0.000">
                  <c:v>2.8180000000000001</c:v>
                </c:pt>
                <c:pt idx="31">
                  <c:v>1.417</c:v>
                </c:pt>
                <c:pt idx="32">
                  <c:v>1.022</c:v>
                </c:pt>
                <c:pt idx="33" formatCode="0.000">
                  <c:v>0.72499999999999998</c:v>
                </c:pt>
                <c:pt idx="34">
                  <c:v>0.64100000000000001</c:v>
                </c:pt>
                <c:pt idx="35">
                  <c:v>0.77800000000000002</c:v>
                </c:pt>
                <c:pt idx="36" formatCode="0.000">
                  <c:v>0.49199999999999999</c:v>
                </c:pt>
                <c:pt idx="37">
                  <c:v>3.4969999999999999</c:v>
                </c:pt>
                <c:pt idx="38" formatCode="0.000">
                  <c:v>3.96</c:v>
                </c:pt>
                <c:pt idx="39">
                  <c:v>1.046</c:v>
                </c:pt>
                <c:pt idx="40">
                  <c:v>7.0860000000000003</c:v>
                </c:pt>
                <c:pt idx="41">
                  <c:v>1.389</c:v>
                </c:pt>
                <c:pt idx="42" formatCode="0.000">
                  <c:v>2.1669999999999998</c:v>
                </c:pt>
                <c:pt idx="43">
                  <c:v>3.7530000000000001</c:v>
                </c:pt>
                <c:pt idx="44" formatCode="0.000">
                  <c:v>0.63900000000000001</c:v>
                </c:pt>
                <c:pt idx="45" formatCode="0.000">
                  <c:v>2.1150000000000002</c:v>
                </c:pt>
                <c:pt idx="46" formatCode="0.000">
                  <c:v>2.6739999999999999</c:v>
                </c:pt>
              </c:numCache>
            </c:numRef>
          </c:xVal>
          <c:yVal>
            <c:numRef>
              <c:f>W.21!$C$11:$C$57</c:f>
              <c:numCache>
                <c:formatCode>0.000</c:formatCode>
                <c:ptCount val="47"/>
                <c:pt idx="0">
                  <c:v>232.74</c:v>
                </c:pt>
                <c:pt idx="1">
                  <c:v>232.08</c:v>
                </c:pt>
                <c:pt idx="2">
                  <c:v>232.74</c:v>
                </c:pt>
                <c:pt idx="3">
                  <c:v>232.1</c:v>
                </c:pt>
                <c:pt idx="4">
                  <c:v>232.14</c:v>
                </c:pt>
                <c:pt idx="5">
                  <c:v>231.63</c:v>
                </c:pt>
                <c:pt idx="6">
                  <c:v>232.1</c:v>
                </c:pt>
                <c:pt idx="7">
                  <c:v>231.77</c:v>
                </c:pt>
                <c:pt idx="8">
                  <c:v>231.75</c:v>
                </c:pt>
                <c:pt idx="9">
                  <c:v>231.59</c:v>
                </c:pt>
                <c:pt idx="10">
                  <c:v>231.93</c:v>
                </c:pt>
                <c:pt idx="11">
                  <c:v>231.95</c:v>
                </c:pt>
                <c:pt idx="12">
                  <c:v>231.77</c:v>
                </c:pt>
                <c:pt idx="13">
                  <c:v>232.04</c:v>
                </c:pt>
                <c:pt idx="14">
                  <c:v>232.6</c:v>
                </c:pt>
                <c:pt idx="15">
                  <c:v>231.93</c:v>
                </c:pt>
                <c:pt idx="16">
                  <c:v>231.75</c:v>
                </c:pt>
                <c:pt idx="17">
                  <c:v>231.77</c:v>
                </c:pt>
                <c:pt idx="18">
                  <c:v>232.73</c:v>
                </c:pt>
                <c:pt idx="19">
                  <c:v>232.83</c:v>
                </c:pt>
                <c:pt idx="20">
                  <c:v>234.04</c:v>
                </c:pt>
                <c:pt idx="21">
                  <c:v>233.7</c:v>
                </c:pt>
                <c:pt idx="22">
                  <c:v>234.1</c:v>
                </c:pt>
                <c:pt idx="23">
                  <c:v>232.19</c:v>
                </c:pt>
                <c:pt idx="24">
                  <c:v>231.96</c:v>
                </c:pt>
                <c:pt idx="25">
                  <c:v>231.74</c:v>
                </c:pt>
                <c:pt idx="26">
                  <c:v>232.1</c:v>
                </c:pt>
                <c:pt idx="27">
                  <c:v>231.89</c:v>
                </c:pt>
                <c:pt idx="28">
                  <c:v>231.85</c:v>
                </c:pt>
                <c:pt idx="29">
                  <c:v>231.7</c:v>
                </c:pt>
                <c:pt idx="30">
                  <c:v>231.64</c:v>
                </c:pt>
                <c:pt idx="31">
                  <c:v>231.46</c:v>
                </c:pt>
                <c:pt idx="32">
                  <c:v>231.43</c:v>
                </c:pt>
                <c:pt idx="33">
                  <c:v>231.4</c:v>
                </c:pt>
                <c:pt idx="34">
                  <c:v>231.6</c:v>
                </c:pt>
                <c:pt idx="35">
                  <c:v>231.64</c:v>
                </c:pt>
                <c:pt idx="36">
                  <c:v>231.6</c:v>
                </c:pt>
                <c:pt idx="37">
                  <c:v>231.7</c:v>
                </c:pt>
                <c:pt idx="38">
                  <c:v>231.76</c:v>
                </c:pt>
                <c:pt idx="39">
                  <c:v>231.59</c:v>
                </c:pt>
                <c:pt idx="40">
                  <c:v>231.85</c:v>
                </c:pt>
                <c:pt idx="41">
                  <c:v>231.64</c:v>
                </c:pt>
                <c:pt idx="42">
                  <c:v>231.61</c:v>
                </c:pt>
                <c:pt idx="43">
                  <c:v>231.69</c:v>
                </c:pt>
                <c:pt idx="44">
                  <c:v>231.52</c:v>
                </c:pt>
                <c:pt idx="45">
                  <c:v>231.6</c:v>
                </c:pt>
                <c:pt idx="46">
                  <c:v>231.66</c:v>
                </c:pt>
              </c:numCache>
            </c:numRef>
          </c:yVal>
        </c:ser>
        <c:axId val="60476032"/>
        <c:axId val="66946944"/>
      </c:scatterChart>
      <c:valAx>
        <c:axId val="60476032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212840416224764"/>
              <c:y val="0.8473066465494237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6946944"/>
        <c:crossesAt val="231"/>
        <c:crossBetween val="midCat"/>
        <c:majorUnit val="50"/>
        <c:minorUnit val="25"/>
      </c:valAx>
      <c:valAx>
        <c:axId val="66946944"/>
        <c:scaling>
          <c:orientation val="minMax"/>
          <c:max val="238"/>
          <c:min val="23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4326241134752024E-2"/>
              <c:y val="0.239521272415798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047603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785714285714401"/>
          <c:y val="9.3645484949833643E-2"/>
          <c:w val="0.78571428571428559"/>
          <c:h val="0.6521739130434860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W.21!$F$11:$F$57</c:f>
              <c:numCache>
                <c:formatCode>0.00</c:formatCode>
                <c:ptCount val="47"/>
                <c:pt idx="0">
                  <c:v>37.54</c:v>
                </c:pt>
                <c:pt idx="1">
                  <c:v>17.82</c:v>
                </c:pt>
                <c:pt idx="2">
                  <c:v>48.36</c:v>
                </c:pt>
                <c:pt idx="3">
                  <c:v>16.61</c:v>
                </c:pt>
                <c:pt idx="4">
                  <c:v>19.739999999999998</c:v>
                </c:pt>
                <c:pt idx="5">
                  <c:v>4.16</c:v>
                </c:pt>
                <c:pt idx="6">
                  <c:v>18.3</c:v>
                </c:pt>
                <c:pt idx="7">
                  <c:v>8.58</c:v>
                </c:pt>
                <c:pt idx="8">
                  <c:v>4.6500000000000004</c:v>
                </c:pt>
                <c:pt idx="9">
                  <c:v>3.03</c:v>
                </c:pt>
                <c:pt idx="10">
                  <c:v>12.49</c:v>
                </c:pt>
                <c:pt idx="11">
                  <c:v>14.04</c:v>
                </c:pt>
                <c:pt idx="12">
                  <c:v>6.6</c:v>
                </c:pt>
                <c:pt idx="13">
                  <c:v>15.3</c:v>
                </c:pt>
                <c:pt idx="14">
                  <c:v>38.119999999999997</c:v>
                </c:pt>
                <c:pt idx="15">
                  <c:v>13.22</c:v>
                </c:pt>
                <c:pt idx="16">
                  <c:v>7.2</c:v>
                </c:pt>
                <c:pt idx="17">
                  <c:v>8.06</c:v>
                </c:pt>
                <c:pt idx="18">
                  <c:v>41.68</c:v>
                </c:pt>
                <c:pt idx="19">
                  <c:v>45.17</c:v>
                </c:pt>
                <c:pt idx="20">
                  <c:v>107.93</c:v>
                </c:pt>
                <c:pt idx="21">
                  <c:v>85.43</c:v>
                </c:pt>
                <c:pt idx="22">
                  <c:v>102.4</c:v>
                </c:pt>
                <c:pt idx="23">
                  <c:v>14.22</c:v>
                </c:pt>
                <c:pt idx="24">
                  <c:v>12.85</c:v>
                </c:pt>
                <c:pt idx="25">
                  <c:v>8.82</c:v>
                </c:pt>
                <c:pt idx="26">
                  <c:v>19.760000000000002</c:v>
                </c:pt>
                <c:pt idx="27">
                  <c:v>12.24</c:v>
                </c:pt>
                <c:pt idx="28">
                  <c:v>13.46</c:v>
                </c:pt>
                <c:pt idx="29" formatCode="General">
                  <c:v>8.44</c:v>
                </c:pt>
                <c:pt idx="30">
                  <c:v>6.84</c:v>
                </c:pt>
                <c:pt idx="31">
                  <c:v>4.0599999999999996</c:v>
                </c:pt>
                <c:pt idx="32">
                  <c:v>3.04</c:v>
                </c:pt>
                <c:pt idx="33">
                  <c:v>2.0499999999999998</c:v>
                </c:pt>
                <c:pt idx="34" formatCode="General">
                  <c:v>2.57</c:v>
                </c:pt>
                <c:pt idx="35" formatCode="General">
                  <c:v>2.4700000000000002</c:v>
                </c:pt>
                <c:pt idx="36" formatCode="General">
                  <c:v>2.16</c:v>
                </c:pt>
                <c:pt idx="37" formatCode="General">
                  <c:v>6.83</c:v>
                </c:pt>
                <c:pt idx="38" formatCode="General">
                  <c:v>6.97</c:v>
                </c:pt>
                <c:pt idx="39">
                  <c:v>2.9</c:v>
                </c:pt>
                <c:pt idx="40">
                  <c:v>12.69</c:v>
                </c:pt>
                <c:pt idx="41">
                  <c:v>2.79</c:v>
                </c:pt>
                <c:pt idx="42">
                  <c:v>4</c:v>
                </c:pt>
                <c:pt idx="43">
                  <c:v>5.93</c:v>
                </c:pt>
                <c:pt idx="44">
                  <c:v>1.8</c:v>
                </c:pt>
                <c:pt idx="45">
                  <c:v>3.85</c:v>
                </c:pt>
                <c:pt idx="46">
                  <c:v>5.22</c:v>
                </c:pt>
              </c:numCache>
            </c:numRef>
          </c:xVal>
          <c:yVal>
            <c:numRef>
              <c:f>W.21!$C$11:$C$57</c:f>
              <c:numCache>
                <c:formatCode>0.000</c:formatCode>
                <c:ptCount val="47"/>
                <c:pt idx="0">
                  <c:v>232.74</c:v>
                </c:pt>
                <c:pt idx="1">
                  <c:v>232.08</c:v>
                </c:pt>
                <c:pt idx="2">
                  <c:v>232.74</c:v>
                </c:pt>
                <c:pt idx="3">
                  <c:v>232.1</c:v>
                </c:pt>
                <c:pt idx="4">
                  <c:v>232.14</c:v>
                </c:pt>
                <c:pt idx="5">
                  <c:v>231.63</c:v>
                </c:pt>
                <c:pt idx="6">
                  <c:v>232.1</c:v>
                </c:pt>
                <c:pt idx="7">
                  <c:v>231.77</c:v>
                </c:pt>
                <c:pt idx="8">
                  <c:v>231.75</c:v>
                </c:pt>
                <c:pt idx="9">
                  <c:v>231.59</c:v>
                </c:pt>
                <c:pt idx="10">
                  <c:v>231.93</c:v>
                </c:pt>
                <c:pt idx="11">
                  <c:v>231.95</c:v>
                </c:pt>
                <c:pt idx="12">
                  <c:v>231.77</c:v>
                </c:pt>
                <c:pt idx="13">
                  <c:v>232.04</c:v>
                </c:pt>
                <c:pt idx="14">
                  <c:v>232.6</c:v>
                </c:pt>
                <c:pt idx="15">
                  <c:v>231.93</c:v>
                </c:pt>
                <c:pt idx="16">
                  <c:v>231.75</c:v>
                </c:pt>
                <c:pt idx="17">
                  <c:v>231.77</c:v>
                </c:pt>
                <c:pt idx="18">
                  <c:v>232.73</c:v>
                </c:pt>
                <c:pt idx="19">
                  <c:v>232.83</c:v>
                </c:pt>
                <c:pt idx="20">
                  <c:v>234.04</c:v>
                </c:pt>
                <c:pt idx="21">
                  <c:v>233.7</c:v>
                </c:pt>
                <c:pt idx="22">
                  <c:v>234.1</c:v>
                </c:pt>
                <c:pt idx="23">
                  <c:v>232.19</c:v>
                </c:pt>
                <c:pt idx="24">
                  <c:v>231.96</c:v>
                </c:pt>
                <c:pt idx="25">
                  <c:v>231.74</c:v>
                </c:pt>
                <c:pt idx="26">
                  <c:v>232.1</c:v>
                </c:pt>
                <c:pt idx="27">
                  <c:v>231.89</c:v>
                </c:pt>
                <c:pt idx="28">
                  <c:v>231.85</c:v>
                </c:pt>
                <c:pt idx="29">
                  <c:v>231.7</c:v>
                </c:pt>
                <c:pt idx="30">
                  <c:v>231.64</c:v>
                </c:pt>
                <c:pt idx="31">
                  <c:v>231.46</c:v>
                </c:pt>
                <c:pt idx="32">
                  <c:v>231.43</c:v>
                </c:pt>
                <c:pt idx="33">
                  <c:v>231.4</c:v>
                </c:pt>
                <c:pt idx="34">
                  <c:v>231.6</c:v>
                </c:pt>
                <c:pt idx="35">
                  <c:v>231.64</c:v>
                </c:pt>
                <c:pt idx="36">
                  <c:v>231.6</c:v>
                </c:pt>
                <c:pt idx="37">
                  <c:v>231.7</c:v>
                </c:pt>
                <c:pt idx="38">
                  <c:v>231.76</c:v>
                </c:pt>
                <c:pt idx="39">
                  <c:v>231.59</c:v>
                </c:pt>
                <c:pt idx="40">
                  <c:v>231.85</c:v>
                </c:pt>
                <c:pt idx="41">
                  <c:v>231.64</c:v>
                </c:pt>
                <c:pt idx="42">
                  <c:v>231.61</c:v>
                </c:pt>
                <c:pt idx="43">
                  <c:v>231.69</c:v>
                </c:pt>
                <c:pt idx="44">
                  <c:v>231.52</c:v>
                </c:pt>
                <c:pt idx="45">
                  <c:v>231.6</c:v>
                </c:pt>
                <c:pt idx="46">
                  <c:v>231.66</c:v>
                </c:pt>
              </c:numCache>
            </c:numRef>
          </c:yVal>
        </c:ser>
        <c:axId val="66976000"/>
        <c:axId val="66954752"/>
      </c:scatterChart>
      <c:valAx>
        <c:axId val="66976000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750000000000032"/>
              <c:y val="0.8461538461538495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6954752"/>
        <c:crossesAt val="231"/>
        <c:crossBetween val="midCat"/>
        <c:majorUnit val="50"/>
        <c:minorUnit val="25"/>
      </c:valAx>
      <c:valAx>
        <c:axId val="66954752"/>
        <c:scaling>
          <c:orientation val="minMax"/>
          <c:max val="238"/>
          <c:min val="23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6785714285714479E-2"/>
              <c:y val="0.2608695652173929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697600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1051712642937835"/>
          <c:y val="7.9584909549547514E-2"/>
          <c:w val="0.84492125689557906"/>
          <c:h val="0.695502905193868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W.21!$G$11:$G$57</c:f>
              <c:numCache>
                <c:formatCode>0.000</c:formatCode>
                <c:ptCount val="47"/>
                <c:pt idx="0">
                  <c:v>0.73947789025039967</c:v>
                </c:pt>
                <c:pt idx="1">
                  <c:v>0.8150953984287318</c:v>
                </c:pt>
                <c:pt idx="2">
                  <c:v>0.65736145574855254</c:v>
                </c:pt>
                <c:pt idx="3">
                  <c:v>0.71727874774232392</c:v>
                </c:pt>
                <c:pt idx="4">
                  <c:v>0.72203647416413386</c:v>
                </c:pt>
                <c:pt idx="5">
                  <c:v>0.38581730769230765</c:v>
                </c:pt>
                <c:pt idx="6">
                  <c:v>0.48683060109289622</c:v>
                </c:pt>
                <c:pt idx="7">
                  <c:v>0.43776223776223772</c:v>
                </c:pt>
                <c:pt idx="8">
                  <c:v>0.50516129032258061</c:v>
                </c:pt>
                <c:pt idx="9">
                  <c:v>0.42475247524752474</c:v>
                </c:pt>
                <c:pt idx="10">
                  <c:v>0.4477982385908727</c:v>
                </c:pt>
                <c:pt idx="11">
                  <c:v>0.4985754985754986</c:v>
                </c:pt>
                <c:pt idx="12">
                  <c:v>0.55666666666666664</c:v>
                </c:pt>
                <c:pt idx="13">
                  <c:v>0.56666666666666665</c:v>
                </c:pt>
                <c:pt idx="14">
                  <c:v>0.73504721930745021</c:v>
                </c:pt>
                <c:pt idx="15">
                  <c:v>0.50075642965204237</c:v>
                </c:pt>
                <c:pt idx="16">
                  <c:v>0.48236111111111107</c:v>
                </c:pt>
                <c:pt idx="17">
                  <c:v>0.50980148883374687</c:v>
                </c:pt>
                <c:pt idx="18">
                  <c:v>0.74352207293666028</c:v>
                </c:pt>
                <c:pt idx="19">
                  <c:v>0.84910338720389633</c:v>
                </c:pt>
                <c:pt idx="20">
                  <c:v>0.86708051514870743</c:v>
                </c:pt>
                <c:pt idx="21">
                  <c:v>0.80065550743298608</c:v>
                </c:pt>
                <c:pt idx="22">
                  <c:v>0.94332031250000004</c:v>
                </c:pt>
                <c:pt idx="23">
                  <c:v>1.030520393811533</c:v>
                </c:pt>
                <c:pt idx="24">
                  <c:v>0.6418677042801556</c:v>
                </c:pt>
                <c:pt idx="25">
                  <c:v>0.4651927437641723</c:v>
                </c:pt>
                <c:pt idx="26">
                  <c:v>0.53071862348178134</c:v>
                </c:pt>
                <c:pt idx="27">
                  <c:v>0.63513071895424833</c:v>
                </c:pt>
                <c:pt idx="28">
                  <c:v>0.57830609212481421</c:v>
                </c:pt>
                <c:pt idx="29">
                  <c:v>0.48092417061611381</c:v>
                </c:pt>
                <c:pt idx="30">
                  <c:v>0.41198830409356729</c:v>
                </c:pt>
                <c:pt idx="31">
                  <c:v>0.34901477832512318</c:v>
                </c:pt>
                <c:pt idx="32">
                  <c:v>0.33618421052631581</c:v>
                </c:pt>
                <c:pt idx="33">
                  <c:v>0.35365853658536589</c:v>
                </c:pt>
                <c:pt idx="34">
                  <c:v>0.24941634241245139</c:v>
                </c:pt>
                <c:pt idx="35">
                  <c:v>0.31497975708502024</c:v>
                </c:pt>
                <c:pt idx="36">
                  <c:v>0.22777777777777775</c:v>
                </c:pt>
                <c:pt idx="37">
                  <c:v>0.51200585651537334</c:v>
                </c:pt>
                <c:pt idx="38">
                  <c:v>0.56814921090387371</c:v>
                </c:pt>
                <c:pt idx="39">
                  <c:v>0.3606896551724138</c:v>
                </c:pt>
                <c:pt idx="40">
                  <c:v>0.5583924349881797</c:v>
                </c:pt>
                <c:pt idx="41">
                  <c:v>0.49784946236559141</c:v>
                </c:pt>
                <c:pt idx="42">
                  <c:v>0.54174999999999995</c:v>
                </c:pt>
                <c:pt idx="43">
                  <c:v>0.63288364249578422</c:v>
                </c:pt>
                <c:pt idx="44">
                  <c:v>0.35499999999999998</c:v>
                </c:pt>
                <c:pt idx="45">
                  <c:v>0.54935064935064937</c:v>
                </c:pt>
                <c:pt idx="46">
                  <c:v>0.51226053639846747</c:v>
                </c:pt>
              </c:numCache>
            </c:numRef>
          </c:xVal>
          <c:yVal>
            <c:numRef>
              <c:f>W.21!$C$11:$C$57</c:f>
              <c:numCache>
                <c:formatCode>0.000</c:formatCode>
                <c:ptCount val="47"/>
                <c:pt idx="0">
                  <c:v>232.74</c:v>
                </c:pt>
                <c:pt idx="1">
                  <c:v>232.08</c:v>
                </c:pt>
                <c:pt idx="2">
                  <c:v>232.74</c:v>
                </c:pt>
                <c:pt idx="3">
                  <c:v>232.1</c:v>
                </c:pt>
                <c:pt idx="4">
                  <c:v>232.14</c:v>
                </c:pt>
                <c:pt idx="5">
                  <c:v>231.63</c:v>
                </c:pt>
                <c:pt idx="6">
                  <c:v>232.1</c:v>
                </c:pt>
                <c:pt idx="7">
                  <c:v>231.77</c:v>
                </c:pt>
                <c:pt idx="8">
                  <c:v>231.75</c:v>
                </c:pt>
                <c:pt idx="9">
                  <c:v>231.59</c:v>
                </c:pt>
                <c:pt idx="10">
                  <c:v>231.93</c:v>
                </c:pt>
                <c:pt idx="11">
                  <c:v>231.95</c:v>
                </c:pt>
                <c:pt idx="12">
                  <c:v>231.77</c:v>
                </c:pt>
                <c:pt idx="13">
                  <c:v>232.04</c:v>
                </c:pt>
                <c:pt idx="14">
                  <c:v>232.6</c:v>
                </c:pt>
                <c:pt idx="15">
                  <c:v>231.93</c:v>
                </c:pt>
                <c:pt idx="16">
                  <c:v>231.75</c:v>
                </c:pt>
                <c:pt idx="17">
                  <c:v>231.77</c:v>
                </c:pt>
                <c:pt idx="18">
                  <c:v>232.73</c:v>
                </c:pt>
                <c:pt idx="19">
                  <c:v>232.83</c:v>
                </c:pt>
                <c:pt idx="20">
                  <c:v>234.04</c:v>
                </c:pt>
                <c:pt idx="21">
                  <c:v>233.7</c:v>
                </c:pt>
                <c:pt idx="22">
                  <c:v>234.1</c:v>
                </c:pt>
                <c:pt idx="23">
                  <c:v>232.19</c:v>
                </c:pt>
                <c:pt idx="24">
                  <c:v>231.96</c:v>
                </c:pt>
                <c:pt idx="25">
                  <c:v>231.74</c:v>
                </c:pt>
                <c:pt idx="26">
                  <c:v>232.1</c:v>
                </c:pt>
                <c:pt idx="27">
                  <c:v>231.89</c:v>
                </c:pt>
                <c:pt idx="28">
                  <c:v>231.85</c:v>
                </c:pt>
                <c:pt idx="29">
                  <c:v>231.7</c:v>
                </c:pt>
                <c:pt idx="30">
                  <c:v>231.64</c:v>
                </c:pt>
                <c:pt idx="31">
                  <c:v>231.46</c:v>
                </c:pt>
                <c:pt idx="32">
                  <c:v>231.43</c:v>
                </c:pt>
                <c:pt idx="33">
                  <c:v>231.4</c:v>
                </c:pt>
                <c:pt idx="34">
                  <c:v>231.6</c:v>
                </c:pt>
                <c:pt idx="35">
                  <c:v>231.64</c:v>
                </c:pt>
                <c:pt idx="36">
                  <c:v>231.6</c:v>
                </c:pt>
                <c:pt idx="37">
                  <c:v>231.7</c:v>
                </c:pt>
                <c:pt idx="38">
                  <c:v>231.76</c:v>
                </c:pt>
                <c:pt idx="39">
                  <c:v>231.59</c:v>
                </c:pt>
                <c:pt idx="40">
                  <c:v>231.85</c:v>
                </c:pt>
                <c:pt idx="41">
                  <c:v>231.64</c:v>
                </c:pt>
                <c:pt idx="42">
                  <c:v>231.61</c:v>
                </c:pt>
                <c:pt idx="43">
                  <c:v>231.69</c:v>
                </c:pt>
                <c:pt idx="44">
                  <c:v>231.52</c:v>
                </c:pt>
                <c:pt idx="45">
                  <c:v>231.6</c:v>
                </c:pt>
                <c:pt idx="46">
                  <c:v>231.66</c:v>
                </c:pt>
              </c:numCache>
            </c:numRef>
          </c:yVal>
        </c:ser>
        <c:axId val="61639296"/>
        <c:axId val="61642624"/>
      </c:scatterChart>
      <c:valAx>
        <c:axId val="61639296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1372605162322631"/>
              <c:y val="0.8235308648702612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642624"/>
        <c:crossesAt val="231"/>
        <c:crossBetween val="midCat"/>
        <c:majorUnit val="0.30000000000000032"/>
        <c:minorUnit val="0.1"/>
      </c:valAx>
      <c:valAx>
        <c:axId val="61642624"/>
        <c:scaling>
          <c:orientation val="minMax"/>
          <c:max val="238"/>
          <c:min val="23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126559714795047E-3"/>
              <c:y val="0.262976141823102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63929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ความสัมพันธ์ระหว่างระดับน้ำกับปริมาณน้ำ  สถานี </a:t>
            </a:r>
            <a:r>
              <a:rPr lang="en-US"/>
              <a:t>W.20  </a:t>
            </a:r>
            <a:r>
              <a:rPr lang="th-TH"/>
              <a:t>อ.เมือง  จ.ลำปาง
ปีน้ำ  2541  (1998)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([2]W20!$H$13:$H$17,[2]W20!$H$17:$H$64)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([2]W20!$B$13:$B$14,[2]W20!$B$17:$B$64)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66987904"/>
        <c:axId val="67117056"/>
      </c:scatterChart>
      <c:valAx>
        <c:axId val="669879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117056"/>
        <c:crosses val="autoZero"/>
        <c:crossBetween val="midCat"/>
      </c:valAx>
      <c:valAx>
        <c:axId val="67117056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6987904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355" r="0.75000000000000355" t="1" header="0.5" footer="0.5"/>
    <c:pageSetup paperSize="9" orientation="landscape" horizontalDpi="180" verticalDpi="18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ความสัมพันธ์ระหว่างระดับน้ำกับความเร็วเฉลี่ยและเนื้อที่รูปตัด
สถานี  </a:t>
            </a:r>
            <a:r>
              <a:rPr lang="en-US"/>
              <a:t>W.20  </a:t>
            </a:r>
            <a:r>
              <a:rPr lang="th-TH"/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([2]W20!$G$13,[2]W20!$G$17:$G$64)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67150976"/>
        <c:axId val="67152896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([2]W20!$F$13,[2]W20!$F$17:$F$64)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67171072"/>
        <c:axId val="67172608"/>
      </c:scatterChart>
      <c:valAx>
        <c:axId val="67150976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152896"/>
        <c:crosses val="max"/>
        <c:crossBetween val="midCat"/>
      </c:valAx>
      <c:valAx>
        <c:axId val="67152896"/>
        <c:scaling>
          <c:orientation val="minMax"/>
        </c:scaling>
        <c:delete val="1"/>
        <c:axPos val="l"/>
        <c:numFmt formatCode="General" sourceLinked="1"/>
        <c:tickLblPos val="none"/>
        <c:crossAx val="67150976"/>
        <c:crosses val="autoZero"/>
        <c:crossBetween val="midCat"/>
      </c:valAx>
      <c:valAx>
        <c:axId val="67171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172608"/>
        <c:crosses val="autoZero"/>
        <c:crossBetween val="midCat"/>
      </c:valAx>
      <c:valAx>
        <c:axId val="67172608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17107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355" r="0.75000000000000355" t="1" header="0.5" footer="0.5"/>
    <c:pageSetup paperSize="9" orientation="landscape" horizontalDpi="180" verticalDpi="18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ความสัมพันธ์ระหว่างระดับน้ำกับปริมาณน้ำ  สถานี </a:t>
            </a:r>
            <a:r>
              <a:rPr lang="en-US"/>
              <a:t>W.20  </a:t>
            </a:r>
            <a:r>
              <a:rPr lang="th-TH"/>
              <a:t>อ.เมือง  จ.ลำปาง
ปีน้ำ  2541  (1998)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([2]W20!$H$13:$H$17,[2]W20!$H$17:$H$64)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([2]W20!$B$13:$B$14,[2]W20!$B$17:$B$64)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67082880"/>
        <c:axId val="67240704"/>
      </c:scatterChart>
      <c:valAx>
        <c:axId val="670828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240704"/>
        <c:crosses val="autoZero"/>
        <c:crossBetween val="midCat"/>
      </c:valAx>
      <c:valAx>
        <c:axId val="67240704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082880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355" r="0.75000000000000355" t="1" header="0.5" footer="0.5"/>
    <c:pageSetup paperSize="9" orientation="landscape" horizontalDpi="180" verticalDpi="18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ความสัมพันธ์ระหว่างระดับน้ำกับความเร็วเฉลี่ยและเนื้อที่รูปตัด
สถานี  </a:t>
            </a:r>
            <a:r>
              <a:rPr lang="en-US"/>
              <a:t>W.20  </a:t>
            </a:r>
            <a:r>
              <a:rPr lang="th-TH"/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([2]W20!$G$13,[2]W20!$G$17:$G$64)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67282432"/>
        <c:axId val="67284352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([2]W20!$F$13,[2]W20!$F$17:$F$64)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67286144"/>
        <c:axId val="67287680"/>
      </c:scatterChart>
      <c:valAx>
        <c:axId val="67282432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284352"/>
        <c:crosses val="max"/>
        <c:crossBetween val="midCat"/>
      </c:valAx>
      <c:valAx>
        <c:axId val="67284352"/>
        <c:scaling>
          <c:orientation val="minMax"/>
        </c:scaling>
        <c:delete val="1"/>
        <c:axPos val="l"/>
        <c:numFmt formatCode="General" sourceLinked="1"/>
        <c:tickLblPos val="none"/>
        <c:crossAx val="67282432"/>
        <c:crosses val="autoZero"/>
        <c:crossBetween val="midCat"/>
      </c:valAx>
      <c:valAx>
        <c:axId val="672861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287680"/>
        <c:crosses val="autoZero"/>
        <c:crossBetween val="midCat"/>
      </c:valAx>
      <c:valAx>
        <c:axId val="67287680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28614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355" r="0.75000000000000355" t="1" header="0.5" footer="0.5"/>
    <c:pageSetup paperSize="9" orientation="landscape" horizontalDpi="180" verticalDpi="18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982"/>
          <c:y val="7.8370025914151153E-2"/>
          <c:w val="0.76702643198790321"/>
          <c:h val="0.63636461042290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W.22!$H$11:$H$52</c:f>
              <c:numCache>
                <c:formatCode>0.000</c:formatCode>
                <c:ptCount val="42"/>
                <c:pt idx="0">
                  <c:v>0.86099999999999999</c:v>
                </c:pt>
                <c:pt idx="1">
                  <c:v>1.419</c:v>
                </c:pt>
                <c:pt idx="2">
                  <c:v>0.67</c:v>
                </c:pt>
                <c:pt idx="3">
                  <c:v>4.1870000000000003</c:v>
                </c:pt>
                <c:pt idx="4">
                  <c:v>1.5840000000000001</c:v>
                </c:pt>
                <c:pt idx="5">
                  <c:v>2.7370000000000001</c:v>
                </c:pt>
                <c:pt idx="6">
                  <c:v>0</c:v>
                </c:pt>
                <c:pt idx="7">
                  <c:v>0.68</c:v>
                </c:pt>
                <c:pt idx="8">
                  <c:v>3.0510000000000002</c:v>
                </c:pt>
                <c:pt idx="9">
                  <c:v>0.85599999999999998</c:v>
                </c:pt>
                <c:pt idx="10">
                  <c:v>3.0350000000000001</c:v>
                </c:pt>
                <c:pt idx="11">
                  <c:v>3.7519999999999998</c:v>
                </c:pt>
                <c:pt idx="12">
                  <c:v>1.522</c:v>
                </c:pt>
                <c:pt idx="13">
                  <c:v>14.135</c:v>
                </c:pt>
                <c:pt idx="14">
                  <c:v>1.82</c:v>
                </c:pt>
                <c:pt idx="15">
                  <c:v>6.22</c:v>
                </c:pt>
                <c:pt idx="16">
                  <c:v>8.5850000000000009</c:v>
                </c:pt>
                <c:pt idx="17">
                  <c:v>8.8230000000000004</c:v>
                </c:pt>
                <c:pt idx="18">
                  <c:v>2.2970000000000002</c:v>
                </c:pt>
                <c:pt idx="19">
                  <c:v>4.2350000000000003</c:v>
                </c:pt>
                <c:pt idx="20">
                  <c:v>13.632999999999999</c:v>
                </c:pt>
                <c:pt idx="21">
                  <c:v>0.48299999999999998</c:v>
                </c:pt>
                <c:pt idx="22">
                  <c:v>2.3279999999999998</c:v>
                </c:pt>
                <c:pt idx="23">
                  <c:v>4.2759999999999998</c:v>
                </c:pt>
                <c:pt idx="24">
                  <c:v>2.9980000000000002</c:v>
                </c:pt>
                <c:pt idx="25" formatCode="General">
                  <c:v>1.452</c:v>
                </c:pt>
                <c:pt idx="26" formatCode="General">
                  <c:v>1.3779999999999999</c:v>
                </c:pt>
                <c:pt idx="27" formatCode="General">
                  <c:v>0</c:v>
                </c:pt>
                <c:pt idx="28">
                  <c:v>0.71199999999999997</c:v>
                </c:pt>
                <c:pt idx="29">
                  <c:v>0.51</c:v>
                </c:pt>
                <c:pt idx="30">
                  <c:v>0</c:v>
                </c:pt>
                <c:pt idx="31">
                  <c:v>0</c:v>
                </c:pt>
                <c:pt idx="32">
                  <c:v>2.081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W.22!$C$11:$C$52</c:f>
              <c:numCache>
                <c:formatCode>0.000</c:formatCode>
                <c:ptCount val="42"/>
                <c:pt idx="0">
                  <c:v>214.941</c:v>
                </c:pt>
                <c:pt idx="1">
                  <c:v>214.96100000000001</c:v>
                </c:pt>
                <c:pt idx="2">
                  <c:v>214.89099999999999</c:v>
                </c:pt>
                <c:pt idx="3">
                  <c:v>215.15100000000001</c:v>
                </c:pt>
                <c:pt idx="4">
                  <c:v>214.96100000000001</c:v>
                </c:pt>
                <c:pt idx="5">
                  <c:v>215.071</c:v>
                </c:pt>
                <c:pt idx="6">
                  <c:v>214.80099999999999</c:v>
                </c:pt>
                <c:pt idx="7">
                  <c:v>214.93100000000001</c:v>
                </c:pt>
                <c:pt idx="8">
                  <c:v>215.101</c:v>
                </c:pt>
                <c:pt idx="9">
                  <c:v>214.95099999999999</c:v>
                </c:pt>
                <c:pt idx="10">
                  <c:v>215.12100000000001</c:v>
                </c:pt>
                <c:pt idx="11">
                  <c:v>215.18100000000001</c:v>
                </c:pt>
                <c:pt idx="12">
                  <c:v>215.011</c:v>
                </c:pt>
                <c:pt idx="13">
                  <c:v>215.441</c:v>
                </c:pt>
                <c:pt idx="14">
                  <c:v>215.041</c:v>
                </c:pt>
                <c:pt idx="15">
                  <c:v>215.31100000000001</c:v>
                </c:pt>
                <c:pt idx="16">
                  <c:v>215.291</c:v>
                </c:pt>
                <c:pt idx="17">
                  <c:v>215.251</c:v>
                </c:pt>
                <c:pt idx="18">
                  <c:v>215.08099999999999</c:v>
                </c:pt>
                <c:pt idx="19">
                  <c:v>215.17099999999999</c:v>
                </c:pt>
                <c:pt idx="20">
                  <c:v>215.42099999999999</c:v>
                </c:pt>
                <c:pt idx="21">
                  <c:v>214.911</c:v>
                </c:pt>
                <c:pt idx="22">
                  <c:v>215.23099999999999</c:v>
                </c:pt>
                <c:pt idx="23">
                  <c:v>215.251</c:v>
                </c:pt>
                <c:pt idx="24">
                  <c:v>215.221</c:v>
                </c:pt>
                <c:pt idx="25">
                  <c:v>215.161</c:v>
                </c:pt>
                <c:pt idx="26">
                  <c:v>215.23099999999999</c:v>
                </c:pt>
                <c:pt idx="27">
                  <c:v>215.161</c:v>
                </c:pt>
                <c:pt idx="28">
                  <c:v>215.15100000000001</c:v>
                </c:pt>
                <c:pt idx="29">
                  <c:v>215.17099999999999</c:v>
                </c:pt>
                <c:pt idx="30">
                  <c:v>215.041</c:v>
                </c:pt>
                <c:pt idx="31">
                  <c:v>215.071</c:v>
                </c:pt>
                <c:pt idx="32">
                  <c:v>215.261</c:v>
                </c:pt>
                <c:pt idx="33">
                  <c:v>215.101</c:v>
                </c:pt>
                <c:pt idx="34">
                  <c:v>214.96100000000001</c:v>
                </c:pt>
                <c:pt idx="35">
                  <c:v>214.96100000000001</c:v>
                </c:pt>
                <c:pt idx="36">
                  <c:v>214.881</c:v>
                </c:pt>
                <c:pt idx="37">
                  <c:v>214.83099999999999</c:v>
                </c:pt>
                <c:pt idx="38">
                  <c:v>214.881</c:v>
                </c:pt>
                <c:pt idx="39">
                  <c:v>214.911</c:v>
                </c:pt>
                <c:pt idx="40">
                  <c:v>214.911</c:v>
                </c:pt>
                <c:pt idx="41">
                  <c:v>214.90100000000001</c:v>
                </c:pt>
              </c:numCache>
            </c:numRef>
          </c:yVal>
        </c:ser>
        <c:axId val="67315584"/>
        <c:axId val="67347584"/>
      </c:scatterChart>
      <c:valAx>
        <c:axId val="67315584"/>
        <c:scaling>
          <c:orientation val="minMax"/>
          <c:max val="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40577051524605"/>
              <c:y val="0.8432615045376374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347584"/>
        <c:crossesAt val="214"/>
        <c:crossBetween val="midCat"/>
        <c:majorUnit val="100"/>
        <c:minorUnit val="50"/>
      </c:valAx>
      <c:valAx>
        <c:axId val="67347584"/>
        <c:scaling>
          <c:orientation val="minMax"/>
          <c:max val="221"/>
          <c:min val="2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752688172046E-2"/>
              <c:y val="0.2351100469808045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31558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27908398706884"/>
          <c:y val="9.0909090909091064E-2"/>
          <c:w val="0.78890945475795116"/>
          <c:h val="0.6655844155844201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W.22!$F$11:$F$52</c:f>
              <c:numCache>
                <c:formatCode>0.00</c:formatCode>
                <c:ptCount val="42"/>
                <c:pt idx="0">
                  <c:v>9.2100000000000009</c:v>
                </c:pt>
                <c:pt idx="1">
                  <c:v>10.199999999999999</c:v>
                </c:pt>
                <c:pt idx="2">
                  <c:v>7.37</c:v>
                </c:pt>
                <c:pt idx="3">
                  <c:v>15.45</c:v>
                </c:pt>
                <c:pt idx="4">
                  <c:v>9.94</c:v>
                </c:pt>
                <c:pt idx="5">
                  <c:v>13.28</c:v>
                </c:pt>
                <c:pt idx="6">
                  <c:v>5.26</c:v>
                </c:pt>
                <c:pt idx="7">
                  <c:v>8.89</c:v>
                </c:pt>
                <c:pt idx="8">
                  <c:v>12.69</c:v>
                </c:pt>
                <c:pt idx="9">
                  <c:v>9.36</c:v>
                </c:pt>
                <c:pt idx="10">
                  <c:v>14.17</c:v>
                </c:pt>
                <c:pt idx="11">
                  <c:v>15.13</c:v>
                </c:pt>
                <c:pt idx="12">
                  <c:v>10.79</c:v>
                </c:pt>
                <c:pt idx="13">
                  <c:v>21.03</c:v>
                </c:pt>
                <c:pt idx="14">
                  <c:v>11.99</c:v>
                </c:pt>
                <c:pt idx="15">
                  <c:v>21</c:v>
                </c:pt>
                <c:pt idx="16">
                  <c:v>17.02</c:v>
                </c:pt>
                <c:pt idx="17">
                  <c:v>16.79</c:v>
                </c:pt>
                <c:pt idx="18">
                  <c:v>13.33</c:v>
                </c:pt>
                <c:pt idx="19">
                  <c:v>16.420000000000002</c:v>
                </c:pt>
                <c:pt idx="20">
                  <c:v>20.88</c:v>
                </c:pt>
                <c:pt idx="21">
                  <c:v>8.5</c:v>
                </c:pt>
                <c:pt idx="22">
                  <c:v>18.489999999999998</c:v>
                </c:pt>
                <c:pt idx="23">
                  <c:v>17.41</c:v>
                </c:pt>
                <c:pt idx="24">
                  <c:v>18.54</c:v>
                </c:pt>
                <c:pt idx="25">
                  <c:v>15.77</c:v>
                </c:pt>
                <c:pt idx="26">
                  <c:v>18.059999999999999</c:v>
                </c:pt>
                <c:pt idx="27" formatCode="General">
                  <c:v>12.06</c:v>
                </c:pt>
                <c:pt idx="28" formatCode="General">
                  <c:v>11.76</c:v>
                </c:pt>
                <c:pt idx="29" formatCode="General">
                  <c:v>15.25</c:v>
                </c:pt>
                <c:pt idx="30" formatCode="General">
                  <c:v>12.02</c:v>
                </c:pt>
                <c:pt idx="31" formatCode="General">
                  <c:v>8.1199999999999992</c:v>
                </c:pt>
                <c:pt idx="32">
                  <c:v>17.309999999999999</c:v>
                </c:pt>
                <c:pt idx="33" formatCode="General">
                  <c:v>8.91</c:v>
                </c:pt>
                <c:pt idx="34" formatCode="General">
                  <c:v>9.9600000000000009</c:v>
                </c:pt>
                <c:pt idx="35">
                  <c:v>10.16</c:v>
                </c:pt>
                <c:pt idx="36">
                  <c:v>7.78</c:v>
                </c:pt>
                <c:pt idx="37">
                  <c:v>6.23</c:v>
                </c:pt>
                <c:pt idx="38">
                  <c:v>7.82</c:v>
                </c:pt>
                <c:pt idx="39">
                  <c:v>8.39</c:v>
                </c:pt>
                <c:pt idx="40">
                  <c:v>8.31</c:v>
                </c:pt>
                <c:pt idx="41">
                  <c:v>8.42</c:v>
                </c:pt>
              </c:numCache>
            </c:numRef>
          </c:xVal>
          <c:yVal>
            <c:numRef>
              <c:f>W.22!$C$11:$C$52</c:f>
              <c:numCache>
                <c:formatCode>0.000</c:formatCode>
                <c:ptCount val="42"/>
                <c:pt idx="0">
                  <c:v>214.941</c:v>
                </c:pt>
                <c:pt idx="1">
                  <c:v>214.96100000000001</c:v>
                </c:pt>
                <c:pt idx="2">
                  <c:v>214.89099999999999</c:v>
                </c:pt>
                <c:pt idx="3">
                  <c:v>215.15100000000001</c:v>
                </c:pt>
                <c:pt idx="4">
                  <c:v>214.96100000000001</c:v>
                </c:pt>
                <c:pt idx="5">
                  <c:v>215.071</c:v>
                </c:pt>
                <c:pt idx="6">
                  <c:v>214.80099999999999</c:v>
                </c:pt>
                <c:pt idx="7">
                  <c:v>214.93100000000001</c:v>
                </c:pt>
                <c:pt idx="8">
                  <c:v>215.101</c:v>
                </c:pt>
                <c:pt idx="9">
                  <c:v>214.95099999999999</c:v>
                </c:pt>
                <c:pt idx="10">
                  <c:v>215.12100000000001</c:v>
                </c:pt>
                <c:pt idx="11">
                  <c:v>215.18100000000001</c:v>
                </c:pt>
                <c:pt idx="12">
                  <c:v>215.011</c:v>
                </c:pt>
                <c:pt idx="13">
                  <c:v>215.441</c:v>
                </c:pt>
                <c:pt idx="14">
                  <c:v>215.041</c:v>
                </c:pt>
                <c:pt idx="15">
                  <c:v>215.31100000000001</c:v>
                </c:pt>
                <c:pt idx="16">
                  <c:v>215.291</c:v>
                </c:pt>
                <c:pt idx="17">
                  <c:v>215.251</c:v>
                </c:pt>
                <c:pt idx="18">
                  <c:v>215.08099999999999</c:v>
                </c:pt>
                <c:pt idx="19">
                  <c:v>215.17099999999999</c:v>
                </c:pt>
                <c:pt idx="20">
                  <c:v>215.42099999999999</c:v>
                </c:pt>
                <c:pt idx="21">
                  <c:v>214.911</c:v>
                </c:pt>
                <c:pt idx="22">
                  <c:v>215.23099999999999</c:v>
                </c:pt>
                <c:pt idx="23">
                  <c:v>215.251</c:v>
                </c:pt>
                <c:pt idx="24">
                  <c:v>215.221</c:v>
                </c:pt>
                <c:pt idx="25">
                  <c:v>215.161</c:v>
                </c:pt>
                <c:pt idx="26">
                  <c:v>215.23099999999999</c:v>
                </c:pt>
                <c:pt idx="27">
                  <c:v>215.161</c:v>
                </c:pt>
                <c:pt idx="28">
                  <c:v>215.15100000000001</c:v>
                </c:pt>
                <c:pt idx="29">
                  <c:v>215.17099999999999</c:v>
                </c:pt>
                <c:pt idx="30">
                  <c:v>215.041</c:v>
                </c:pt>
                <c:pt idx="31">
                  <c:v>215.071</c:v>
                </c:pt>
                <c:pt idx="32">
                  <c:v>215.261</c:v>
                </c:pt>
                <c:pt idx="33">
                  <c:v>215.101</c:v>
                </c:pt>
                <c:pt idx="34">
                  <c:v>214.96100000000001</c:v>
                </c:pt>
                <c:pt idx="35">
                  <c:v>214.96100000000001</c:v>
                </c:pt>
                <c:pt idx="36">
                  <c:v>214.881</c:v>
                </c:pt>
                <c:pt idx="37">
                  <c:v>214.83099999999999</c:v>
                </c:pt>
                <c:pt idx="38">
                  <c:v>214.881</c:v>
                </c:pt>
                <c:pt idx="39">
                  <c:v>214.911</c:v>
                </c:pt>
                <c:pt idx="40">
                  <c:v>214.911</c:v>
                </c:pt>
                <c:pt idx="41">
                  <c:v>214.90100000000001</c:v>
                </c:pt>
              </c:numCache>
            </c:numRef>
          </c:yVal>
        </c:ser>
        <c:axId val="67444736"/>
        <c:axId val="67447808"/>
      </c:scatterChart>
      <c:valAx>
        <c:axId val="67444736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300574235018484"/>
              <c:y val="0.8506493506493556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447808"/>
        <c:crossesAt val="214"/>
        <c:crossBetween val="midCat"/>
        <c:majorUnit val="100"/>
        <c:minorUnit val="50"/>
      </c:valAx>
      <c:valAx>
        <c:axId val="67447808"/>
        <c:scaling>
          <c:orientation val="minMax"/>
          <c:max val="221"/>
          <c:min val="2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69480519480519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44473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0357142857142859"/>
          <c:y val="0.1360294117647059"/>
          <c:w val="0.84642857142857753"/>
          <c:h val="0.6617647058823525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W.22!$G$11:$G$52</c:f>
              <c:numCache>
                <c:formatCode>0.000</c:formatCode>
                <c:ptCount val="42"/>
                <c:pt idx="0">
                  <c:v>9.3485342019543963E-2</c:v>
                </c:pt>
                <c:pt idx="1">
                  <c:v>0.13911764705882354</c:v>
                </c:pt>
                <c:pt idx="2">
                  <c:v>9.0909090909090912E-2</c:v>
                </c:pt>
                <c:pt idx="3">
                  <c:v>0.27100323624595474</c:v>
                </c:pt>
                <c:pt idx="4">
                  <c:v>0.15935613682092556</c:v>
                </c:pt>
                <c:pt idx="5">
                  <c:v>0.20609939759036147</c:v>
                </c:pt>
                <c:pt idx="6">
                  <c:v>0</c:v>
                </c:pt>
                <c:pt idx="7">
                  <c:v>7.6490438695163102E-2</c:v>
                </c:pt>
                <c:pt idx="8">
                  <c:v>0.24042553191489363</c:v>
                </c:pt>
                <c:pt idx="9">
                  <c:v>9.1452991452991461E-2</c:v>
                </c:pt>
                <c:pt idx="10">
                  <c:v>0.21418489767113622</c:v>
                </c:pt>
                <c:pt idx="11">
                  <c:v>0.24798413747521478</c:v>
                </c:pt>
                <c:pt idx="12">
                  <c:v>0.14105653382761818</c:v>
                </c:pt>
                <c:pt idx="13">
                  <c:v>0.67213504517356149</c:v>
                </c:pt>
                <c:pt idx="14">
                  <c:v>0.15179316096747289</c:v>
                </c:pt>
                <c:pt idx="15">
                  <c:v>0.29619047619047617</c:v>
                </c:pt>
                <c:pt idx="16">
                  <c:v>0.50440658049353704</c:v>
                </c:pt>
                <c:pt idx="17">
                  <c:v>0.52549136390708762</c:v>
                </c:pt>
                <c:pt idx="18">
                  <c:v>0.17231807951987999</c:v>
                </c:pt>
                <c:pt idx="19">
                  <c:v>0.25791717417783189</c:v>
                </c:pt>
                <c:pt idx="20">
                  <c:v>0.65292145593869733</c:v>
                </c:pt>
                <c:pt idx="21">
                  <c:v>5.6823529411764703E-2</c:v>
                </c:pt>
                <c:pt idx="22">
                  <c:v>0.12590589507842076</c:v>
                </c:pt>
                <c:pt idx="23">
                  <c:v>0.24560597357840319</c:v>
                </c:pt>
                <c:pt idx="24">
                  <c:v>0.16170442286947143</c:v>
                </c:pt>
                <c:pt idx="25">
                  <c:v>9.2073557387444521E-2</c:v>
                </c:pt>
                <c:pt idx="26">
                  <c:v>7.6301218161683282E-2</c:v>
                </c:pt>
                <c:pt idx="27">
                  <c:v>0</c:v>
                </c:pt>
                <c:pt idx="28">
                  <c:v>6.0544217687074825E-2</c:v>
                </c:pt>
                <c:pt idx="29">
                  <c:v>3.3442622950819671E-2</c:v>
                </c:pt>
                <c:pt idx="30">
                  <c:v>0</c:v>
                </c:pt>
                <c:pt idx="31">
                  <c:v>0</c:v>
                </c:pt>
                <c:pt idx="32">
                  <c:v>0.12021952628538418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W.22!$C$11:$C$52</c:f>
              <c:numCache>
                <c:formatCode>0.000</c:formatCode>
                <c:ptCount val="42"/>
                <c:pt idx="0">
                  <c:v>214.941</c:v>
                </c:pt>
                <c:pt idx="1">
                  <c:v>214.96100000000001</c:v>
                </c:pt>
                <c:pt idx="2">
                  <c:v>214.89099999999999</c:v>
                </c:pt>
                <c:pt idx="3">
                  <c:v>215.15100000000001</c:v>
                </c:pt>
                <c:pt idx="4">
                  <c:v>214.96100000000001</c:v>
                </c:pt>
                <c:pt idx="5">
                  <c:v>215.071</c:v>
                </c:pt>
                <c:pt idx="6">
                  <c:v>214.80099999999999</c:v>
                </c:pt>
                <c:pt idx="7">
                  <c:v>214.93100000000001</c:v>
                </c:pt>
                <c:pt idx="8">
                  <c:v>215.101</c:v>
                </c:pt>
                <c:pt idx="9">
                  <c:v>214.95099999999999</c:v>
                </c:pt>
                <c:pt idx="10">
                  <c:v>215.12100000000001</c:v>
                </c:pt>
                <c:pt idx="11">
                  <c:v>215.18100000000001</c:v>
                </c:pt>
                <c:pt idx="12">
                  <c:v>215.011</c:v>
                </c:pt>
                <c:pt idx="13">
                  <c:v>215.441</c:v>
                </c:pt>
                <c:pt idx="14">
                  <c:v>215.041</c:v>
                </c:pt>
                <c:pt idx="15">
                  <c:v>215.31100000000001</c:v>
                </c:pt>
                <c:pt idx="16">
                  <c:v>215.291</c:v>
                </c:pt>
                <c:pt idx="17">
                  <c:v>215.251</c:v>
                </c:pt>
                <c:pt idx="18">
                  <c:v>215.08099999999999</c:v>
                </c:pt>
                <c:pt idx="19">
                  <c:v>215.17099999999999</c:v>
                </c:pt>
                <c:pt idx="20">
                  <c:v>215.42099999999999</c:v>
                </c:pt>
                <c:pt idx="21">
                  <c:v>214.911</c:v>
                </c:pt>
                <c:pt idx="22">
                  <c:v>215.23099999999999</c:v>
                </c:pt>
                <c:pt idx="23">
                  <c:v>215.251</c:v>
                </c:pt>
                <c:pt idx="24">
                  <c:v>215.221</c:v>
                </c:pt>
                <c:pt idx="25">
                  <c:v>215.161</c:v>
                </c:pt>
                <c:pt idx="26">
                  <c:v>215.23099999999999</c:v>
                </c:pt>
                <c:pt idx="27">
                  <c:v>215.161</c:v>
                </c:pt>
                <c:pt idx="28">
                  <c:v>215.15100000000001</c:v>
                </c:pt>
                <c:pt idx="29">
                  <c:v>215.17099999999999</c:v>
                </c:pt>
                <c:pt idx="30">
                  <c:v>215.041</c:v>
                </c:pt>
                <c:pt idx="31">
                  <c:v>215.071</c:v>
                </c:pt>
                <c:pt idx="32">
                  <c:v>215.261</c:v>
                </c:pt>
                <c:pt idx="33">
                  <c:v>215.101</c:v>
                </c:pt>
                <c:pt idx="34">
                  <c:v>214.96100000000001</c:v>
                </c:pt>
                <c:pt idx="35">
                  <c:v>214.96100000000001</c:v>
                </c:pt>
                <c:pt idx="36">
                  <c:v>214.881</c:v>
                </c:pt>
                <c:pt idx="37">
                  <c:v>214.83099999999999</c:v>
                </c:pt>
                <c:pt idx="38">
                  <c:v>214.881</c:v>
                </c:pt>
                <c:pt idx="39">
                  <c:v>214.911</c:v>
                </c:pt>
                <c:pt idx="40">
                  <c:v>214.911</c:v>
                </c:pt>
                <c:pt idx="41">
                  <c:v>214.90100000000001</c:v>
                </c:pt>
              </c:numCache>
            </c:numRef>
          </c:yVal>
        </c:ser>
        <c:axId val="67372928"/>
        <c:axId val="67376256"/>
      </c:scatterChart>
      <c:valAx>
        <c:axId val="67372928"/>
        <c:scaling>
          <c:orientation val="minMax"/>
          <c:max val="2.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142857142857387"/>
              <c:y val="0.8455882352941176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376256"/>
        <c:crossesAt val="214"/>
        <c:crossBetween val="midCat"/>
        <c:majorUnit val="0.2"/>
        <c:minorUnit val="0.1"/>
      </c:valAx>
      <c:valAx>
        <c:axId val="67376256"/>
        <c:scaling>
          <c:orientation val="minMax"/>
          <c:max val="221"/>
          <c:min val="2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308823529411765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37292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xVal>
            <c:numRef>
              <c:f>[1]G.11!$F$11:$F$13</c:f>
              <c:numCache>
                <c:formatCode>General</c:formatCode>
                <c:ptCount val="3"/>
                <c:pt idx="0">
                  <c:v>14.59</c:v>
                </c:pt>
                <c:pt idx="1">
                  <c:v>7.73</c:v>
                </c:pt>
                <c:pt idx="2">
                  <c:v>4.9400000000000004</c:v>
                </c:pt>
              </c:numCache>
            </c:numRef>
          </c:xVal>
          <c:yVal>
            <c:numRef>
              <c:f>[1]G.11!$C$11:$C$13</c:f>
              <c:numCache>
                <c:formatCode>General</c:formatCode>
                <c:ptCount val="3"/>
                <c:pt idx="0">
                  <c:v>0.94</c:v>
                </c:pt>
                <c:pt idx="1">
                  <c:v>0.72</c:v>
                </c:pt>
                <c:pt idx="2">
                  <c:v>0.65</c:v>
                </c:pt>
              </c:numCache>
            </c:numRef>
          </c:yVal>
        </c:ser>
        <c:axId val="46496000"/>
        <c:axId val="46506368"/>
      </c:scatterChart>
      <c:valAx>
        <c:axId val="46496000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506368"/>
        <c:crossesAt val="0"/>
        <c:crossBetween val="midCat"/>
        <c:majorUnit val="10"/>
        <c:minorUnit val="5"/>
      </c:valAx>
      <c:valAx>
        <c:axId val="46506368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49600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ความสัมพันธ์ระหว่างระดับน้ำกับปริมาณน้ำ  สถานี </a:t>
            </a:r>
            <a:r>
              <a:rPr lang="en-US"/>
              <a:t>W.20  </a:t>
            </a:r>
            <a:r>
              <a:rPr lang="th-TH"/>
              <a:t>อ.เมือง  จ.ลำปาง
ปีน้ำ  2541  (1998)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([2]W20!$H$13:$H$17,[2]W20!$H$17:$H$64)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([2]W20!$B$13:$B$14,[2]W20!$B$17:$B$64)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67382656"/>
        <c:axId val="67507712"/>
      </c:scatterChart>
      <c:valAx>
        <c:axId val="673826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507712"/>
        <c:crosses val="autoZero"/>
        <c:crossBetween val="midCat"/>
      </c:valAx>
      <c:valAx>
        <c:axId val="67507712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382656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355" r="0.75000000000000355" t="1" header="0.5" footer="0.5"/>
    <c:pageSetup paperSize="9" orientation="landscape" horizontalDpi="180" verticalDpi="18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ความสัมพันธ์ระหว่างระดับน้ำกับความเร็วเฉลี่ยและเนื้อที่รูปตัด
สถานี  </a:t>
            </a:r>
            <a:r>
              <a:rPr lang="en-US"/>
              <a:t>W.20  </a:t>
            </a:r>
            <a:r>
              <a:rPr lang="th-TH"/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([2]W20!$G$13,[2]W20!$G$17:$G$64)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67537152"/>
        <c:axId val="67547520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([2]W20!$F$13,[2]W20!$F$17:$F$64)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67549056"/>
        <c:axId val="67550592"/>
      </c:scatterChart>
      <c:valAx>
        <c:axId val="67537152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547520"/>
        <c:crosses val="max"/>
        <c:crossBetween val="midCat"/>
      </c:valAx>
      <c:valAx>
        <c:axId val="67547520"/>
        <c:scaling>
          <c:orientation val="minMax"/>
        </c:scaling>
        <c:delete val="1"/>
        <c:axPos val="l"/>
        <c:numFmt formatCode="General" sourceLinked="1"/>
        <c:tickLblPos val="none"/>
        <c:crossAx val="67537152"/>
        <c:crosses val="autoZero"/>
        <c:crossBetween val="midCat"/>
      </c:valAx>
      <c:valAx>
        <c:axId val="675490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550592"/>
        <c:crosses val="autoZero"/>
        <c:crossBetween val="midCat"/>
      </c:valAx>
      <c:valAx>
        <c:axId val="67550592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54905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355" r="0.75000000000000355" t="1" header="0.5" footer="0.5"/>
    <c:pageSetup paperSize="9" orientation="landscape" horizontalDpi="180" verticalDpi="18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ความสัมพันธ์ระหว่างระดับน้ำกับปริมาณน้ำ  สถานี </a:t>
            </a:r>
            <a:r>
              <a:rPr lang="en-US"/>
              <a:t>W.20  </a:t>
            </a:r>
            <a:r>
              <a:rPr lang="th-TH"/>
              <a:t>อ.เมือง  จ.ลำปาง
ปีน้ำ  2541  (1998)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([2]W20!$H$13:$H$17,[2]W20!$H$17:$H$64)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([2]W20!$B$13:$B$14,[2]W20!$B$17:$B$64)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67608576"/>
        <c:axId val="67610496"/>
      </c:scatterChart>
      <c:valAx>
        <c:axId val="676085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610496"/>
        <c:crosses val="autoZero"/>
        <c:crossBetween val="midCat"/>
      </c:valAx>
      <c:valAx>
        <c:axId val="67610496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608576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355" r="0.75000000000000355" t="1" header="0.5" footer="0.5"/>
    <c:pageSetup paperSize="9" orientation="landscape" horizontalDpi="180" verticalDpi="18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ความสัมพันธ์ระหว่างระดับน้ำกับความเร็วเฉลี่ยและเนื้อที่รูปตัด
สถานี  </a:t>
            </a:r>
            <a:r>
              <a:rPr lang="en-US"/>
              <a:t>W.20  </a:t>
            </a:r>
            <a:r>
              <a:rPr lang="th-TH"/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([2]W20!$G$13,[2]W20!$G$17:$G$64)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67644032"/>
        <c:axId val="67662592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([2]W20!$F$13,[2]W20!$F$17:$F$64)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67664128"/>
        <c:axId val="67665920"/>
      </c:scatterChart>
      <c:valAx>
        <c:axId val="67644032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662592"/>
        <c:crosses val="max"/>
        <c:crossBetween val="midCat"/>
      </c:valAx>
      <c:valAx>
        <c:axId val="67662592"/>
        <c:scaling>
          <c:orientation val="minMax"/>
        </c:scaling>
        <c:delete val="1"/>
        <c:axPos val="l"/>
        <c:numFmt formatCode="General" sourceLinked="1"/>
        <c:tickLblPos val="none"/>
        <c:crossAx val="67644032"/>
        <c:crosses val="autoZero"/>
        <c:crossBetween val="midCat"/>
      </c:valAx>
      <c:valAx>
        <c:axId val="676641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665920"/>
        <c:crosses val="autoZero"/>
        <c:crossBetween val="midCat"/>
      </c:valAx>
      <c:valAx>
        <c:axId val="67665920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676641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355" r="0.75000000000000355" t="1" header="0.5" footer="0.5"/>
    <c:pageSetup paperSize="9" orientation="landscape" horizontalDpi="180" verticalDpi="18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724036605406824"/>
          <c:y val="7.8370025914151153E-2"/>
          <c:w val="0.76702643198790321"/>
          <c:h val="0.63636461042290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W.25!$H$11:$H$54</c:f>
              <c:numCache>
                <c:formatCode>0.000</c:formatCode>
                <c:ptCount val="44"/>
                <c:pt idx="0">
                  <c:v>7.1999999999999995E-2</c:v>
                </c:pt>
                <c:pt idx="1">
                  <c:v>4.2999999999999997E-2</c:v>
                </c:pt>
                <c:pt idx="2">
                  <c:v>1.2410000000000001</c:v>
                </c:pt>
                <c:pt idx="3">
                  <c:v>0.19</c:v>
                </c:pt>
                <c:pt idx="4">
                  <c:v>0.20699999999999999</c:v>
                </c:pt>
                <c:pt idx="5">
                  <c:v>0.14799999999999999</c:v>
                </c:pt>
                <c:pt idx="6">
                  <c:v>0.35599999999999998</c:v>
                </c:pt>
                <c:pt idx="7">
                  <c:v>9.4E-2</c:v>
                </c:pt>
                <c:pt idx="8">
                  <c:v>2.2719999999999998</c:v>
                </c:pt>
                <c:pt idx="9">
                  <c:v>8.7999999999999995E-2</c:v>
                </c:pt>
                <c:pt idx="10">
                  <c:v>7.1999999999999995E-2</c:v>
                </c:pt>
                <c:pt idx="11">
                  <c:v>0.16800000000000001</c:v>
                </c:pt>
                <c:pt idx="12">
                  <c:v>4.1740000000000004</c:v>
                </c:pt>
                <c:pt idx="13">
                  <c:v>1.109</c:v>
                </c:pt>
                <c:pt idx="14">
                  <c:v>3.6960000000000002</c:v>
                </c:pt>
                <c:pt idx="15">
                  <c:v>2.44</c:v>
                </c:pt>
                <c:pt idx="16">
                  <c:v>3.4769999999999999</c:v>
                </c:pt>
                <c:pt idx="17">
                  <c:v>64.947000000000003</c:v>
                </c:pt>
                <c:pt idx="18">
                  <c:v>1.3420000000000001</c:v>
                </c:pt>
                <c:pt idx="19">
                  <c:v>57.497999999999998</c:v>
                </c:pt>
                <c:pt idx="20">
                  <c:v>10.489000000000001</c:v>
                </c:pt>
                <c:pt idx="21">
                  <c:v>11.228999999999999</c:v>
                </c:pt>
                <c:pt idx="22">
                  <c:v>8.3130000000000006</c:v>
                </c:pt>
                <c:pt idx="23">
                  <c:v>8.2010000000000005</c:v>
                </c:pt>
                <c:pt idx="24">
                  <c:v>5.4980000000000002</c:v>
                </c:pt>
                <c:pt idx="25" formatCode="General">
                  <c:v>2.5779999999999998</c:v>
                </c:pt>
                <c:pt idx="26" formatCode="General">
                  <c:v>1.3580000000000001</c:v>
                </c:pt>
                <c:pt idx="27">
                  <c:v>2.653</c:v>
                </c:pt>
                <c:pt idx="28">
                  <c:v>7.077</c:v>
                </c:pt>
                <c:pt idx="29">
                  <c:v>5.298</c:v>
                </c:pt>
                <c:pt idx="30">
                  <c:v>2.8010000000000002</c:v>
                </c:pt>
                <c:pt idx="31">
                  <c:v>1.4370000000000001</c:v>
                </c:pt>
                <c:pt idx="32">
                  <c:v>1.02</c:v>
                </c:pt>
                <c:pt idx="33">
                  <c:v>0</c:v>
                </c:pt>
                <c:pt idx="34">
                  <c:v>0.30499999999999999</c:v>
                </c:pt>
                <c:pt idx="35">
                  <c:v>0.28599999999999998</c:v>
                </c:pt>
                <c:pt idx="36">
                  <c:v>2.5190000000000001</c:v>
                </c:pt>
                <c:pt idx="37">
                  <c:v>0.64400000000000002</c:v>
                </c:pt>
                <c:pt idx="38">
                  <c:v>0.124</c:v>
                </c:pt>
                <c:pt idx="39">
                  <c:v>7.3999999999999996E-2</c:v>
                </c:pt>
                <c:pt idx="40">
                  <c:v>6.5000000000000002E-2</c:v>
                </c:pt>
                <c:pt idx="41">
                  <c:v>5.7000000000000002E-2</c:v>
                </c:pt>
                <c:pt idx="42">
                  <c:v>1.7999999999999999E-2</c:v>
                </c:pt>
                <c:pt idx="43">
                  <c:v>1.4999999999999999E-2</c:v>
                </c:pt>
              </c:numCache>
            </c:numRef>
          </c:xVal>
          <c:yVal>
            <c:numRef>
              <c:f>W.25!$C$11:$C$54</c:f>
              <c:numCache>
                <c:formatCode>0.000</c:formatCode>
                <c:ptCount val="44"/>
                <c:pt idx="0">
                  <c:v>381.423</c:v>
                </c:pt>
                <c:pt idx="1">
                  <c:v>381.40300000000002</c:v>
                </c:pt>
                <c:pt idx="2">
                  <c:v>381.78300000000002</c:v>
                </c:pt>
                <c:pt idx="3">
                  <c:v>381.51300000000003</c:v>
                </c:pt>
                <c:pt idx="4">
                  <c:v>381.49299999999999</c:v>
                </c:pt>
                <c:pt idx="5">
                  <c:v>381.483</c:v>
                </c:pt>
                <c:pt idx="6">
                  <c:v>381.54300000000001</c:v>
                </c:pt>
                <c:pt idx="7">
                  <c:v>381.46300000000002</c:v>
                </c:pt>
                <c:pt idx="8">
                  <c:v>381.89300000000003</c:v>
                </c:pt>
                <c:pt idx="9">
                  <c:v>381.46300000000002</c:v>
                </c:pt>
                <c:pt idx="10">
                  <c:v>381.45300000000003</c:v>
                </c:pt>
                <c:pt idx="11">
                  <c:v>381.483</c:v>
                </c:pt>
                <c:pt idx="12">
                  <c:v>382.08300000000003</c:v>
                </c:pt>
                <c:pt idx="13">
                  <c:v>381.68299999999999</c:v>
                </c:pt>
                <c:pt idx="14">
                  <c:v>382.09300000000002</c:v>
                </c:pt>
                <c:pt idx="15">
                  <c:v>381.87300000000005</c:v>
                </c:pt>
                <c:pt idx="16">
                  <c:v>382.06300000000005</c:v>
                </c:pt>
                <c:pt idx="17">
                  <c:v>384.24299999999999</c:v>
                </c:pt>
                <c:pt idx="18">
                  <c:v>381.733</c:v>
                </c:pt>
                <c:pt idx="19">
                  <c:v>383.90300000000002</c:v>
                </c:pt>
                <c:pt idx="20">
                  <c:v>382.40300000000002</c:v>
                </c:pt>
                <c:pt idx="21">
                  <c:v>382.44300000000004</c:v>
                </c:pt>
                <c:pt idx="22">
                  <c:v>382.26300000000003</c:v>
                </c:pt>
                <c:pt idx="23">
                  <c:v>382.303</c:v>
                </c:pt>
                <c:pt idx="24">
                  <c:v>382.16300000000001</c:v>
                </c:pt>
                <c:pt idx="25">
                  <c:v>381.94300000000004</c:v>
                </c:pt>
                <c:pt idx="26">
                  <c:v>381.72300000000001</c:v>
                </c:pt>
                <c:pt idx="27">
                  <c:v>381.95300000000003</c:v>
                </c:pt>
                <c:pt idx="28">
                  <c:v>382.21300000000002</c:v>
                </c:pt>
                <c:pt idx="29">
                  <c:v>382.13300000000004</c:v>
                </c:pt>
                <c:pt idx="30">
                  <c:v>382.00300000000004</c:v>
                </c:pt>
                <c:pt idx="31">
                  <c:v>381.68299999999999</c:v>
                </c:pt>
                <c:pt idx="32">
                  <c:v>381.673</c:v>
                </c:pt>
                <c:pt idx="33">
                  <c:v>381.40300000000002</c:v>
                </c:pt>
                <c:pt idx="34">
                  <c:v>381.483</c:v>
                </c:pt>
                <c:pt idx="35">
                  <c:v>381.53300000000002</c:v>
                </c:pt>
                <c:pt idx="36">
                  <c:v>381.983</c:v>
                </c:pt>
                <c:pt idx="37">
                  <c:v>381.60300000000001</c:v>
                </c:pt>
                <c:pt idx="38">
                  <c:v>381.43299999999999</c:v>
                </c:pt>
                <c:pt idx="39">
                  <c:v>381.43299999999999</c:v>
                </c:pt>
                <c:pt idx="40">
                  <c:v>381.40300000000002</c:v>
                </c:pt>
                <c:pt idx="41">
                  <c:v>381.39300000000003</c:v>
                </c:pt>
                <c:pt idx="42">
                  <c:v>381.38300000000004</c:v>
                </c:pt>
                <c:pt idx="43">
                  <c:v>381.38300000000004</c:v>
                </c:pt>
              </c:numCache>
            </c:numRef>
          </c:yVal>
        </c:ser>
        <c:axId val="67689472"/>
        <c:axId val="67782912"/>
      </c:scatterChart>
      <c:valAx>
        <c:axId val="67689472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39785021495969219"/>
              <c:y val="0.8432615045376374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782912"/>
        <c:crossesAt val="381"/>
        <c:crossBetween val="midCat"/>
        <c:majorUnit val="50"/>
        <c:minorUnit val="25"/>
      </c:valAx>
      <c:valAx>
        <c:axId val="67782912"/>
        <c:scaling>
          <c:orientation val="minMax"/>
          <c:max val="386"/>
          <c:min val="38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8.9605734767025224E-3"/>
              <c:y val="0.225705658266070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68947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45797501989377"/>
          <c:y val="9.0909090909091064E-2"/>
          <c:w val="0.78890945475795116"/>
          <c:h val="0.6655844155844201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W.25!$F$11:$F$54</c:f>
              <c:numCache>
                <c:formatCode>0.00</c:formatCode>
                <c:ptCount val="44"/>
                <c:pt idx="0">
                  <c:v>0.27</c:v>
                </c:pt>
                <c:pt idx="1">
                  <c:v>0.21</c:v>
                </c:pt>
                <c:pt idx="2">
                  <c:v>2.67</c:v>
                </c:pt>
                <c:pt idx="3">
                  <c:v>0.81</c:v>
                </c:pt>
                <c:pt idx="4">
                  <c:v>0.8</c:v>
                </c:pt>
                <c:pt idx="5">
                  <c:v>0.67</c:v>
                </c:pt>
                <c:pt idx="6">
                  <c:v>1.0900000000000001</c:v>
                </c:pt>
                <c:pt idx="7">
                  <c:v>0.55000000000000004</c:v>
                </c:pt>
                <c:pt idx="8">
                  <c:v>4.2</c:v>
                </c:pt>
                <c:pt idx="9">
                  <c:v>0.61</c:v>
                </c:pt>
                <c:pt idx="10">
                  <c:v>0.56999999999999995</c:v>
                </c:pt>
                <c:pt idx="11">
                  <c:v>0.69</c:v>
                </c:pt>
                <c:pt idx="12">
                  <c:v>11.76</c:v>
                </c:pt>
                <c:pt idx="13">
                  <c:v>2.36</c:v>
                </c:pt>
                <c:pt idx="14">
                  <c:v>10.62</c:v>
                </c:pt>
                <c:pt idx="15">
                  <c:v>4.08</c:v>
                </c:pt>
                <c:pt idx="16">
                  <c:v>10.199999999999999</c:v>
                </c:pt>
                <c:pt idx="17">
                  <c:v>63.13</c:v>
                </c:pt>
                <c:pt idx="18">
                  <c:v>2.09</c:v>
                </c:pt>
                <c:pt idx="19">
                  <c:v>141.47999999999999</c:v>
                </c:pt>
                <c:pt idx="20">
                  <c:v>22.82</c:v>
                </c:pt>
                <c:pt idx="21">
                  <c:v>23.97</c:v>
                </c:pt>
                <c:pt idx="22">
                  <c:v>16.73</c:v>
                </c:pt>
                <c:pt idx="23">
                  <c:v>19.68</c:v>
                </c:pt>
                <c:pt idx="24">
                  <c:v>11.07</c:v>
                </c:pt>
                <c:pt idx="25">
                  <c:v>5.77</c:v>
                </c:pt>
                <c:pt idx="26">
                  <c:v>3.72</c:v>
                </c:pt>
                <c:pt idx="27">
                  <c:v>6.39</c:v>
                </c:pt>
                <c:pt idx="28">
                  <c:v>16.600000000000001</c:v>
                </c:pt>
                <c:pt idx="29">
                  <c:v>11.74</c:v>
                </c:pt>
                <c:pt idx="30">
                  <c:v>8.06</c:v>
                </c:pt>
                <c:pt idx="31">
                  <c:v>2.13</c:v>
                </c:pt>
                <c:pt idx="32">
                  <c:v>1.66</c:v>
                </c:pt>
                <c:pt idx="33">
                  <c:v>0.28999999999999998</c:v>
                </c:pt>
                <c:pt idx="34">
                  <c:v>0.8</c:v>
                </c:pt>
                <c:pt idx="35">
                  <c:v>0.79</c:v>
                </c:pt>
                <c:pt idx="36">
                  <c:v>8.6999999999999993</c:v>
                </c:pt>
                <c:pt idx="37">
                  <c:v>1.18</c:v>
                </c:pt>
                <c:pt idx="38">
                  <c:v>0.39</c:v>
                </c:pt>
                <c:pt idx="39">
                  <c:v>0.26</c:v>
                </c:pt>
                <c:pt idx="40">
                  <c:v>0.25</c:v>
                </c:pt>
                <c:pt idx="41">
                  <c:v>0.23</c:v>
                </c:pt>
                <c:pt idx="42">
                  <c:v>0.15</c:v>
                </c:pt>
                <c:pt idx="43">
                  <c:v>0.16</c:v>
                </c:pt>
              </c:numCache>
            </c:numRef>
          </c:xVal>
          <c:yVal>
            <c:numRef>
              <c:f>W.25!$C$11:$C$54</c:f>
              <c:numCache>
                <c:formatCode>0.000</c:formatCode>
                <c:ptCount val="44"/>
                <c:pt idx="0">
                  <c:v>381.423</c:v>
                </c:pt>
                <c:pt idx="1">
                  <c:v>381.40300000000002</c:v>
                </c:pt>
                <c:pt idx="2">
                  <c:v>381.78300000000002</c:v>
                </c:pt>
                <c:pt idx="3">
                  <c:v>381.51300000000003</c:v>
                </c:pt>
                <c:pt idx="4">
                  <c:v>381.49299999999999</c:v>
                </c:pt>
                <c:pt idx="5">
                  <c:v>381.483</c:v>
                </c:pt>
                <c:pt idx="6">
                  <c:v>381.54300000000001</c:v>
                </c:pt>
                <c:pt idx="7">
                  <c:v>381.46300000000002</c:v>
                </c:pt>
                <c:pt idx="8">
                  <c:v>381.89300000000003</c:v>
                </c:pt>
                <c:pt idx="9">
                  <c:v>381.46300000000002</c:v>
                </c:pt>
                <c:pt idx="10">
                  <c:v>381.45300000000003</c:v>
                </c:pt>
                <c:pt idx="11">
                  <c:v>381.483</c:v>
                </c:pt>
                <c:pt idx="12">
                  <c:v>382.08300000000003</c:v>
                </c:pt>
                <c:pt idx="13">
                  <c:v>381.68299999999999</c:v>
                </c:pt>
                <c:pt idx="14">
                  <c:v>382.09300000000002</c:v>
                </c:pt>
                <c:pt idx="15">
                  <c:v>381.87300000000005</c:v>
                </c:pt>
                <c:pt idx="16">
                  <c:v>382.06300000000005</c:v>
                </c:pt>
                <c:pt idx="17">
                  <c:v>384.24299999999999</c:v>
                </c:pt>
                <c:pt idx="18">
                  <c:v>381.733</c:v>
                </c:pt>
                <c:pt idx="19">
                  <c:v>383.90300000000002</c:v>
                </c:pt>
                <c:pt idx="20">
                  <c:v>382.40300000000002</c:v>
                </c:pt>
                <c:pt idx="21">
                  <c:v>382.44300000000004</c:v>
                </c:pt>
                <c:pt idx="22">
                  <c:v>382.26300000000003</c:v>
                </c:pt>
                <c:pt idx="23">
                  <c:v>382.303</c:v>
                </c:pt>
                <c:pt idx="24">
                  <c:v>382.16300000000001</c:v>
                </c:pt>
                <c:pt idx="25">
                  <c:v>381.94300000000004</c:v>
                </c:pt>
                <c:pt idx="26">
                  <c:v>381.72300000000001</c:v>
                </c:pt>
                <c:pt idx="27">
                  <c:v>381.95300000000003</c:v>
                </c:pt>
                <c:pt idx="28">
                  <c:v>382.21300000000002</c:v>
                </c:pt>
                <c:pt idx="29">
                  <c:v>382.13300000000004</c:v>
                </c:pt>
                <c:pt idx="30">
                  <c:v>382.00300000000004</c:v>
                </c:pt>
                <c:pt idx="31">
                  <c:v>381.68299999999999</c:v>
                </c:pt>
                <c:pt idx="32">
                  <c:v>381.673</c:v>
                </c:pt>
                <c:pt idx="33">
                  <c:v>381.40300000000002</c:v>
                </c:pt>
                <c:pt idx="34">
                  <c:v>381.483</c:v>
                </c:pt>
                <c:pt idx="35">
                  <c:v>381.53300000000002</c:v>
                </c:pt>
                <c:pt idx="36">
                  <c:v>381.983</c:v>
                </c:pt>
                <c:pt idx="37">
                  <c:v>381.60300000000001</c:v>
                </c:pt>
                <c:pt idx="38">
                  <c:v>381.43299999999999</c:v>
                </c:pt>
                <c:pt idx="39">
                  <c:v>381.43299999999999</c:v>
                </c:pt>
                <c:pt idx="40">
                  <c:v>381.40300000000002</c:v>
                </c:pt>
                <c:pt idx="41">
                  <c:v>381.39300000000003</c:v>
                </c:pt>
                <c:pt idx="42">
                  <c:v>381.38300000000004</c:v>
                </c:pt>
                <c:pt idx="43">
                  <c:v>381.38300000000004</c:v>
                </c:pt>
              </c:numCache>
            </c:numRef>
          </c:yVal>
        </c:ser>
        <c:axId val="67822720"/>
        <c:axId val="67826048"/>
      </c:scatterChart>
      <c:valAx>
        <c:axId val="67822720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47946511158378"/>
              <c:y val="0.8506493506493556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826048"/>
        <c:crossesAt val="381"/>
        <c:crossBetween val="midCat"/>
        <c:majorUnit val="50"/>
        <c:minorUnit val="25"/>
      </c:valAx>
      <c:valAx>
        <c:axId val="67826048"/>
        <c:scaling>
          <c:orientation val="minMax"/>
          <c:max val="386"/>
          <c:min val="38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0.269480519480519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82272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567861390057853"/>
          <c:y val="0.1490201785392867"/>
          <c:w val="0.83417221879615988"/>
          <c:h val="0.67843397071833145"/>
        </c:manualLayout>
      </c:layout>
      <c:scatterChart>
        <c:scatterStyle val="lineMarker"/>
        <c:ser>
          <c:idx val="1"/>
          <c:order val="0"/>
          <c:spPr>
            <a:ln w="28575">
              <a:noFill/>
            </a:ln>
          </c:spPr>
          <c:marker>
            <c:symbol val="x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W.25!$G$11:$G$54</c:f>
              <c:numCache>
                <c:formatCode>0.000</c:formatCode>
                <c:ptCount val="44"/>
                <c:pt idx="0">
                  <c:v>0.26666666666666661</c:v>
                </c:pt>
                <c:pt idx="1">
                  <c:v>0.20476190476190476</c:v>
                </c:pt>
                <c:pt idx="2">
                  <c:v>0.46479400749063676</c:v>
                </c:pt>
                <c:pt idx="3">
                  <c:v>0.23456790123456789</c:v>
                </c:pt>
                <c:pt idx="4">
                  <c:v>0.25874999999999998</c:v>
                </c:pt>
                <c:pt idx="5">
                  <c:v>0.22089552238805968</c:v>
                </c:pt>
                <c:pt idx="6">
                  <c:v>0.32660550458715593</c:v>
                </c:pt>
                <c:pt idx="7">
                  <c:v>0.1709090909090909</c:v>
                </c:pt>
                <c:pt idx="8">
                  <c:v>0.54095238095238085</c:v>
                </c:pt>
                <c:pt idx="9">
                  <c:v>0.1442622950819672</c:v>
                </c:pt>
                <c:pt idx="10">
                  <c:v>0.12631578947368421</c:v>
                </c:pt>
                <c:pt idx="11">
                  <c:v>0.24347826086956526</c:v>
                </c:pt>
                <c:pt idx="12">
                  <c:v>0.3549319727891157</c:v>
                </c:pt>
                <c:pt idx="13">
                  <c:v>0.46991525423728814</c:v>
                </c:pt>
                <c:pt idx="14">
                  <c:v>0.34802259887005654</c:v>
                </c:pt>
                <c:pt idx="15">
                  <c:v>0.59803921568627449</c:v>
                </c:pt>
                <c:pt idx="16">
                  <c:v>0.34088235294117647</c:v>
                </c:pt>
                <c:pt idx="17">
                  <c:v>1.0287818786630762</c:v>
                </c:pt>
                <c:pt idx="18">
                  <c:v>0.64210526315789485</c:v>
                </c:pt>
                <c:pt idx="19">
                  <c:v>0.40640373197625107</c:v>
                </c:pt>
                <c:pt idx="20">
                  <c:v>0.45964066608238391</c:v>
                </c:pt>
                <c:pt idx="21">
                  <c:v>0.46846057571964955</c:v>
                </c:pt>
                <c:pt idx="22">
                  <c:v>0.49689181111775255</c:v>
                </c:pt>
                <c:pt idx="23">
                  <c:v>0.41671747967479678</c:v>
                </c:pt>
                <c:pt idx="24">
                  <c:v>0.49665763324299911</c:v>
                </c:pt>
                <c:pt idx="25">
                  <c:v>0.4467937608318891</c:v>
                </c:pt>
                <c:pt idx="26">
                  <c:v>0.36505376344086021</c:v>
                </c:pt>
                <c:pt idx="27">
                  <c:v>0.41517996870109547</c:v>
                </c:pt>
                <c:pt idx="28">
                  <c:v>0.42632530120481926</c:v>
                </c:pt>
                <c:pt idx="29">
                  <c:v>0.45127768313458261</c:v>
                </c:pt>
                <c:pt idx="30">
                  <c:v>0.34751861042183624</c:v>
                </c:pt>
                <c:pt idx="31">
                  <c:v>0.67464788732394376</c:v>
                </c:pt>
                <c:pt idx="32">
                  <c:v>0.6144578313253013</c:v>
                </c:pt>
                <c:pt idx="33">
                  <c:v>0</c:v>
                </c:pt>
                <c:pt idx="34">
                  <c:v>0.38124999999999998</c:v>
                </c:pt>
                <c:pt idx="35">
                  <c:v>0.36202531645569613</c:v>
                </c:pt>
                <c:pt idx="36">
                  <c:v>0.28954022988505751</c:v>
                </c:pt>
                <c:pt idx="37">
                  <c:v>0.54576271186440684</c:v>
                </c:pt>
                <c:pt idx="38">
                  <c:v>0.31794871794871793</c:v>
                </c:pt>
                <c:pt idx="39">
                  <c:v>0.2846153846153846</c:v>
                </c:pt>
                <c:pt idx="40">
                  <c:v>0.26</c:v>
                </c:pt>
                <c:pt idx="41">
                  <c:v>0.24782608695652172</c:v>
                </c:pt>
                <c:pt idx="42">
                  <c:v>0.12</c:v>
                </c:pt>
                <c:pt idx="43">
                  <c:v>9.375E-2</c:v>
                </c:pt>
              </c:numCache>
            </c:numRef>
          </c:xVal>
          <c:yVal>
            <c:numRef>
              <c:f>W.25!$C$11:$C$54</c:f>
              <c:numCache>
                <c:formatCode>0.000</c:formatCode>
                <c:ptCount val="44"/>
                <c:pt idx="0">
                  <c:v>381.423</c:v>
                </c:pt>
                <c:pt idx="1">
                  <c:v>381.40300000000002</c:v>
                </c:pt>
                <c:pt idx="2">
                  <c:v>381.78300000000002</c:v>
                </c:pt>
                <c:pt idx="3">
                  <c:v>381.51300000000003</c:v>
                </c:pt>
                <c:pt idx="4">
                  <c:v>381.49299999999999</c:v>
                </c:pt>
                <c:pt idx="5">
                  <c:v>381.483</c:v>
                </c:pt>
                <c:pt idx="6">
                  <c:v>381.54300000000001</c:v>
                </c:pt>
                <c:pt idx="7">
                  <c:v>381.46300000000002</c:v>
                </c:pt>
                <c:pt idx="8">
                  <c:v>381.89300000000003</c:v>
                </c:pt>
                <c:pt idx="9">
                  <c:v>381.46300000000002</c:v>
                </c:pt>
                <c:pt idx="10">
                  <c:v>381.45300000000003</c:v>
                </c:pt>
                <c:pt idx="11">
                  <c:v>381.483</c:v>
                </c:pt>
                <c:pt idx="12">
                  <c:v>382.08300000000003</c:v>
                </c:pt>
                <c:pt idx="13">
                  <c:v>381.68299999999999</c:v>
                </c:pt>
                <c:pt idx="14">
                  <c:v>382.09300000000002</c:v>
                </c:pt>
                <c:pt idx="15">
                  <c:v>381.87300000000005</c:v>
                </c:pt>
                <c:pt idx="16">
                  <c:v>382.06300000000005</c:v>
                </c:pt>
                <c:pt idx="17">
                  <c:v>384.24299999999999</c:v>
                </c:pt>
                <c:pt idx="18">
                  <c:v>381.733</c:v>
                </c:pt>
                <c:pt idx="19">
                  <c:v>383.90300000000002</c:v>
                </c:pt>
                <c:pt idx="20">
                  <c:v>382.40300000000002</c:v>
                </c:pt>
                <c:pt idx="21">
                  <c:v>382.44300000000004</c:v>
                </c:pt>
                <c:pt idx="22">
                  <c:v>382.26300000000003</c:v>
                </c:pt>
                <c:pt idx="23">
                  <c:v>382.303</c:v>
                </c:pt>
                <c:pt idx="24">
                  <c:v>382.16300000000001</c:v>
                </c:pt>
                <c:pt idx="25">
                  <c:v>381.94300000000004</c:v>
                </c:pt>
                <c:pt idx="26">
                  <c:v>381.72300000000001</c:v>
                </c:pt>
                <c:pt idx="27">
                  <c:v>381.95300000000003</c:v>
                </c:pt>
                <c:pt idx="28">
                  <c:v>382.21300000000002</c:v>
                </c:pt>
                <c:pt idx="29">
                  <c:v>382.13300000000004</c:v>
                </c:pt>
                <c:pt idx="30">
                  <c:v>382.00300000000004</c:v>
                </c:pt>
                <c:pt idx="31">
                  <c:v>381.68299999999999</c:v>
                </c:pt>
                <c:pt idx="32">
                  <c:v>381.673</c:v>
                </c:pt>
                <c:pt idx="33">
                  <c:v>381.40300000000002</c:v>
                </c:pt>
                <c:pt idx="34">
                  <c:v>381.483</c:v>
                </c:pt>
                <c:pt idx="35">
                  <c:v>381.53300000000002</c:v>
                </c:pt>
                <c:pt idx="36">
                  <c:v>381.983</c:v>
                </c:pt>
                <c:pt idx="37">
                  <c:v>381.60300000000001</c:v>
                </c:pt>
                <c:pt idx="38">
                  <c:v>381.43299999999999</c:v>
                </c:pt>
                <c:pt idx="39">
                  <c:v>381.43299999999999</c:v>
                </c:pt>
                <c:pt idx="40">
                  <c:v>381.40300000000002</c:v>
                </c:pt>
                <c:pt idx="41">
                  <c:v>381.39300000000003</c:v>
                </c:pt>
                <c:pt idx="42">
                  <c:v>381.38300000000004</c:v>
                </c:pt>
                <c:pt idx="43">
                  <c:v>381.38300000000004</c:v>
                </c:pt>
              </c:numCache>
            </c:numRef>
          </c:yVal>
        </c:ser>
        <c:ser>
          <c:idx val="0"/>
          <c:order val="1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67740800"/>
        <c:axId val="67742720"/>
      </c:scatterChart>
      <c:valAx>
        <c:axId val="67740800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393705183836924"/>
              <c:y val="0.8431405486078975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742720"/>
        <c:crossesAt val="381"/>
        <c:crossBetween val="midCat"/>
        <c:majorUnit val="0.30000000000000032"/>
        <c:minorUnit val="0.1"/>
      </c:valAx>
      <c:valAx>
        <c:axId val="67742720"/>
        <c:scaling>
          <c:orientation val="minMax"/>
          <c:max val="386"/>
          <c:min val="38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2.8475711892797319E-2"/>
              <c:y val="0.364707117492666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74080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67848832"/>
        <c:axId val="68011136"/>
      </c:scatterChart>
      <c:valAx>
        <c:axId val="67848832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011136"/>
        <c:crossesAt val="100"/>
        <c:crossBetween val="midCat"/>
        <c:majorUnit val="10"/>
        <c:minorUnit val="5"/>
      </c:valAx>
      <c:valAx>
        <c:axId val="68011136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84883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68042752"/>
        <c:axId val="68045056"/>
      </c:scatterChart>
      <c:valAx>
        <c:axId val="68042752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045056"/>
        <c:crossesAt val="100"/>
        <c:crossBetween val="midCat"/>
        <c:majorUnit val="10"/>
        <c:minorUnit val="5"/>
      </c:valAx>
      <c:valAx>
        <c:axId val="68045056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04275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68060288"/>
        <c:axId val="68062592"/>
      </c:scatterChart>
      <c:valAx>
        <c:axId val="68060288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062592"/>
        <c:crossesAt val="100"/>
        <c:crossBetween val="midCat"/>
        <c:majorUnit val="1"/>
        <c:minorUnit val="0.5"/>
      </c:valAx>
      <c:valAx>
        <c:axId val="68062592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06028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</c:trendline>
          <c:xVal>
            <c:numRef>
              <c:f>[1]G.11!$G$11:$G$13</c:f>
              <c:numCache>
                <c:formatCode>General</c:formatCode>
                <c:ptCount val="3"/>
                <c:pt idx="0">
                  <c:v>0.42686771761480463</c:v>
                </c:pt>
                <c:pt idx="1">
                  <c:v>0.28395860284605429</c:v>
                </c:pt>
                <c:pt idx="2">
                  <c:v>0.24939271255060727</c:v>
                </c:pt>
              </c:numCache>
            </c:numRef>
          </c:xVal>
          <c:yVal>
            <c:numRef>
              <c:f>[1]G.11!$H$11:$H$13</c:f>
              <c:numCache>
                <c:formatCode>General</c:formatCode>
                <c:ptCount val="3"/>
                <c:pt idx="0">
                  <c:v>6.2279999999999998</c:v>
                </c:pt>
                <c:pt idx="1">
                  <c:v>2.1949999999999998</c:v>
                </c:pt>
                <c:pt idx="2">
                  <c:v>1.232</c:v>
                </c:pt>
              </c:numCache>
            </c:numRef>
          </c:yVal>
        </c:ser>
        <c:axId val="54224000"/>
        <c:axId val="54225920"/>
      </c:scatterChart>
      <c:valAx>
        <c:axId val="54224000"/>
        <c:scaling>
          <c:orientation val="minMax"/>
          <c:max val="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225920"/>
        <c:crossesAt val="0"/>
        <c:crossBetween val="midCat"/>
        <c:majorUnit val="1"/>
        <c:minorUnit val="0.5"/>
      </c:valAx>
      <c:valAx>
        <c:axId val="54225920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22400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th-TH"/>
  <c:chart>
    <c:plotArea>
      <c:layout>
        <c:manualLayout>
          <c:layoutTarget val="inner"/>
          <c:xMode val="edge"/>
          <c:yMode val="edge"/>
          <c:x val="0.12903248388581651"/>
          <c:y val="7.8370025914151153E-2"/>
          <c:w val="0.76344219632441224"/>
          <c:h val="0.63636461042290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67927424"/>
        <c:axId val="67958656"/>
      </c:scatterChart>
      <c:valAx>
        <c:axId val="67927424"/>
        <c:scaling>
          <c:orientation val="minMax"/>
          <c:max val="1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39785021495969219"/>
              <c:y val="0.8432615045376374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958656"/>
        <c:crossesAt val="-1"/>
        <c:crossBetween val="midCat"/>
        <c:majorUnit val="20"/>
        <c:minorUnit val="10"/>
      </c:valAx>
      <c:valAx>
        <c:axId val="67958656"/>
        <c:scaling>
          <c:orientation val="minMax"/>
          <c:max val="3"/>
          <c:min val="-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8.9605734767025224E-3"/>
              <c:y val="0.2351100469808045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792742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27908398706884"/>
          <c:y val="9.0909090909091064E-2"/>
          <c:w val="0.79069836508620051"/>
          <c:h val="0.6655844155844201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68141824"/>
        <c:axId val="68144128"/>
      </c:scatterChart>
      <c:valAx>
        <c:axId val="68141824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47946511158378"/>
              <c:y val="0.8506493506493556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144128"/>
        <c:crossesAt val="-1"/>
        <c:crossBetween val="midCat"/>
        <c:majorUnit val="20"/>
        <c:minorUnit val="10"/>
      </c:valAx>
      <c:valAx>
        <c:axId val="68144128"/>
        <c:scaling>
          <c:orientation val="minMax"/>
          <c:max val="3"/>
          <c:min val="-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694805194805198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14182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0175456029769787"/>
          <c:y val="0.12027531771946715"/>
          <c:w val="0.84561548385328611"/>
          <c:h val="0.704469718071165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</c:ser>
        <c:axId val="68224896"/>
        <c:axId val="68239744"/>
      </c:scatterChart>
      <c:valAx>
        <c:axId val="68224896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052705253948518"/>
              <c:y val="0.8075630236942031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239744"/>
        <c:crossesAt val="-1"/>
        <c:crossBetween val="midCat"/>
        <c:majorUnit val="0.30000000000000032"/>
        <c:minorUnit val="0.1"/>
      </c:valAx>
      <c:valAx>
        <c:axId val="68239744"/>
        <c:scaling>
          <c:orientation val="minMax"/>
          <c:max val="3"/>
          <c:min val="-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771929824561403E-3"/>
              <c:y val="0.3092794328543983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22489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68165632"/>
        <c:axId val="68283392"/>
      </c:scatterChart>
      <c:valAx>
        <c:axId val="68165632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283392"/>
        <c:crossesAt val="100"/>
        <c:crossBetween val="midCat"/>
        <c:majorUnit val="10"/>
        <c:minorUnit val="5"/>
      </c:valAx>
      <c:valAx>
        <c:axId val="68283392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16563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'W.26 '!$C$1:$C$4</c:f>
              <c:numCache>
                <c:formatCode>0.000</c:formatCode>
                <c:ptCount val="4"/>
              </c:numCache>
            </c:numRef>
          </c:yVal>
        </c:ser>
        <c:axId val="68190592"/>
        <c:axId val="68192896"/>
      </c:scatterChart>
      <c:valAx>
        <c:axId val="68190592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192896"/>
        <c:crossesAt val="100"/>
        <c:crossBetween val="midCat"/>
        <c:majorUnit val="10"/>
        <c:minorUnit val="5"/>
      </c:valAx>
      <c:valAx>
        <c:axId val="68192896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19059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</c:ser>
        <c:axId val="68242048"/>
        <c:axId val="68435968"/>
      </c:scatterChart>
      <c:valAx>
        <c:axId val="68242048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435968"/>
        <c:crossesAt val="100"/>
        <c:crossBetween val="midCat"/>
        <c:majorUnit val="1"/>
        <c:minorUnit val="0.5"/>
      </c:valAx>
      <c:valAx>
        <c:axId val="68435968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24204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414439777660201"/>
          <c:y val="7.8370025914151153E-2"/>
          <c:w val="0.74774906346612435"/>
          <c:h val="0.63636461042290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'W.26 '!$H$11:$H$50</c:f>
              <c:numCache>
                <c:formatCode>0.000</c:formatCode>
                <c:ptCount val="40"/>
                <c:pt idx="0">
                  <c:v>0.255</c:v>
                </c:pt>
                <c:pt idx="1">
                  <c:v>0.16700000000000001</c:v>
                </c:pt>
                <c:pt idx="2">
                  <c:v>0.26800000000000002</c:v>
                </c:pt>
                <c:pt idx="3">
                  <c:v>0.25</c:v>
                </c:pt>
                <c:pt idx="4">
                  <c:v>0.27600000000000002</c:v>
                </c:pt>
                <c:pt idx="5">
                  <c:v>0.24</c:v>
                </c:pt>
                <c:pt idx="6">
                  <c:v>1.1890000000000001</c:v>
                </c:pt>
                <c:pt idx="7">
                  <c:v>0.27</c:v>
                </c:pt>
                <c:pt idx="8">
                  <c:v>0.57699999999999996</c:v>
                </c:pt>
                <c:pt idx="9">
                  <c:v>1.7509999999999999</c:v>
                </c:pt>
                <c:pt idx="10">
                  <c:v>13.637</c:v>
                </c:pt>
                <c:pt idx="11">
                  <c:v>1.129</c:v>
                </c:pt>
                <c:pt idx="12">
                  <c:v>3.36</c:v>
                </c:pt>
                <c:pt idx="13">
                  <c:v>1.9970000000000001</c:v>
                </c:pt>
                <c:pt idx="14">
                  <c:v>0.94699999999999995</c:v>
                </c:pt>
                <c:pt idx="15">
                  <c:v>0.54600000000000004</c:v>
                </c:pt>
                <c:pt idx="16">
                  <c:v>0.432</c:v>
                </c:pt>
                <c:pt idx="17">
                  <c:v>0.36499999999999999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0.23799999999999999</c:v>
                </c:pt>
                <c:pt idx="23">
                  <c:v>0.16700000000000001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'W.26 '!$C$11:$C$50</c:f>
              <c:numCache>
                <c:formatCode>0.000</c:formatCode>
                <c:ptCount val="40"/>
                <c:pt idx="0">
                  <c:v>286.07000000000005</c:v>
                </c:pt>
                <c:pt idx="1">
                  <c:v>286.03000000000003</c:v>
                </c:pt>
                <c:pt idx="2">
                  <c:v>286.10000000000002</c:v>
                </c:pt>
                <c:pt idx="3">
                  <c:v>286.09000000000003</c:v>
                </c:pt>
                <c:pt idx="4">
                  <c:v>286.07000000000005</c:v>
                </c:pt>
                <c:pt idx="5">
                  <c:v>286.06</c:v>
                </c:pt>
                <c:pt idx="6">
                  <c:v>286.29000000000002</c:v>
                </c:pt>
                <c:pt idx="7">
                  <c:v>286.58000000000004</c:v>
                </c:pt>
                <c:pt idx="8">
                  <c:v>286.32000000000005</c:v>
                </c:pt>
                <c:pt idx="9">
                  <c:v>286.65000000000003</c:v>
                </c:pt>
                <c:pt idx="10">
                  <c:v>287.11</c:v>
                </c:pt>
                <c:pt idx="11">
                  <c:v>286.83000000000004</c:v>
                </c:pt>
                <c:pt idx="12">
                  <c:v>286.76000000000005</c:v>
                </c:pt>
                <c:pt idx="13">
                  <c:v>286.69000000000005</c:v>
                </c:pt>
                <c:pt idx="14">
                  <c:v>286.75</c:v>
                </c:pt>
                <c:pt idx="15">
                  <c:v>286.76000000000005</c:v>
                </c:pt>
                <c:pt idx="16">
                  <c:v>286.71000000000004</c:v>
                </c:pt>
                <c:pt idx="17">
                  <c:v>286.79000000000002</c:v>
                </c:pt>
                <c:pt idx="18">
                  <c:v>286.76000000000005</c:v>
                </c:pt>
                <c:pt idx="19">
                  <c:v>286.78000000000003</c:v>
                </c:pt>
                <c:pt idx="20">
                  <c:v>286.79000000000002</c:v>
                </c:pt>
                <c:pt idx="21">
                  <c:v>286.74</c:v>
                </c:pt>
                <c:pt idx="22">
                  <c:v>286.58000000000004</c:v>
                </c:pt>
                <c:pt idx="23">
                  <c:v>286.58000000000004</c:v>
                </c:pt>
                <c:pt idx="24">
                  <c:v>286.54000000000002</c:v>
                </c:pt>
                <c:pt idx="25">
                  <c:v>286.5</c:v>
                </c:pt>
                <c:pt idx="26">
                  <c:v>286.49</c:v>
                </c:pt>
                <c:pt idx="27">
                  <c:v>286.47000000000003</c:v>
                </c:pt>
                <c:pt idx="28">
                  <c:v>286.8</c:v>
                </c:pt>
                <c:pt idx="29">
                  <c:v>286.77000000000004</c:v>
                </c:pt>
                <c:pt idx="30">
                  <c:v>286.75</c:v>
                </c:pt>
                <c:pt idx="31">
                  <c:v>286.72000000000003</c:v>
                </c:pt>
                <c:pt idx="32">
                  <c:v>286.83000000000004</c:v>
                </c:pt>
                <c:pt idx="33">
                  <c:v>286.82000000000005</c:v>
                </c:pt>
                <c:pt idx="34">
                  <c:v>286.68</c:v>
                </c:pt>
                <c:pt idx="35">
                  <c:v>286.75</c:v>
                </c:pt>
                <c:pt idx="36">
                  <c:v>286.8</c:v>
                </c:pt>
                <c:pt idx="37">
                  <c:v>286.77000000000004</c:v>
                </c:pt>
                <c:pt idx="38">
                  <c:v>0.28999999999999998</c:v>
                </c:pt>
                <c:pt idx="39">
                  <c:v>0.27</c:v>
                </c:pt>
              </c:numCache>
            </c:numRef>
          </c:yVal>
        </c:ser>
        <c:axId val="68216320"/>
        <c:axId val="68479232"/>
      </c:scatterChart>
      <c:valAx>
        <c:axId val="68216320"/>
        <c:scaling>
          <c:orientation val="minMax"/>
          <c:max val="1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0360436026577906"/>
              <c:y val="0.8432615045376374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479232"/>
        <c:crossesAt val="285"/>
        <c:crossBetween val="midCat"/>
        <c:majorUnit val="20"/>
        <c:minorUnit val="10"/>
      </c:valAx>
      <c:valAx>
        <c:axId val="68479232"/>
        <c:scaling>
          <c:orientation val="minMax"/>
          <c:max val="290"/>
          <c:min val="28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9.0090090090090957E-3"/>
              <c:y val="0.2445144356955391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21632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 verticalDpi="30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067994315318156"/>
          <c:y val="9.0909090909091064E-2"/>
          <c:w val="0.77280926180371112"/>
          <c:h val="0.6655844155844201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'W.26 '!$F$11:$F$50</c:f>
              <c:numCache>
                <c:formatCode>0.00</c:formatCode>
                <c:ptCount val="40"/>
                <c:pt idx="0">
                  <c:v>1.76</c:v>
                </c:pt>
                <c:pt idx="1">
                  <c:v>2.02</c:v>
                </c:pt>
                <c:pt idx="2">
                  <c:v>2.88</c:v>
                </c:pt>
                <c:pt idx="3">
                  <c:v>1.97</c:v>
                </c:pt>
                <c:pt idx="4">
                  <c:v>1.56</c:v>
                </c:pt>
                <c:pt idx="5">
                  <c:v>1.57</c:v>
                </c:pt>
                <c:pt idx="6">
                  <c:v>7.18</c:v>
                </c:pt>
                <c:pt idx="7">
                  <c:v>10.09</c:v>
                </c:pt>
                <c:pt idx="8">
                  <c:v>4.91</c:v>
                </c:pt>
                <c:pt idx="9">
                  <c:v>10.99</c:v>
                </c:pt>
                <c:pt idx="10">
                  <c:v>18.43</c:v>
                </c:pt>
                <c:pt idx="11">
                  <c:v>13.72</c:v>
                </c:pt>
                <c:pt idx="12">
                  <c:v>10.54</c:v>
                </c:pt>
                <c:pt idx="13">
                  <c:v>9.73</c:v>
                </c:pt>
                <c:pt idx="14">
                  <c:v>9.9700000000000006</c:v>
                </c:pt>
                <c:pt idx="15">
                  <c:v>10.3</c:v>
                </c:pt>
                <c:pt idx="16">
                  <c:v>8.82</c:v>
                </c:pt>
                <c:pt idx="17">
                  <c:v>10.84</c:v>
                </c:pt>
                <c:pt idx="18">
                  <c:v>10.4</c:v>
                </c:pt>
                <c:pt idx="19">
                  <c:v>10.47</c:v>
                </c:pt>
                <c:pt idx="20">
                  <c:v>10.94</c:v>
                </c:pt>
                <c:pt idx="21">
                  <c:v>10.039999999999999</c:v>
                </c:pt>
                <c:pt idx="22">
                  <c:v>7.06</c:v>
                </c:pt>
                <c:pt idx="23">
                  <c:v>7.4</c:v>
                </c:pt>
                <c:pt idx="24">
                  <c:v>7.09</c:v>
                </c:pt>
                <c:pt idx="25">
                  <c:v>6.71</c:v>
                </c:pt>
                <c:pt idx="26">
                  <c:v>6.85</c:v>
                </c:pt>
                <c:pt idx="27">
                  <c:v>7.09</c:v>
                </c:pt>
                <c:pt idx="28">
                  <c:v>11.22</c:v>
                </c:pt>
                <c:pt idx="29">
                  <c:v>10.83</c:v>
                </c:pt>
                <c:pt idx="30">
                  <c:v>10.35</c:v>
                </c:pt>
                <c:pt idx="31">
                  <c:v>9.9600000000000009</c:v>
                </c:pt>
                <c:pt idx="32">
                  <c:v>11.48</c:v>
                </c:pt>
                <c:pt idx="33">
                  <c:v>10.83</c:v>
                </c:pt>
                <c:pt idx="34">
                  <c:v>9.02</c:v>
                </c:pt>
                <c:pt idx="35">
                  <c:v>10.53</c:v>
                </c:pt>
                <c:pt idx="36">
                  <c:v>11.44</c:v>
                </c:pt>
                <c:pt idx="37">
                  <c:v>10.71</c:v>
                </c:pt>
                <c:pt idx="38">
                  <c:v>10.81</c:v>
                </c:pt>
                <c:pt idx="39">
                  <c:v>10.07</c:v>
                </c:pt>
              </c:numCache>
            </c:numRef>
          </c:xVal>
          <c:yVal>
            <c:numRef>
              <c:f>'W.26 '!$C$11:$C$50</c:f>
              <c:numCache>
                <c:formatCode>0.000</c:formatCode>
                <c:ptCount val="40"/>
                <c:pt idx="0">
                  <c:v>286.07000000000005</c:v>
                </c:pt>
                <c:pt idx="1">
                  <c:v>286.03000000000003</c:v>
                </c:pt>
                <c:pt idx="2">
                  <c:v>286.10000000000002</c:v>
                </c:pt>
                <c:pt idx="3">
                  <c:v>286.09000000000003</c:v>
                </c:pt>
                <c:pt idx="4">
                  <c:v>286.07000000000005</c:v>
                </c:pt>
                <c:pt idx="5">
                  <c:v>286.06</c:v>
                </c:pt>
                <c:pt idx="6">
                  <c:v>286.29000000000002</c:v>
                </c:pt>
                <c:pt idx="7">
                  <c:v>286.58000000000004</c:v>
                </c:pt>
                <c:pt idx="8">
                  <c:v>286.32000000000005</c:v>
                </c:pt>
                <c:pt idx="9">
                  <c:v>286.65000000000003</c:v>
                </c:pt>
                <c:pt idx="10">
                  <c:v>287.11</c:v>
                </c:pt>
                <c:pt idx="11">
                  <c:v>286.83000000000004</c:v>
                </c:pt>
                <c:pt idx="12">
                  <c:v>286.76000000000005</c:v>
                </c:pt>
                <c:pt idx="13">
                  <c:v>286.69000000000005</c:v>
                </c:pt>
                <c:pt idx="14">
                  <c:v>286.75</c:v>
                </c:pt>
                <c:pt idx="15">
                  <c:v>286.76000000000005</c:v>
                </c:pt>
                <c:pt idx="16">
                  <c:v>286.71000000000004</c:v>
                </c:pt>
                <c:pt idx="17">
                  <c:v>286.79000000000002</c:v>
                </c:pt>
                <c:pt idx="18">
                  <c:v>286.76000000000005</c:v>
                </c:pt>
                <c:pt idx="19">
                  <c:v>286.78000000000003</c:v>
                </c:pt>
                <c:pt idx="20">
                  <c:v>286.79000000000002</c:v>
                </c:pt>
                <c:pt idx="21">
                  <c:v>286.74</c:v>
                </c:pt>
                <c:pt idx="22">
                  <c:v>286.58000000000004</c:v>
                </c:pt>
                <c:pt idx="23">
                  <c:v>286.58000000000004</c:v>
                </c:pt>
                <c:pt idx="24">
                  <c:v>286.54000000000002</c:v>
                </c:pt>
                <c:pt idx="25">
                  <c:v>286.5</c:v>
                </c:pt>
                <c:pt idx="26">
                  <c:v>286.49</c:v>
                </c:pt>
                <c:pt idx="27">
                  <c:v>286.47000000000003</c:v>
                </c:pt>
                <c:pt idx="28">
                  <c:v>286.8</c:v>
                </c:pt>
                <c:pt idx="29">
                  <c:v>286.77000000000004</c:v>
                </c:pt>
                <c:pt idx="30">
                  <c:v>286.75</c:v>
                </c:pt>
                <c:pt idx="31">
                  <c:v>286.72000000000003</c:v>
                </c:pt>
                <c:pt idx="32">
                  <c:v>286.83000000000004</c:v>
                </c:pt>
                <c:pt idx="33">
                  <c:v>286.82000000000005</c:v>
                </c:pt>
                <c:pt idx="34">
                  <c:v>286.68</c:v>
                </c:pt>
                <c:pt idx="35">
                  <c:v>286.75</c:v>
                </c:pt>
                <c:pt idx="36">
                  <c:v>286.8</c:v>
                </c:pt>
                <c:pt idx="37">
                  <c:v>286.77000000000004</c:v>
                </c:pt>
                <c:pt idx="38">
                  <c:v>0.28999999999999998</c:v>
                </c:pt>
                <c:pt idx="39">
                  <c:v>0.27</c:v>
                </c:pt>
              </c:numCache>
            </c:numRef>
          </c:yVal>
        </c:ser>
        <c:axId val="68379776"/>
        <c:axId val="68391296"/>
      </c:scatterChart>
      <c:valAx>
        <c:axId val="68379776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373919494410246"/>
              <c:y val="0.8506493506493556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391296"/>
        <c:crossesAt val="285"/>
        <c:crossBetween val="midCat"/>
        <c:majorUnit val="20"/>
        <c:minorUnit val="10"/>
      </c:valAx>
      <c:valAx>
        <c:axId val="68391296"/>
        <c:scaling>
          <c:orientation val="minMax"/>
          <c:max val="290"/>
          <c:min val="28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694805194805198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37977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280722794549746"/>
          <c:y val="0.12027531771946715"/>
          <c:w val="0.82456281620548622"/>
          <c:h val="0.704469718071165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'W.26 '!$G$11:$G$50</c:f>
              <c:numCache>
                <c:formatCode>0.000</c:formatCode>
                <c:ptCount val="40"/>
                <c:pt idx="0">
                  <c:v>0.14488636363636365</c:v>
                </c:pt>
                <c:pt idx="1">
                  <c:v>8.2673267326732677E-2</c:v>
                </c:pt>
                <c:pt idx="2">
                  <c:v>9.3055555555555558E-2</c:v>
                </c:pt>
                <c:pt idx="3">
                  <c:v>0.12690355329949238</c:v>
                </c:pt>
                <c:pt idx="4">
                  <c:v>0.17692307692307693</c:v>
                </c:pt>
                <c:pt idx="5">
                  <c:v>0.15286624203821655</c:v>
                </c:pt>
                <c:pt idx="6">
                  <c:v>0.16559888579387189</c:v>
                </c:pt>
                <c:pt idx="7">
                  <c:v>2.6759167492566901E-2</c:v>
                </c:pt>
                <c:pt idx="8">
                  <c:v>0.1175152749490835</c:v>
                </c:pt>
                <c:pt idx="9">
                  <c:v>0.15932666060054593</c:v>
                </c:pt>
                <c:pt idx="10">
                  <c:v>0.73993488876831259</c:v>
                </c:pt>
                <c:pt idx="11">
                  <c:v>8.2288629737609323E-2</c:v>
                </c:pt>
                <c:pt idx="12">
                  <c:v>0.31878557874762808</c:v>
                </c:pt>
                <c:pt idx="13">
                  <c:v>0.20524152106885921</c:v>
                </c:pt>
                <c:pt idx="14">
                  <c:v>9.4984954864593768E-2</c:v>
                </c:pt>
                <c:pt idx="15">
                  <c:v>5.3009708737864078E-2</c:v>
                </c:pt>
                <c:pt idx="16">
                  <c:v>4.8979591836734691E-2</c:v>
                </c:pt>
                <c:pt idx="17">
                  <c:v>3.3671586715867161E-2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3.3711048158640226E-2</c:v>
                </c:pt>
                <c:pt idx="23">
                  <c:v>2.2567567567567566E-2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'W.26 '!$C$11:$C$50</c:f>
              <c:numCache>
                <c:formatCode>0.000</c:formatCode>
                <c:ptCount val="40"/>
                <c:pt idx="0">
                  <c:v>286.07000000000005</c:v>
                </c:pt>
                <c:pt idx="1">
                  <c:v>286.03000000000003</c:v>
                </c:pt>
                <c:pt idx="2">
                  <c:v>286.10000000000002</c:v>
                </c:pt>
                <c:pt idx="3">
                  <c:v>286.09000000000003</c:v>
                </c:pt>
                <c:pt idx="4">
                  <c:v>286.07000000000005</c:v>
                </c:pt>
                <c:pt idx="5">
                  <c:v>286.06</c:v>
                </c:pt>
                <c:pt idx="6">
                  <c:v>286.29000000000002</c:v>
                </c:pt>
                <c:pt idx="7">
                  <c:v>286.58000000000004</c:v>
                </c:pt>
                <c:pt idx="8">
                  <c:v>286.32000000000005</c:v>
                </c:pt>
                <c:pt idx="9">
                  <c:v>286.65000000000003</c:v>
                </c:pt>
                <c:pt idx="10">
                  <c:v>287.11</c:v>
                </c:pt>
                <c:pt idx="11">
                  <c:v>286.83000000000004</c:v>
                </c:pt>
                <c:pt idx="12">
                  <c:v>286.76000000000005</c:v>
                </c:pt>
                <c:pt idx="13">
                  <c:v>286.69000000000005</c:v>
                </c:pt>
                <c:pt idx="14">
                  <c:v>286.75</c:v>
                </c:pt>
                <c:pt idx="15">
                  <c:v>286.76000000000005</c:v>
                </c:pt>
                <c:pt idx="16">
                  <c:v>286.71000000000004</c:v>
                </c:pt>
                <c:pt idx="17">
                  <c:v>286.79000000000002</c:v>
                </c:pt>
                <c:pt idx="18">
                  <c:v>286.76000000000005</c:v>
                </c:pt>
                <c:pt idx="19">
                  <c:v>286.78000000000003</c:v>
                </c:pt>
                <c:pt idx="20">
                  <c:v>286.79000000000002</c:v>
                </c:pt>
                <c:pt idx="21">
                  <c:v>286.74</c:v>
                </c:pt>
                <c:pt idx="22">
                  <c:v>286.58000000000004</c:v>
                </c:pt>
                <c:pt idx="23">
                  <c:v>286.58000000000004</c:v>
                </c:pt>
                <c:pt idx="24">
                  <c:v>286.54000000000002</c:v>
                </c:pt>
                <c:pt idx="25">
                  <c:v>286.5</c:v>
                </c:pt>
                <c:pt idx="26">
                  <c:v>286.49</c:v>
                </c:pt>
                <c:pt idx="27">
                  <c:v>286.47000000000003</c:v>
                </c:pt>
                <c:pt idx="28">
                  <c:v>286.8</c:v>
                </c:pt>
                <c:pt idx="29">
                  <c:v>286.77000000000004</c:v>
                </c:pt>
                <c:pt idx="30">
                  <c:v>286.75</c:v>
                </c:pt>
                <c:pt idx="31">
                  <c:v>286.72000000000003</c:v>
                </c:pt>
                <c:pt idx="32">
                  <c:v>286.83000000000004</c:v>
                </c:pt>
                <c:pt idx="33">
                  <c:v>286.82000000000005</c:v>
                </c:pt>
                <c:pt idx="34">
                  <c:v>286.68</c:v>
                </c:pt>
                <c:pt idx="35">
                  <c:v>286.75</c:v>
                </c:pt>
                <c:pt idx="36">
                  <c:v>286.8</c:v>
                </c:pt>
                <c:pt idx="37">
                  <c:v>286.77000000000004</c:v>
                </c:pt>
                <c:pt idx="38">
                  <c:v>0.28999999999999998</c:v>
                </c:pt>
                <c:pt idx="39">
                  <c:v>0.27</c:v>
                </c:pt>
              </c:numCache>
            </c:numRef>
          </c:yVal>
        </c:ser>
        <c:axId val="68463616"/>
        <c:axId val="68565248"/>
      </c:scatterChart>
      <c:valAx>
        <c:axId val="68463616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105336832896034"/>
              <c:y val="0.8075630236942031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565248"/>
        <c:crossesAt val="285"/>
        <c:crossBetween val="midCat"/>
        <c:majorUnit val="0.2"/>
        <c:minorUnit val="0.1"/>
      </c:valAx>
      <c:valAx>
        <c:axId val="68565248"/>
        <c:scaling>
          <c:orientation val="minMax"/>
          <c:max val="290"/>
          <c:min val="28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771929824561403E-3"/>
              <c:y val="0.3092794328543983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846361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982"/>
          <c:y val="7.8078307052092302E-2"/>
          <c:w val="0.76165007849266164"/>
          <c:h val="0.6456475390846138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W.3A!$H$11:$H$54</c:f>
              <c:numCache>
                <c:formatCode>General</c:formatCode>
                <c:ptCount val="44"/>
                <c:pt idx="0" formatCode="0.000">
                  <c:v>57.984999999999999</c:v>
                </c:pt>
                <c:pt idx="1">
                  <c:v>24.913</c:v>
                </c:pt>
                <c:pt idx="2" formatCode="0.000">
                  <c:v>54.77</c:v>
                </c:pt>
                <c:pt idx="3" formatCode="0.000">
                  <c:v>28.952000000000002</c:v>
                </c:pt>
                <c:pt idx="4" formatCode="0.000">
                  <c:v>33.921999999999997</c:v>
                </c:pt>
                <c:pt idx="5" formatCode="0.000">
                  <c:v>16.844999999999999</c:v>
                </c:pt>
                <c:pt idx="6" formatCode="0.000">
                  <c:v>36.683999999999997</c:v>
                </c:pt>
                <c:pt idx="7" formatCode="0.000">
                  <c:v>11.795999999999999</c:v>
                </c:pt>
                <c:pt idx="8" formatCode="0.000">
                  <c:v>23.652999999999999</c:v>
                </c:pt>
                <c:pt idx="9" formatCode="0.000">
                  <c:v>7.8550000000000004</c:v>
                </c:pt>
                <c:pt idx="10" formatCode="0.000">
                  <c:v>17.215</c:v>
                </c:pt>
                <c:pt idx="11" formatCode="0.000">
                  <c:v>21.141999999999999</c:v>
                </c:pt>
                <c:pt idx="12" formatCode="0.000">
                  <c:v>24.872</c:v>
                </c:pt>
                <c:pt idx="13" formatCode="0.000">
                  <c:v>38.49</c:v>
                </c:pt>
                <c:pt idx="14" formatCode="0.000">
                  <c:v>26.872</c:v>
                </c:pt>
                <c:pt idx="15" formatCode="0.000">
                  <c:v>19.515000000000001</c:v>
                </c:pt>
                <c:pt idx="16" formatCode="0.000">
                  <c:v>86.445999999999998</c:v>
                </c:pt>
                <c:pt idx="17" formatCode="0.000">
                  <c:v>51.366</c:v>
                </c:pt>
                <c:pt idx="18" formatCode="0.000">
                  <c:v>174.184</c:v>
                </c:pt>
                <c:pt idx="19" formatCode="0.000">
                  <c:v>365.44099999999997</c:v>
                </c:pt>
                <c:pt idx="20" formatCode="0.000">
                  <c:v>426.57299999999998</c:v>
                </c:pt>
                <c:pt idx="21" formatCode="0.000">
                  <c:v>135.846</c:v>
                </c:pt>
                <c:pt idx="22" formatCode="0.000">
                  <c:v>57.969000000000001</c:v>
                </c:pt>
                <c:pt idx="23" formatCode="0.000">
                  <c:v>38.99</c:v>
                </c:pt>
                <c:pt idx="24" formatCode="0.000">
                  <c:v>47.148000000000003</c:v>
                </c:pt>
                <c:pt idx="25" formatCode="0.000">
                  <c:v>70.037999999999997</c:v>
                </c:pt>
                <c:pt idx="26" formatCode="0.000">
                  <c:v>34.036999999999999</c:v>
                </c:pt>
                <c:pt idx="27" formatCode="0.000">
                  <c:v>56.213000000000001</c:v>
                </c:pt>
                <c:pt idx="28" formatCode="0.000">
                  <c:v>83.668000000000006</c:v>
                </c:pt>
                <c:pt idx="29" formatCode="0.000">
                  <c:v>33.692999999999998</c:v>
                </c:pt>
                <c:pt idx="30" formatCode="0.000">
                  <c:v>18.707999999999998</c:v>
                </c:pt>
                <c:pt idx="31" formatCode="0.000">
                  <c:v>13.891</c:v>
                </c:pt>
                <c:pt idx="32" formatCode="0.000">
                  <c:v>8.0760000000000005</c:v>
                </c:pt>
                <c:pt idx="33" formatCode="0.000">
                  <c:v>5.9370000000000003</c:v>
                </c:pt>
                <c:pt idx="34" formatCode="0.000">
                  <c:v>3.8109999999999999</c:v>
                </c:pt>
                <c:pt idx="35" formatCode="0.000">
                  <c:v>4.1349999999999998</c:v>
                </c:pt>
                <c:pt idx="36" formatCode="0.000">
                  <c:v>7.4059999999999997</c:v>
                </c:pt>
                <c:pt idx="37" formatCode="0.000">
                  <c:v>19.103999999999999</c:v>
                </c:pt>
                <c:pt idx="38" formatCode="0.000">
                  <c:v>10.32</c:v>
                </c:pt>
                <c:pt idx="39" formatCode="0.000">
                  <c:v>16.881</c:v>
                </c:pt>
                <c:pt idx="40" formatCode="0.000">
                  <c:v>9.5679999999999996</c:v>
                </c:pt>
                <c:pt idx="41" formatCode="0.000">
                  <c:v>1.722</c:v>
                </c:pt>
                <c:pt idx="42" formatCode="0.000">
                  <c:v>10.66</c:v>
                </c:pt>
                <c:pt idx="43" formatCode="0.000">
                  <c:v>5.5860000000000003</c:v>
                </c:pt>
              </c:numCache>
            </c:numRef>
          </c:xVal>
          <c:yVal>
            <c:numRef>
              <c:f>W.3A!$C$11:$C$54</c:f>
              <c:numCache>
                <c:formatCode>0.000</c:formatCode>
                <c:ptCount val="44"/>
                <c:pt idx="0">
                  <c:v>161.65</c:v>
                </c:pt>
                <c:pt idx="1">
                  <c:v>161.09</c:v>
                </c:pt>
                <c:pt idx="2">
                  <c:v>161.62</c:v>
                </c:pt>
                <c:pt idx="3">
                  <c:v>161.13999999999999</c:v>
                </c:pt>
                <c:pt idx="4">
                  <c:v>161.19999999999999</c:v>
                </c:pt>
                <c:pt idx="5">
                  <c:v>161.01</c:v>
                </c:pt>
                <c:pt idx="6">
                  <c:v>161.38</c:v>
                </c:pt>
                <c:pt idx="7">
                  <c:v>160.97999999999999</c:v>
                </c:pt>
                <c:pt idx="8">
                  <c:v>161.09</c:v>
                </c:pt>
                <c:pt idx="9">
                  <c:v>160.88</c:v>
                </c:pt>
                <c:pt idx="10">
                  <c:v>161.02000000000001</c:v>
                </c:pt>
                <c:pt idx="11">
                  <c:v>161.06</c:v>
                </c:pt>
                <c:pt idx="12">
                  <c:v>161.13999999999999</c:v>
                </c:pt>
                <c:pt idx="13">
                  <c:v>161.25</c:v>
                </c:pt>
                <c:pt idx="14">
                  <c:v>161.24</c:v>
                </c:pt>
                <c:pt idx="15">
                  <c:v>161.13</c:v>
                </c:pt>
                <c:pt idx="16">
                  <c:v>161.91</c:v>
                </c:pt>
                <c:pt idx="17">
                  <c:v>161.52000000000001</c:v>
                </c:pt>
                <c:pt idx="18">
                  <c:v>162.6</c:v>
                </c:pt>
                <c:pt idx="19">
                  <c:v>164.25</c:v>
                </c:pt>
                <c:pt idx="20">
                  <c:v>164.35</c:v>
                </c:pt>
                <c:pt idx="21">
                  <c:v>162.13999999999999</c:v>
                </c:pt>
                <c:pt idx="22">
                  <c:v>161.52000000000001</c:v>
                </c:pt>
                <c:pt idx="23">
                  <c:v>161.29</c:v>
                </c:pt>
                <c:pt idx="24">
                  <c:v>161.38</c:v>
                </c:pt>
                <c:pt idx="25">
                  <c:v>161.53</c:v>
                </c:pt>
                <c:pt idx="26">
                  <c:v>161.19999999999999</c:v>
                </c:pt>
                <c:pt idx="27">
                  <c:v>161.38999999999999</c:v>
                </c:pt>
                <c:pt idx="28">
                  <c:v>161.83000000000001</c:v>
                </c:pt>
                <c:pt idx="29">
                  <c:v>161.22</c:v>
                </c:pt>
                <c:pt idx="30">
                  <c:v>161.01</c:v>
                </c:pt>
                <c:pt idx="31">
                  <c:v>160.93</c:v>
                </c:pt>
                <c:pt idx="32">
                  <c:v>160.85</c:v>
                </c:pt>
                <c:pt idx="33">
                  <c:v>160.78</c:v>
                </c:pt>
                <c:pt idx="34">
                  <c:v>160.74</c:v>
                </c:pt>
                <c:pt idx="35">
                  <c:v>160.71</c:v>
                </c:pt>
                <c:pt idx="36">
                  <c:v>160.86000000000001</c:v>
                </c:pt>
                <c:pt idx="37">
                  <c:v>161</c:v>
                </c:pt>
                <c:pt idx="38">
                  <c:v>160.80000000000001</c:v>
                </c:pt>
                <c:pt idx="39">
                  <c:v>160.96</c:v>
                </c:pt>
                <c:pt idx="40">
                  <c:v>160.82</c:v>
                </c:pt>
                <c:pt idx="41">
                  <c:v>160.65</c:v>
                </c:pt>
                <c:pt idx="42">
                  <c:v>160.80000000000001</c:v>
                </c:pt>
                <c:pt idx="43">
                  <c:v>160.71</c:v>
                </c:pt>
              </c:numCache>
            </c:numRef>
          </c:yVal>
        </c:ser>
        <c:axId val="46483328"/>
        <c:axId val="54264960"/>
      </c:scatterChart>
      <c:valAx>
        <c:axId val="46483328"/>
        <c:scaling>
          <c:orientation val="minMax"/>
          <c:max val="1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444519703854218"/>
              <c:y val="0.846849369054096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264960"/>
        <c:crossesAt val="100"/>
        <c:crossBetween val="midCat"/>
        <c:majorUnit val="100"/>
        <c:minorUnit val="50"/>
      </c:valAx>
      <c:valAx>
        <c:axId val="54264960"/>
        <c:scaling>
          <c:orientation val="minMax"/>
          <c:max val="168"/>
          <c:min val="160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637992831958E-2"/>
              <c:y val="0.237237867789048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48332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713"/>
          <c:y val="8.4337349397591327E-2"/>
          <c:w val="0.77638708246020594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W.3A!$F$11:$F$54</c:f>
              <c:numCache>
                <c:formatCode>0.00</c:formatCode>
                <c:ptCount val="44"/>
                <c:pt idx="0">
                  <c:v>112.76</c:v>
                </c:pt>
                <c:pt idx="1">
                  <c:v>91.53</c:v>
                </c:pt>
                <c:pt idx="2">
                  <c:v>114.01</c:v>
                </c:pt>
                <c:pt idx="3">
                  <c:v>92.18</c:v>
                </c:pt>
                <c:pt idx="4">
                  <c:v>95.65</c:v>
                </c:pt>
                <c:pt idx="5">
                  <c:v>85</c:v>
                </c:pt>
                <c:pt idx="6">
                  <c:v>98.17</c:v>
                </c:pt>
                <c:pt idx="7">
                  <c:v>83.57</c:v>
                </c:pt>
                <c:pt idx="8">
                  <c:v>88.53</c:v>
                </c:pt>
                <c:pt idx="9">
                  <c:v>77.069999999999993</c:v>
                </c:pt>
                <c:pt idx="10">
                  <c:v>88.17</c:v>
                </c:pt>
                <c:pt idx="11">
                  <c:v>92.33</c:v>
                </c:pt>
                <c:pt idx="12">
                  <c:v>90.65</c:v>
                </c:pt>
                <c:pt idx="13">
                  <c:v>100.94</c:v>
                </c:pt>
                <c:pt idx="14">
                  <c:v>90.52</c:v>
                </c:pt>
                <c:pt idx="15">
                  <c:v>80.59</c:v>
                </c:pt>
                <c:pt idx="16">
                  <c:v>129.6</c:v>
                </c:pt>
                <c:pt idx="17">
                  <c:v>112.04</c:v>
                </c:pt>
                <c:pt idx="18">
                  <c:v>191.06</c:v>
                </c:pt>
                <c:pt idx="19">
                  <c:v>333.65</c:v>
                </c:pt>
                <c:pt idx="20">
                  <c:v>353.44</c:v>
                </c:pt>
                <c:pt idx="21">
                  <c:v>143.41999999999999</c:v>
                </c:pt>
                <c:pt idx="22">
                  <c:v>102.87</c:v>
                </c:pt>
                <c:pt idx="23">
                  <c:v>96.29</c:v>
                </c:pt>
                <c:pt idx="24">
                  <c:v>102.35</c:v>
                </c:pt>
                <c:pt idx="25">
                  <c:v>113.41</c:v>
                </c:pt>
                <c:pt idx="26">
                  <c:v>87.79</c:v>
                </c:pt>
                <c:pt idx="27">
                  <c:v>98.88</c:v>
                </c:pt>
                <c:pt idx="28">
                  <c:v>114.93</c:v>
                </c:pt>
                <c:pt idx="29">
                  <c:v>86.58</c:v>
                </c:pt>
                <c:pt idx="30">
                  <c:v>77.34</c:v>
                </c:pt>
                <c:pt idx="31">
                  <c:v>73.61</c:v>
                </c:pt>
                <c:pt idx="32">
                  <c:v>73.8</c:v>
                </c:pt>
                <c:pt idx="33">
                  <c:v>69.459999999999994</c:v>
                </c:pt>
                <c:pt idx="34">
                  <c:v>65.599999999999994</c:v>
                </c:pt>
                <c:pt idx="35">
                  <c:v>62.67</c:v>
                </c:pt>
                <c:pt idx="36">
                  <c:v>70.37</c:v>
                </c:pt>
                <c:pt idx="37">
                  <c:v>83.19</c:v>
                </c:pt>
                <c:pt idx="38">
                  <c:v>69.19</c:v>
                </c:pt>
                <c:pt idx="39">
                  <c:v>80.239999999999995</c:v>
                </c:pt>
                <c:pt idx="40">
                  <c:v>69.38</c:v>
                </c:pt>
                <c:pt idx="41">
                  <c:v>60.34</c:v>
                </c:pt>
                <c:pt idx="42">
                  <c:v>70.72</c:v>
                </c:pt>
                <c:pt idx="43">
                  <c:v>65.430000000000007</c:v>
                </c:pt>
              </c:numCache>
            </c:numRef>
          </c:xVal>
          <c:yVal>
            <c:numRef>
              <c:f>W.3A!$C$11:$C$54</c:f>
              <c:numCache>
                <c:formatCode>0.000</c:formatCode>
                <c:ptCount val="44"/>
                <c:pt idx="0">
                  <c:v>161.65</c:v>
                </c:pt>
                <c:pt idx="1">
                  <c:v>161.09</c:v>
                </c:pt>
                <c:pt idx="2">
                  <c:v>161.62</c:v>
                </c:pt>
                <c:pt idx="3">
                  <c:v>161.13999999999999</c:v>
                </c:pt>
                <c:pt idx="4">
                  <c:v>161.19999999999999</c:v>
                </c:pt>
                <c:pt idx="5">
                  <c:v>161.01</c:v>
                </c:pt>
                <c:pt idx="6">
                  <c:v>161.38</c:v>
                </c:pt>
                <c:pt idx="7">
                  <c:v>160.97999999999999</c:v>
                </c:pt>
                <c:pt idx="8">
                  <c:v>161.09</c:v>
                </c:pt>
                <c:pt idx="9">
                  <c:v>160.88</c:v>
                </c:pt>
                <c:pt idx="10">
                  <c:v>161.02000000000001</c:v>
                </c:pt>
                <c:pt idx="11">
                  <c:v>161.06</c:v>
                </c:pt>
                <c:pt idx="12">
                  <c:v>161.13999999999999</c:v>
                </c:pt>
                <c:pt idx="13">
                  <c:v>161.25</c:v>
                </c:pt>
                <c:pt idx="14">
                  <c:v>161.24</c:v>
                </c:pt>
                <c:pt idx="15">
                  <c:v>161.13</c:v>
                </c:pt>
                <c:pt idx="16">
                  <c:v>161.91</c:v>
                </c:pt>
                <c:pt idx="17">
                  <c:v>161.52000000000001</c:v>
                </c:pt>
                <c:pt idx="18">
                  <c:v>162.6</c:v>
                </c:pt>
                <c:pt idx="19">
                  <c:v>164.25</c:v>
                </c:pt>
                <c:pt idx="20">
                  <c:v>164.35</c:v>
                </c:pt>
                <c:pt idx="21">
                  <c:v>162.13999999999999</c:v>
                </c:pt>
                <c:pt idx="22">
                  <c:v>161.52000000000001</c:v>
                </c:pt>
                <c:pt idx="23">
                  <c:v>161.29</c:v>
                </c:pt>
                <c:pt idx="24">
                  <c:v>161.38</c:v>
                </c:pt>
                <c:pt idx="25">
                  <c:v>161.53</c:v>
                </c:pt>
                <c:pt idx="26">
                  <c:v>161.19999999999999</c:v>
                </c:pt>
                <c:pt idx="27">
                  <c:v>161.38999999999999</c:v>
                </c:pt>
                <c:pt idx="28">
                  <c:v>161.83000000000001</c:v>
                </c:pt>
                <c:pt idx="29">
                  <c:v>161.22</c:v>
                </c:pt>
                <c:pt idx="30">
                  <c:v>161.01</c:v>
                </c:pt>
                <c:pt idx="31">
                  <c:v>160.93</c:v>
                </c:pt>
                <c:pt idx="32">
                  <c:v>160.85</c:v>
                </c:pt>
                <c:pt idx="33">
                  <c:v>160.78</c:v>
                </c:pt>
                <c:pt idx="34">
                  <c:v>160.74</c:v>
                </c:pt>
                <c:pt idx="35">
                  <c:v>160.71</c:v>
                </c:pt>
                <c:pt idx="36">
                  <c:v>160.86000000000001</c:v>
                </c:pt>
                <c:pt idx="37">
                  <c:v>161</c:v>
                </c:pt>
                <c:pt idx="38">
                  <c:v>160.80000000000001</c:v>
                </c:pt>
                <c:pt idx="39">
                  <c:v>160.96</c:v>
                </c:pt>
                <c:pt idx="40">
                  <c:v>160.82</c:v>
                </c:pt>
                <c:pt idx="41">
                  <c:v>160.65</c:v>
                </c:pt>
                <c:pt idx="42">
                  <c:v>160.80000000000001</c:v>
                </c:pt>
                <c:pt idx="43">
                  <c:v>160.71</c:v>
                </c:pt>
              </c:numCache>
            </c:numRef>
          </c:yVal>
        </c:ser>
        <c:axId val="54271360"/>
        <c:axId val="54307456"/>
      </c:scatterChart>
      <c:valAx>
        <c:axId val="54271360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763901605322573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307456"/>
        <c:crossesAt val="100"/>
        <c:crossBetween val="midCat"/>
        <c:majorUnit val="100"/>
        <c:minorUnit val="50"/>
      </c:valAx>
      <c:valAx>
        <c:axId val="54307456"/>
        <c:scaling>
          <c:orientation val="minMax"/>
          <c:max val="168"/>
          <c:min val="1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92E-2"/>
              <c:y val="0.2801204819277132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27136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410082841026562"/>
          <c:y val="7.784442517956057E-2"/>
          <c:w val="0.8309359815296038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W.3A!$G$11:$G$54</c:f>
              <c:numCache>
                <c:formatCode>0.000</c:formatCode>
                <c:ptCount val="44"/>
                <c:pt idx="0">
                  <c:v>0.51423377084072364</c:v>
                </c:pt>
                <c:pt idx="1">
                  <c:v>0.27218398339342292</c:v>
                </c:pt>
                <c:pt idx="2">
                  <c:v>0.4803964564511885</c:v>
                </c:pt>
                <c:pt idx="3">
                  <c:v>0.31408114558472555</c:v>
                </c:pt>
                <c:pt idx="4">
                  <c:v>0.35464715107161521</c:v>
                </c:pt>
                <c:pt idx="5">
                  <c:v>0.19817647058823529</c:v>
                </c:pt>
                <c:pt idx="6">
                  <c:v>0.37367831313028416</c:v>
                </c:pt>
                <c:pt idx="7">
                  <c:v>0.14115113078856048</c:v>
                </c:pt>
                <c:pt idx="8">
                  <c:v>0.26717496893708348</c:v>
                </c:pt>
                <c:pt idx="9">
                  <c:v>0.10192033216556379</c:v>
                </c:pt>
                <c:pt idx="10">
                  <c:v>0.19524781671770444</c:v>
                </c:pt>
                <c:pt idx="11">
                  <c:v>0.2289829957760208</c:v>
                </c:pt>
                <c:pt idx="12">
                  <c:v>0.2743739658025372</c:v>
                </c:pt>
                <c:pt idx="13">
                  <c:v>0.38131563304933624</c:v>
                </c:pt>
                <c:pt idx="14">
                  <c:v>0.29686257180733538</c:v>
                </c:pt>
                <c:pt idx="15">
                  <c:v>0.2421516317160938</c:v>
                </c:pt>
                <c:pt idx="16">
                  <c:v>0.66702160493827167</c:v>
                </c:pt>
                <c:pt idx="17">
                  <c:v>0.45846126383434482</c:v>
                </c:pt>
                <c:pt idx="18">
                  <c:v>0.91167172615932168</c:v>
                </c:pt>
                <c:pt idx="19">
                  <c:v>1.0952824816424396</c:v>
                </c:pt>
                <c:pt idx="20">
                  <c:v>1.2069177229515617</c:v>
                </c:pt>
                <c:pt idx="21">
                  <c:v>0.94719007111978815</c:v>
                </c:pt>
                <c:pt idx="22">
                  <c:v>0.56351706036745408</c:v>
                </c:pt>
                <c:pt idx="23">
                  <c:v>0.4049226295565479</c:v>
                </c:pt>
                <c:pt idx="24">
                  <c:v>0.46065461651196882</c:v>
                </c:pt>
                <c:pt idx="25">
                  <c:v>0.61756458866061192</c:v>
                </c:pt>
                <c:pt idx="26">
                  <c:v>0.38770930629912287</c:v>
                </c:pt>
                <c:pt idx="27">
                  <c:v>0.56849716828478969</c:v>
                </c:pt>
                <c:pt idx="28">
                  <c:v>0.72799095101366051</c:v>
                </c:pt>
                <c:pt idx="29">
                  <c:v>0.38915453915453913</c:v>
                </c:pt>
                <c:pt idx="30">
                  <c:v>0.24189294026377034</c:v>
                </c:pt>
                <c:pt idx="31">
                  <c:v>0.1887107729927999</c:v>
                </c:pt>
                <c:pt idx="32">
                  <c:v>0.10943089430894309</c:v>
                </c:pt>
                <c:pt idx="33">
                  <c:v>8.5473653901526073E-2</c:v>
                </c:pt>
                <c:pt idx="34">
                  <c:v>5.8094512195121954E-2</c:v>
                </c:pt>
                <c:pt idx="35">
                  <c:v>6.5980532950374982E-2</c:v>
                </c:pt>
                <c:pt idx="36">
                  <c:v>0.10524371180900952</c:v>
                </c:pt>
                <c:pt idx="37">
                  <c:v>0.22964298593580959</c:v>
                </c:pt>
                <c:pt idx="38">
                  <c:v>0.14915450209567857</c:v>
                </c:pt>
                <c:pt idx="39">
                  <c:v>0.21038135593220342</c:v>
                </c:pt>
                <c:pt idx="40">
                  <c:v>0.13790717786105505</c:v>
                </c:pt>
                <c:pt idx="41">
                  <c:v>2.8538283062645008E-2</c:v>
                </c:pt>
                <c:pt idx="42">
                  <c:v>0.15073529411764705</c:v>
                </c:pt>
                <c:pt idx="43">
                  <c:v>8.5373681797340659E-2</c:v>
                </c:pt>
              </c:numCache>
            </c:numRef>
          </c:xVal>
          <c:yVal>
            <c:numRef>
              <c:f>W.3A!$C$11:$C$54</c:f>
              <c:numCache>
                <c:formatCode>0.000</c:formatCode>
                <c:ptCount val="44"/>
                <c:pt idx="0">
                  <c:v>161.65</c:v>
                </c:pt>
                <c:pt idx="1">
                  <c:v>161.09</c:v>
                </c:pt>
                <c:pt idx="2">
                  <c:v>161.62</c:v>
                </c:pt>
                <c:pt idx="3">
                  <c:v>161.13999999999999</c:v>
                </c:pt>
                <c:pt idx="4">
                  <c:v>161.19999999999999</c:v>
                </c:pt>
                <c:pt idx="5">
                  <c:v>161.01</c:v>
                </c:pt>
                <c:pt idx="6">
                  <c:v>161.38</c:v>
                </c:pt>
                <c:pt idx="7">
                  <c:v>160.97999999999999</c:v>
                </c:pt>
                <c:pt idx="8">
                  <c:v>161.09</c:v>
                </c:pt>
                <c:pt idx="9">
                  <c:v>160.88</c:v>
                </c:pt>
                <c:pt idx="10">
                  <c:v>161.02000000000001</c:v>
                </c:pt>
                <c:pt idx="11">
                  <c:v>161.06</c:v>
                </c:pt>
                <c:pt idx="12">
                  <c:v>161.13999999999999</c:v>
                </c:pt>
                <c:pt idx="13">
                  <c:v>161.25</c:v>
                </c:pt>
                <c:pt idx="14">
                  <c:v>161.24</c:v>
                </c:pt>
                <c:pt idx="15">
                  <c:v>161.13</c:v>
                </c:pt>
                <c:pt idx="16">
                  <c:v>161.91</c:v>
                </c:pt>
                <c:pt idx="17">
                  <c:v>161.52000000000001</c:v>
                </c:pt>
                <c:pt idx="18">
                  <c:v>162.6</c:v>
                </c:pt>
                <c:pt idx="19">
                  <c:v>164.25</c:v>
                </c:pt>
                <c:pt idx="20">
                  <c:v>164.35</c:v>
                </c:pt>
                <c:pt idx="21">
                  <c:v>162.13999999999999</c:v>
                </c:pt>
                <c:pt idx="22">
                  <c:v>161.52000000000001</c:v>
                </c:pt>
                <c:pt idx="23">
                  <c:v>161.29</c:v>
                </c:pt>
                <c:pt idx="24">
                  <c:v>161.38</c:v>
                </c:pt>
                <c:pt idx="25">
                  <c:v>161.53</c:v>
                </c:pt>
                <c:pt idx="26">
                  <c:v>161.19999999999999</c:v>
                </c:pt>
                <c:pt idx="27">
                  <c:v>161.38999999999999</c:v>
                </c:pt>
                <c:pt idx="28">
                  <c:v>161.83000000000001</c:v>
                </c:pt>
                <c:pt idx="29">
                  <c:v>161.22</c:v>
                </c:pt>
                <c:pt idx="30">
                  <c:v>161.01</c:v>
                </c:pt>
                <c:pt idx="31">
                  <c:v>160.93</c:v>
                </c:pt>
                <c:pt idx="32">
                  <c:v>160.85</c:v>
                </c:pt>
                <c:pt idx="33">
                  <c:v>160.78</c:v>
                </c:pt>
                <c:pt idx="34">
                  <c:v>160.74</c:v>
                </c:pt>
                <c:pt idx="35">
                  <c:v>160.71</c:v>
                </c:pt>
                <c:pt idx="36">
                  <c:v>160.86000000000001</c:v>
                </c:pt>
                <c:pt idx="37">
                  <c:v>161</c:v>
                </c:pt>
                <c:pt idx="38">
                  <c:v>160.80000000000001</c:v>
                </c:pt>
                <c:pt idx="39">
                  <c:v>160.96</c:v>
                </c:pt>
                <c:pt idx="40">
                  <c:v>160.82</c:v>
                </c:pt>
                <c:pt idx="41">
                  <c:v>160.65</c:v>
                </c:pt>
                <c:pt idx="42">
                  <c:v>160.80000000000001</c:v>
                </c:pt>
                <c:pt idx="43">
                  <c:v>160.71</c:v>
                </c:pt>
              </c:numCache>
            </c:numRef>
          </c:yVal>
        </c:ser>
        <c:axId val="54253056"/>
        <c:axId val="54412032"/>
      </c:scatterChart>
      <c:valAx>
        <c:axId val="54253056"/>
        <c:scaling>
          <c:orientation val="minMax"/>
          <c:max val="2.6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928095319020673"/>
              <c:y val="0.8473066465494237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412032"/>
        <c:crossesAt val="100"/>
        <c:crossBetween val="midCat"/>
        <c:majorUnit val="0.2"/>
        <c:minorUnit val="0.1"/>
      </c:valAx>
      <c:valAx>
        <c:axId val="54412032"/>
        <c:scaling>
          <c:orientation val="minMax"/>
          <c:max val="168"/>
          <c:min val="1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928057553957247E-3"/>
              <c:y val="0.2724554041523252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25305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emf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image" Target="../media/image1.emf"/><Relationship Id="rId4" Type="http://schemas.openxmlformats.org/officeDocument/2006/relationships/chart" Target="../charts/chart42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image" Target="../media/image1.emf"/><Relationship Id="rId7" Type="http://schemas.openxmlformats.org/officeDocument/2006/relationships/chart" Target="../charts/chart48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image" Target="../media/image1.emf"/><Relationship Id="rId7" Type="http://schemas.openxmlformats.org/officeDocument/2006/relationships/chart" Target="../charts/chart55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13" Type="http://schemas.openxmlformats.org/officeDocument/2006/relationships/chart" Target="../charts/chart68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12" Type="http://schemas.openxmlformats.org/officeDocument/2006/relationships/chart" Target="../charts/chart67.xml"/><Relationship Id="rId2" Type="http://schemas.openxmlformats.org/officeDocument/2006/relationships/chart" Target="../charts/chart57.xml"/><Relationship Id="rId1" Type="http://schemas.openxmlformats.org/officeDocument/2006/relationships/image" Target="../media/image1.emf"/><Relationship Id="rId6" Type="http://schemas.openxmlformats.org/officeDocument/2006/relationships/chart" Target="../charts/chart61.xml"/><Relationship Id="rId11" Type="http://schemas.openxmlformats.org/officeDocument/2006/relationships/chart" Target="../charts/chart66.xml"/><Relationship Id="rId5" Type="http://schemas.openxmlformats.org/officeDocument/2006/relationships/chart" Target="../charts/chart60.xml"/><Relationship Id="rId10" Type="http://schemas.openxmlformats.org/officeDocument/2006/relationships/chart" Target="../charts/chart65.xml"/><Relationship Id="rId4" Type="http://schemas.openxmlformats.org/officeDocument/2006/relationships/chart" Target="../charts/chart59.xml"/><Relationship Id="rId9" Type="http://schemas.openxmlformats.org/officeDocument/2006/relationships/chart" Target="../charts/chart6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1.emf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image" Target="../media/image1.emf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emf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emf"/><Relationship Id="rId4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image" Target="../media/image1.emf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emf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image" Target="../media/image1.emf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47625</xdr:colOff>
      <xdr:row>3</xdr:row>
      <xdr:rowOff>19050</xdr:rowOff>
    </xdr:to>
    <xdr:pic>
      <xdr:nvPicPr>
        <xdr:cNvPr id="204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099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561975</xdr:colOff>
      <xdr:row>91</xdr:row>
      <xdr:rowOff>0</xdr:rowOff>
    </xdr:to>
    <xdr:sp macro="" textlink="">
      <xdr:nvSpPr>
        <xdr:cNvPr id="9219" name="Text 8"/>
        <xdr:cNvSpPr txBox="1">
          <a:spLocks noChangeArrowheads="1"/>
        </xdr:cNvSpPr>
      </xdr:nvSpPr>
      <xdr:spPr bwMode="auto">
        <a:xfrm>
          <a:off x="7639050" y="261080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676275</xdr:colOff>
      <xdr:row>3</xdr:row>
      <xdr:rowOff>285750</xdr:rowOff>
    </xdr:from>
    <xdr:to>
      <xdr:col>18</xdr:col>
      <xdr:colOff>28575</xdr:colOff>
      <xdr:row>13</xdr:row>
      <xdr:rowOff>247650</xdr:rowOff>
    </xdr:to>
    <xdr:graphicFrame macro="">
      <xdr:nvGraphicFramePr>
        <xdr:cNvPr id="205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14</xdr:row>
      <xdr:rowOff>76200</xdr:rowOff>
    </xdr:from>
    <xdr:to>
      <xdr:col>18</xdr:col>
      <xdr:colOff>28575</xdr:colOff>
      <xdr:row>24</xdr:row>
      <xdr:rowOff>19050</xdr:rowOff>
    </xdr:to>
    <xdr:graphicFrame macro="">
      <xdr:nvGraphicFramePr>
        <xdr:cNvPr id="205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25</xdr:row>
      <xdr:rowOff>19050</xdr:rowOff>
    </xdr:from>
    <xdr:to>
      <xdr:col>18</xdr:col>
      <xdr:colOff>476250</xdr:colOff>
      <xdr:row>36</xdr:row>
      <xdr:rowOff>47625</xdr:rowOff>
    </xdr:to>
    <xdr:graphicFrame macro="">
      <xdr:nvGraphicFramePr>
        <xdr:cNvPr id="205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57150</xdr:colOff>
      <xdr:row>0</xdr:row>
      <xdr:rowOff>133350</xdr:rowOff>
    </xdr:from>
    <xdr:to>
      <xdr:col>19</xdr:col>
      <xdr:colOff>523875</xdr:colOff>
      <xdr:row>4</xdr:row>
      <xdr:rowOff>0</xdr:rowOff>
    </xdr:to>
    <xdr:sp macro="" textlink="">
      <xdr:nvSpPr>
        <xdr:cNvPr id="9223" name="Text Box 7"/>
        <xdr:cNvSpPr txBox="1">
          <a:spLocks noChangeArrowheads="1"/>
        </xdr:cNvSpPr>
      </xdr:nvSpPr>
      <xdr:spPr bwMode="auto">
        <a:xfrm>
          <a:off x="7086600" y="133350"/>
          <a:ext cx="68389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W.1C)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อ.เมือง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0</xdr:rowOff>
    </xdr:from>
    <xdr:to>
      <xdr:col>6</xdr:col>
      <xdr:colOff>219075</xdr:colOff>
      <xdr:row>3</xdr:row>
      <xdr:rowOff>19050</xdr:rowOff>
    </xdr:to>
    <xdr:pic>
      <xdr:nvPicPr>
        <xdr:cNvPr id="4812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289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70</xdr:row>
      <xdr:rowOff>0</xdr:rowOff>
    </xdr:from>
    <xdr:to>
      <xdr:col>10</xdr:col>
      <xdr:colOff>561975</xdr:colOff>
      <xdr:row>70</xdr:row>
      <xdr:rowOff>0</xdr:rowOff>
    </xdr:to>
    <xdr:sp macro="" textlink="">
      <xdr:nvSpPr>
        <xdr:cNvPr id="5123" name="Text 8"/>
        <xdr:cNvSpPr txBox="1">
          <a:spLocks noChangeArrowheads="1"/>
        </xdr:cNvSpPr>
      </xdr:nvSpPr>
      <xdr:spPr bwMode="auto">
        <a:xfrm>
          <a:off x="7581900" y="190595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66675</xdr:colOff>
      <xdr:row>4</xdr:row>
      <xdr:rowOff>28575</xdr:rowOff>
    </xdr:from>
    <xdr:to>
      <xdr:col>17</xdr:col>
      <xdr:colOff>276225</xdr:colOff>
      <xdr:row>16</xdr:row>
      <xdr:rowOff>85725</xdr:rowOff>
    </xdr:to>
    <xdr:graphicFrame macro="">
      <xdr:nvGraphicFramePr>
        <xdr:cNvPr id="4813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29</xdr:row>
      <xdr:rowOff>104775</xdr:rowOff>
    </xdr:to>
    <xdr:graphicFrame macro="">
      <xdr:nvGraphicFramePr>
        <xdr:cNvPr id="4813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29</xdr:row>
      <xdr:rowOff>57150</xdr:rowOff>
    </xdr:from>
    <xdr:to>
      <xdr:col>17</xdr:col>
      <xdr:colOff>304800</xdr:colOff>
      <xdr:row>41</xdr:row>
      <xdr:rowOff>38100</xdr:rowOff>
    </xdr:to>
    <xdr:graphicFrame macro="">
      <xdr:nvGraphicFramePr>
        <xdr:cNvPr id="4813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104775</xdr:colOff>
      <xdr:row>0</xdr:row>
      <xdr:rowOff>114300</xdr:rowOff>
    </xdr:from>
    <xdr:ext cx="5525808" cy="834074"/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7072679" y="11430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ของสถานีน้ำแม่ตุ๋ย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W.20)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อ.เมือง  จ.ลำปาง  (ปีน้ำ  2014)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0</xdr:rowOff>
    </xdr:from>
    <xdr:to>
      <xdr:col>6</xdr:col>
      <xdr:colOff>19050</xdr:colOff>
      <xdr:row>2</xdr:row>
      <xdr:rowOff>190500</xdr:rowOff>
    </xdr:to>
    <xdr:pic>
      <xdr:nvPicPr>
        <xdr:cNvPr id="5222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337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8</xdr:row>
      <xdr:rowOff>85725</xdr:rowOff>
    </xdr:from>
    <xdr:to>
      <xdr:col>19</xdr:col>
      <xdr:colOff>495300</xdr:colOff>
      <xdr:row>20</xdr:row>
      <xdr:rowOff>47625</xdr:rowOff>
    </xdr:to>
    <xdr:graphicFrame macro="">
      <xdr:nvGraphicFramePr>
        <xdr:cNvPr id="522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20</xdr:row>
      <xdr:rowOff>209550</xdr:rowOff>
    </xdr:from>
    <xdr:to>
      <xdr:col>19</xdr:col>
      <xdr:colOff>457200</xdr:colOff>
      <xdr:row>31</xdr:row>
      <xdr:rowOff>123825</xdr:rowOff>
    </xdr:to>
    <xdr:graphicFrame macro="">
      <xdr:nvGraphicFramePr>
        <xdr:cNvPr id="522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32</xdr:row>
      <xdr:rowOff>219075</xdr:rowOff>
    </xdr:from>
    <xdr:to>
      <xdr:col>19</xdr:col>
      <xdr:colOff>476250</xdr:colOff>
      <xdr:row>43</xdr:row>
      <xdr:rowOff>38100</xdr:rowOff>
    </xdr:to>
    <xdr:graphicFrame macro="">
      <xdr:nvGraphicFramePr>
        <xdr:cNvPr id="522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114300</xdr:colOff>
      <xdr:row>3</xdr:row>
      <xdr:rowOff>257175</xdr:rowOff>
    </xdr:from>
    <xdr:ext cx="5525808" cy="834074"/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7697665" y="107779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W.21)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อ.เมือง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19</xdr:row>
      <xdr:rowOff>152400</xdr:rowOff>
    </xdr:to>
    <xdr:graphicFrame macro="">
      <xdr:nvGraphicFramePr>
        <xdr:cNvPr id="56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95250</xdr:rowOff>
    </xdr:from>
    <xdr:to>
      <xdr:col>11</xdr:col>
      <xdr:colOff>0</xdr:colOff>
      <xdr:row>69</xdr:row>
      <xdr:rowOff>0</xdr:rowOff>
    </xdr:to>
    <xdr:graphicFrame macro="">
      <xdr:nvGraphicFramePr>
        <xdr:cNvPr id="563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0</xdr:rowOff>
    </xdr:from>
    <xdr:to>
      <xdr:col>0</xdr:col>
      <xdr:colOff>514350</xdr:colOff>
      <xdr:row>64</xdr:row>
      <xdr:rowOff>0</xdr:rowOff>
    </xdr:to>
    <xdr:sp macro="" textlink="">
      <xdr:nvSpPr>
        <xdr:cNvPr id="26627" name="Text 10"/>
        <xdr:cNvSpPr txBox="1">
          <a:spLocks noChangeArrowheads="1"/>
        </xdr:cNvSpPr>
      </xdr:nvSpPr>
      <xdr:spPr bwMode="auto">
        <a:xfrm>
          <a:off x="38100" y="1776412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64</xdr:row>
      <xdr:rowOff>0</xdr:rowOff>
    </xdr:from>
    <xdr:to>
      <xdr:col>8</xdr:col>
      <xdr:colOff>800100</xdr:colOff>
      <xdr:row>64</xdr:row>
      <xdr:rowOff>0</xdr:rowOff>
    </xdr:to>
    <xdr:sp macro="" textlink="">
      <xdr:nvSpPr>
        <xdr:cNvPr id="26628" name="Text 11"/>
        <xdr:cNvSpPr txBox="1">
          <a:spLocks noChangeArrowheads="1"/>
        </xdr:cNvSpPr>
      </xdr:nvSpPr>
      <xdr:spPr bwMode="auto">
        <a:xfrm>
          <a:off x="5372100" y="1776412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29</xdr:row>
      <xdr:rowOff>0</xdr:rowOff>
    </xdr:from>
    <xdr:to>
      <xdr:col>0</xdr:col>
      <xdr:colOff>504825</xdr:colOff>
      <xdr:row>29</xdr:row>
      <xdr:rowOff>0</xdr:rowOff>
    </xdr:to>
    <xdr:sp macro="" textlink="">
      <xdr:nvSpPr>
        <xdr:cNvPr id="26629" name="Text 14"/>
        <xdr:cNvSpPr txBox="1">
          <a:spLocks noChangeArrowheads="1"/>
        </xdr:cNvSpPr>
      </xdr:nvSpPr>
      <xdr:spPr bwMode="auto">
        <a:xfrm>
          <a:off x="38100" y="7248525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30</xdr:row>
      <xdr:rowOff>0</xdr:rowOff>
    </xdr:from>
    <xdr:to>
      <xdr:col>8</xdr:col>
      <xdr:colOff>1152525</xdr:colOff>
      <xdr:row>30</xdr:row>
      <xdr:rowOff>0</xdr:rowOff>
    </xdr:to>
    <xdr:sp macro="" textlink="">
      <xdr:nvSpPr>
        <xdr:cNvPr id="26630" name="Text 15"/>
        <xdr:cNvSpPr txBox="1">
          <a:spLocks noChangeArrowheads="1"/>
        </xdr:cNvSpPr>
      </xdr:nvSpPr>
      <xdr:spPr bwMode="auto">
        <a:xfrm>
          <a:off x="5724525" y="749617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5</xdr:col>
      <xdr:colOff>638175</xdr:colOff>
      <xdr:row>3</xdr:row>
      <xdr:rowOff>19050</xdr:rowOff>
    </xdr:to>
    <xdr:pic>
      <xdr:nvPicPr>
        <xdr:cNvPr id="5632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152400</xdr:rowOff>
    </xdr:to>
    <xdr:graphicFrame macro="">
      <xdr:nvGraphicFramePr>
        <xdr:cNvPr id="563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24</xdr:row>
      <xdr:rowOff>95250</xdr:rowOff>
    </xdr:from>
    <xdr:to>
      <xdr:col>11</xdr:col>
      <xdr:colOff>0</xdr:colOff>
      <xdr:row>95</xdr:row>
      <xdr:rowOff>0</xdr:rowOff>
    </xdr:to>
    <xdr:graphicFrame macro="">
      <xdr:nvGraphicFramePr>
        <xdr:cNvPr id="563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561975</xdr:colOff>
      <xdr:row>84</xdr:row>
      <xdr:rowOff>0</xdr:rowOff>
    </xdr:to>
    <xdr:sp macro="" textlink="">
      <xdr:nvSpPr>
        <xdr:cNvPr id="26634" name="Text 8"/>
        <xdr:cNvSpPr txBox="1">
          <a:spLocks noChangeArrowheads="1"/>
        </xdr:cNvSpPr>
      </xdr:nvSpPr>
      <xdr:spPr bwMode="auto">
        <a:xfrm>
          <a:off x="7496175" y="2307907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563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563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219075</xdr:colOff>
      <xdr:row>26</xdr:row>
      <xdr:rowOff>190500</xdr:rowOff>
    </xdr:from>
    <xdr:to>
      <xdr:col>17</xdr:col>
      <xdr:colOff>400050</xdr:colOff>
      <xdr:row>37</xdr:row>
      <xdr:rowOff>57150</xdr:rowOff>
    </xdr:to>
    <xdr:graphicFrame macro="">
      <xdr:nvGraphicFramePr>
        <xdr:cNvPr id="563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47625</xdr:colOff>
      <xdr:row>0</xdr:row>
      <xdr:rowOff>133350</xdr:rowOff>
    </xdr:from>
    <xdr:ext cx="5525808" cy="834074"/>
    <xdr:sp macro="" textlink="">
      <xdr:nvSpPr>
        <xdr:cNvPr id="26638" name="Text Box 14"/>
        <xdr:cNvSpPr txBox="1">
          <a:spLocks noChangeArrowheads="1"/>
        </xdr:cNvSpPr>
      </xdr:nvSpPr>
      <xdr:spPr bwMode="auto">
        <a:xfrm>
          <a:off x="6934933" y="13335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ของสถานีน้ำแม่จาง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W.22)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อ.เกาะคา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  <xdr:twoCellAnchor>
    <xdr:from>
      <xdr:col>0</xdr:col>
      <xdr:colOff>38100</xdr:colOff>
      <xdr:row>38</xdr:row>
      <xdr:rowOff>0</xdr:rowOff>
    </xdr:from>
    <xdr:to>
      <xdr:col>0</xdr:col>
      <xdr:colOff>514350</xdr:colOff>
      <xdr:row>38</xdr:row>
      <xdr:rowOff>0</xdr:rowOff>
    </xdr:to>
    <xdr:sp macro="" textlink="">
      <xdr:nvSpPr>
        <xdr:cNvPr id="26639" name="Text 10"/>
        <xdr:cNvSpPr txBox="1">
          <a:spLocks noChangeArrowheads="1"/>
        </xdr:cNvSpPr>
      </xdr:nvSpPr>
      <xdr:spPr bwMode="auto">
        <a:xfrm>
          <a:off x="38100" y="947737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38</xdr:row>
      <xdr:rowOff>0</xdr:rowOff>
    </xdr:from>
    <xdr:to>
      <xdr:col>8</xdr:col>
      <xdr:colOff>800100</xdr:colOff>
      <xdr:row>38</xdr:row>
      <xdr:rowOff>0</xdr:rowOff>
    </xdr:to>
    <xdr:sp macro="" textlink="">
      <xdr:nvSpPr>
        <xdr:cNvPr id="26640" name="Text 11"/>
        <xdr:cNvSpPr txBox="1">
          <a:spLocks noChangeArrowheads="1"/>
        </xdr:cNvSpPr>
      </xdr:nvSpPr>
      <xdr:spPr bwMode="auto">
        <a:xfrm>
          <a:off x="5372100" y="947737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40</xdr:row>
      <xdr:rowOff>0</xdr:rowOff>
    </xdr:from>
    <xdr:to>
      <xdr:col>0</xdr:col>
      <xdr:colOff>514350</xdr:colOff>
      <xdr:row>40</xdr:row>
      <xdr:rowOff>0</xdr:rowOff>
    </xdr:to>
    <xdr:sp macro="" textlink="">
      <xdr:nvSpPr>
        <xdr:cNvPr id="26641" name="Text 10"/>
        <xdr:cNvSpPr txBox="1">
          <a:spLocks noChangeArrowheads="1"/>
        </xdr:cNvSpPr>
      </xdr:nvSpPr>
      <xdr:spPr bwMode="auto">
        <a:xfrm>
          <a:off x="38100" y="997267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19</xdr:row>
      <xdr:rowOff>152400</xdr:rowOff>
    </xdr:to>
    <xdr:graphicFrame macro="">
      <xdr:nvGraphicFramePr>
        <xdr:cNvPr id="645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95250</xdr:rowOff>
    </xdr:from>
    <xdr:to>
      <xdr:col>11</xdr:col>
      <xdr:colOff>0</xdr:colOff>
      <xdr:row>58</xdr:row>
      <xdr:rowOff>0</xdr:rowOff>
    </xdr:to>
    <xdr:graphicFrame macro="">
      <xdr:nvGraphicFramePr>
        <xdr:cNvPr id="645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63</xdr:row>
      <xdr:rowOff>0</xdr:rowOff>
    </xdr:from>
    <xdr:to>
      <xdr:col>0</xdr:col>
      <xdr:colOff>514350</xdr:colOff>
      <xdr:row>63</xdr:row>
      <xdr:rowOff>0</xdr:rowOff>
    </xdr:to>
    <xdr:sp macro="" textlink="">
      <xdr:nvSpPr>
        <xdr:cNvPr id="27651" name="Text 10"/>
        <xdr:cNvSpPr txBox="1">
          <a:spLocks noChangeArrowheads="1"/>
        </xdr:cNvSpPr>
      </xdr:nvSpPr>
      <xdr:spPr bwMode="auto">
        <a:xfrm>
          <a:off x="38100" y="1667827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63</xdr:row>
      <xdr:rowOff>0</xdr:rowOff>
    </xdr:from>
    <xdr:to>
      <xdr:col>8</xdr:col>
      <xdr:colOff>800100</xdr:colOff>
      <xdr:row>63</xdr:row>
      <xdr:rowOff>0</xdr:rowOff>
    </xdr:to>
    <xdr:sp macro="" textlink="">
      <xdr:nvSpPr>
        <xdr:cNvPr id="27652" name="Text 11"/>
        <xdr:cNvSpPr txBox="1">
          <a:spLocks noChangeArrowheads="1"/>
        </xdr:cNvSpPr>
      </xdr:nvSpPr>
      <xdr:spPr bwMode="auto">
        <a:xfrm>
          <a:off x="5429250" y="1667827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30</xdr:row>
      <xdr:rowOff>0</xdr:rowOff>
    </xdr:from>
    <xdr:to>
      <xdr:col>0</xdr:col>
      <xdr:colOff>504825</xdr:colOff>
      <xdr:row>30</xdr:row>
      <xdr:rowOff>0</xdr:rowOff>
    </xdr:to>
    <xdr:sp macro="" textlink="">
      <xdr:nvSpPr>
        <xdr:cNvPr id="27653" name="Text 14"/>
        <xdr:cNvSpPr txBox="1">
          <a:spLocks noChangeArrowheads="1"/>
        </xdr:cNvSpPr>
      </xdr:nvSpPr>
      <xdr:spPr bwMode="auto">
        <a:xfrm>
          <a:off x="38100" y="7496175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31</xdr:row>
      <xdr:rowOff>0</xdr:rowOff>
    </xdr:from>
    <xdr:to>
      <xdr:col>8</xdr:col>
      <xdr:colOff>1152525</xdr:colOff>
      <xdr:row>31</xdr:row>
      <xdr:rowOff>0</xdr:rowOff>
    </xdr:to>
    <xdr:sp macro="" textlink="">
      <xdr:nvSpPr>
        <xdr:cNvPr id="27654" name="Text 15"/>
        <xdr:cNvSpPr txBox="1">
          <a:spLocks noChangeArrowheads="1"/>
        </xdr:cNvSpPr>
      </xdr:nvSpPr>
      <xdr:spPr bwMode="auto">
        <a:xfrm>
          <a:off x="5781675" y="774382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5</xdr:col>
      <xdr:colOff>638175</xdr:colOff>
      <xdr:row>3</xdr:row>
      <xdr:rowOff>19050</xdr:rowOff>
    </xdr:to>
    <xdr:pic>
      <xdr:nvPicPr>
        <xdr:cNvPr id="6451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956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152400</xdr:rowOff>
    </xdr:to>
    <xdr:graphicFrame macro="">
      <xdr:nvGraphicFramePr>
        <xdr:cNvPr id="645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24</xdr:row>
      <xdr:rowOff>95250</xdr:rowOff>
    </xdr:from>
    <xdr:to>
      <xdr:col>11</xdr:col>
      <xdr:colOff>0</xdr:colOff>
      <xdr:row>84</xdr:row>
      <xdr:rowOff>0</xdr:rowOff>
    </xdr:to>
    <xdr:graphicFrame macro="">
      <xdr:nvGraphicFramePr>
        <xdr:cNvPr id="6452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561975</xdr:colOff>
      <xdr:row>73</xdr:row>
      <xdr:rowOff>0</xdr:rowOff>
    </xdr:to>
    <xdr:sp macro="" textlink="">
      <xdr:nvSpPr>
        <xdr:cNvPr id="27658" name="Text 8"/>
        <xdr:cNvSpPr txBox="1">
          <a:spLocks noChangeArrowheads="1"/>
        </xdr:cNvSpPr>
      </xdr:nvSpPr>
      <xdr:spPr bwMode="auto">
        <a:xfrm>
          <a:off x="7648575" y="1934527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533400</xdr:colOff>
      <xdr:row>4</xdr:row>
      <xdr:rowOff>38100</xdr:rowOff>
    </xdr:from>
    <xdr:to>
      <xdr:col>18</xdr:col>
      <xdr:colOff>85725</xdr:colOff>
      <xdr:row>16</xdr:row>
      <xdr:rowOff>104775</xdr:rowOff>
    </xdr:to>
    <xdr:graphicFrame macro="">
      <xdr:nvGraphicFramePr>
        <xdr:cNvPr id="6452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6452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285750</xdr:colOff>
      <xdr:row>28</xdr:row>
      <xdr:rowOff>47625</xdr:rowOff>
    </xdr:from>
    <xdr:to>
      <xdr:col>18</xdr:col>
      <xdr:colOff>209550</xdr:colOff>
      <xdr:row>38</xdr:row>
      <xdr:rowOff>0</xdr:rowOff>
    </xdr:to>
    <xdr:graphicFrame macro="">
      <xdr:nvGraphicFramePr>
        <xdr:cNvPr id="6452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47625</xdr:colOff>
      <xdr:row>0</xdr:row>
      <xdr:rowOff>123825</xdr:rowOff>
    </xdr:from>
    <xdr:ext cx="5525808" cy="834074"/>
    <xdr:sp macro="" textlink="">
      <xdr:nvSpPr>
        <xdr:cNvPr id="27662" name="Text Box 14"/>
        <xdr:cNvSpPr txBox="1">
          <a:spLocks noChangeArrowheads="1"/>
        </xdr:cNvSpPr>
      </xdr:nvSpPr>
      <xdr:spPr bwMode="auto">
        <a:xfrm>
          <a:off x="7088798" y="123825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W.25)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อ.วังเหนือ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  <xdr:twoCellAnchor>
    <xdr:from>
      <xdr:col>0</xdr:col>
      <xdr:colOff>38100</xdr:colOff>
      <xdr:row>40</xdr:row>
      <xdr:rowOff>0</xdr:rowOff>
    </xdr:from>
    <xdr:to>
      <xdr:col>0</xdr:col>
      <xdr:colOff>514350</xdr:colOff>
      <xdr:row>40</xdr:row>
      <xdr:rowOff>0</xdr:rowOff>
    </xdr:to>
    <xdr:sp macro="" textlink="">
      <xdr:nvSpPr>
        <xdr:cNvPr id="27663" name="Text 10"/>
        <xdr:cNvSpPr txBox="1">
          <a:spLocks noChangeArrowheads="1"/>
        </xdr:cNvSpPr>
      </xdr:nvSpPr>
      <xdr:spPr bwMode="auto">
        <a:xfrm>
          <a:off x="38100" y="997267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40</xdr:row>
      <xdr:rowOff>0</xdr:rowOff>
    </xdr:from>
    <xdr:to>
      <xdr:col>8</xdr:col>
      <xdr:colOff>800100</xdr:colOff>
      <xdr:row>40</xdr:row>
      <xdr:rowOff>0</xdr:rowOff>
    </xdr:to>
    <xdr:sp macro="" textlink="">
      <xdr:nvSpPr>
        <xdr:cNvPr id="27664" name="Text 11"/>
        <xdr:cNvSpPr txBox="1">
          <a:spLocks noChangeArrowheads="1"/>
        </xdr:cNvSpPr>
      </xdr:nvSpPr>
      <xdr:spPr bwMode="auto">
        <a:xfrm>
          <a:off x="5429250" y="997267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0</xdr:rowOff>
    </xdr:from>
    <xdr:to>
      <xdr:col>5</xdr:col>
      <xdr:colOff>571500</xdr:colOff>
      <xdr:row>2</xdr:row>
      <xdr:rowOff>209550</xdr:rowOff>
    </xdr:to>
    <xdr:pic>
      <xdr:nvPicPr>
        <xdr:cNvPr id="102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561975</xdr:colOff>
      <xdr:row>10</xdr:row>
      <xdr:rowOff>0</xdr:rowOff>
    </xdr:to>
    <xdr:sp macro="" textlink="">
      <xdr:nvSpPr>
        <xdr:cNvPr id="14338" name="Text 8"/>
        <xdr:cNvSpPr txBox="1">
          <a:spLocks noChangeArrowheads="1"/>
        </xdr:cNvSpPr>
      </xdr:nvSpPr>
      <xdr:spPr bwMode="auto">
        <a:xfrm>
          <a:off x="7600950" y="26670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17</xdr:col>
      <xdr:colOff>285750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0</xdr:row>
      <xdr:rowOff>0</xdr:rowOff>
    </xdr:from>
    <xdr:to>
      <xdr:col>17</xdr:col>
      <xdr:colOff>304800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0</xdr:row>
      <xdr:rowOff>0</xdr:rowOff>
    </xdr:from>
    <xdr:to>
      <xdr:col>17</xdr:col>
      <xdr:colOff>304800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0</xdr:rowOff>
    </xdr:from>
    <xdr:ext cx="5525808" cy="834074"/>
    <xdr:sp macro="" textlink="">
      <xdr:nvSpPr>
        <xdr:cNvPr id="14342" name="Text Box 6"/>
        <xdr:cNvSpPr txBox="1">
          <a:spLocks noChangeArrowheads="1"/>
        </xdr:cNvSpPr>
      </xdr:nvSpPr>
      <xdr:spPr bwMode="auto">
        <a:xfrm>
          <a:off x="7044837" y="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ของสถานีห้วยต๋า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W.26) 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จ.ลำปาง  (ปีน้ำ  2014)</a:t>
          </a:r>
        </a:p>
      </xdr:txBody>
    </xdr:sp>
    <xdr:clientData/>
  </xdr:oneCellAnchor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2</xdr:row>
      <xdr:rowOff>219075</xdr:rowOff>
    </xdr:to>
    <xdr:pic>
      <xdr:nvPicPr>
        <xdr:cNvPr id="103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523875</xdr:colOff>
      <xdr:row>4</xdr:row>
      <xdr:rowOff>28575</xdr:rowOff>
    </xdr:from>
    <xdr:to>
      <xdr:col>18</xdr:col>
      <xdr:colOff>76200</xdr:colOff>
      <xdr:row>15</xdr:row>
      <xdr:rowOff>133350</xdr:rowOff>
    </xdr:to>
    <xdr:graphicFrame macro="">
      <xdr:nvGraphicFramePr>
        <xdr:cNvPr id="103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123825</xdr:colOff>
      <xdr:row>14</xdr:row>
      <xdr:rowOff>190500</xdr:rowOff>
    </xdr:from>
    <xdr:to>
      <xdr:col>17</xdr:col>
      <xdr:colOff>295275</xdr:colOff>
      <xdr:row>25</xdr:row>
      <xdr:rowOff>190500</xdr:rowOff>
    </xdr:to>
    <xdr:graphicFrame macro="">
      <xdr:nvGraphicFramePr>
        <xdr:cNvPr id="103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114300</xdr:colOff>
      <xdr:row>25</xdr:row>
      <xdr:rowOff>28575</xdr:rowOff>
    </xdr:from>
    <xdr:to>
      <xdr:col>17</xdr:col>
      <xdr:colOff>390525</xdr:colOff>
      <xdr:row>35</xdr:row>
      <xdr:rowOff>133350</xdr:rowOff>
    </xdr:to>
    <xdr:graphicFrame macro="">
      <xdr:nvGraphicFramePr>
        <xdr:cNvPr id="103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485775</xdr:colOff>
      <xdr:row>0</xdr:row>
      <xdr:rowOff>0</xdr:rowOff>
    </xdr:from>
    <xdr:to>
      <xdr:col>5</xdr:col>
      <xdr:colOff>571500</xdr:colOff>
      <xdr:row>2</xdr:row>
      <xdr:rowOff>209550</xdr:rowOff>
    </xdr:to>
    <xdr:pic>
      <xdr:nvPicPr>
        <xdr:cNvPr id="103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561975</xdr:colOff>
      <xdr:row>10</xdr:row>
      <xdr:rowOff>0</xdr:rowOff>
    </xdr:to>
    <xdr:sp macro="" textlink="">
      <xdr:nvSpPr>
        <xdr:cNvPr id="14350" name="Text 8"/>
        <xdr:cNvSpPr txBox="1">
          <a:spLocks noChangeArrowheads="1"/>
        </xdr:cNvSpPr>
      </xdr:nvSpPr>
      <xdr:spPr bwMode="auto">
        <a:xfrm>
          <a:off x="7600950" y="26670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17</xdr:col>
      <xdr:colOff>285750</xdr:colOff>
      <xdr:row>0</xdr:row>
      <xdr:rowOff>0</xdr:rowOff>
    </xdr:to>
    <xdr:graphicFrame macro="">
      <xdr:nvGraphicFramePr>
        <xdr:cNvPr id="103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133350</xdr:colOff>
      <xdr:row>0</xdr:row>
      <xdr:rowOff>0</xdr:rowOff>
    </xdr:from>
    <xdr:to>
      <xdr:col>17</xdr:col>
      <xdr:colOff>304800</xdr:colOff>
      <xdr:row>0</xdr:row>
      <xdr:rowOff>0</xdr:rowOff>
    </xdr:to>
    <xdr:graphicFrame macro="">
      <xdr:nvGraphicFramePr>
        <xdr:cNvPr id="103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123825</xdr:colOff>
      <xdr:row>0</xdr:row>
      <xdr:rowOff>0</xdr:rowOff>
    </xdr:from>
    <xdr:to>
      <xdr:col>17</xdr:col>
      <xdr:colOff>304800</xdr:colOff>
      <xdr:row>0</xdr:row>
      <xdr:rowOff>0</xdr:rowOff>
    </xdr:to>
    <xdr:graphicFrame macro="">
      <xdr:nvGraphicFramePr>
        <xdr:cNvPr id="103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13</xdr:col>
      <xdr:colOff>174407</xdr:colOff>
      <xdr:row>0</xdr:row>
      <xdr:rowOff>0</xdr:rowOff>
    </xdr:from>
    <xdr:ext cx="55463" cy="321114"/>
    <xdr:sp macro="" textlink="">
      <xdr:nvSpPr>
        <xdr:cNvPr id="14354" name="Text Box 18"/>
        <xdr:cNvSpPr txBox="1">
          <a:spLocks noChangeArrowheads="1"/>
        </xdr:cNvSpPr>
      </xdr:nvSpPr>
      <xdr:spPr bwMode="auto">
        <a:xfrm>
          <a:off x="9780003" y="0"/>
          <a:ext cx="55463" cy="321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endParaRPr lang="th-TH" sz="1600" b="1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oneCellAnchor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2</xdr:row>
      <xdr:rowOff>219075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523875</xdr:colOff>
      <xdr:row>4</xdr:row>
      <xdr:rowOff>28575</xdr:rowOff>
    </xdr:from>
    <xdr:to>
      <xdr:col>18</xdr:col>
      <xdr:colOff>47625</xdr:colOff>
      <xdr:row>15</xdr:row>
      <xdr:rowOff>133350</xdr:rowOff>
    </xdr:to>
    <xdr:graphicFrame macro="">
      <xdr:nvGraphicFramePr>
        <xdr:cNvPr id="104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123825</xdr:colOff>
      <xdr:row>14</xdr:row>
      <xdr:rowOff>190500</xdr:rowOff>
    </xdr:from>
    <xdr:to>
      <xdr:col>17</xdr:col>
      <xdr:colOff>295275</xdr:colOff>
      <xdr:row>25</xdr:row>
      <xdr:rowOff>190500</xdr:rowOff>
    </xdr:to>
    <xdr:graphicFrame macro="">
      <xdr:nvGraphicFramePr>
        <xdr:cNvPr id="104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114300</xdr:colOff>
      <xdr:row>25</xdr:row>
      <xdr:rowOff>28575</xdr:rowOff>
    </xdr:from>
    <xdr:to>
      <xdr:col>17</xdr:col>
      <xdr:colOff>390525</xdr:colOff>
      <xdr:row>35</xdr:row>
      <xdr:rowOff>133350</xdr:rowOff>
    </xdr:to>
    <xdr:graphicFrame macro="">
      <xdr:nvGraphicFramePr>
        <xdr:cNvPr id="104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0</xdr:rowOff>
    </xdr:from>
    <xdr:to>
      <xdr:col>6</xdr:col>
      <xdr:colOff>161925</xdr:colOff>
      <xdr:row>3</xdr:row>
      <xdr:rowOff>19050</xdr:rowOff>
    </xdr:to>
    <xdr:pic>
      <xdr:nvPicPr>
        <xdr:cNvPr id="614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337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64</xdr:row>
      <xdr:rowOff>0</xdr:rowOff>
    </xdr:from>
    <xdr:to>
      <xdr:col>9</xdr:col>
      <xdr:colOff>0</xdr:colOff>
      <xdr:row>64</xdr:row>
      <xdr:rowOff>0</xdr:rowOff>
    </xdr:to>
    <xdr:sp macro="" textlink="">
      <xdr:nvSpPr>
        <xdr:cNvPr id="1027" name="Text 8"/>
        <xdr:cNvSpPr txBox="1">
          <a:spLocks noChangeArrowheads="1"/>
        </xdr:cNvSpPr>
      </xdr:nvSpPr>
      <xdr:spPr bwMode="auto">
        <a:xfrm>
          <a:off x="6886575" y="185832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0</xdr:colOff>
      <xdr:row>3</xdr:row>
      <xdr:rowOff>247650</xdr:rowOff>
    </xdr:from>
    <xdr:to>
      <xdr:col>9</xdr:col>
      <xdr:colOff>0</xdr:colOff>
      <xdr:row>15</xdr:row>
      <xdr:rowOff>228600</xdr:rowOff>
    </xdr:to>
    <xdr:graphicFrame macro="">
      <xdr:nvGraphicFramePr>
        <xdr:cNvPr id="614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15</xdr:row>
      <xdr:rowOff>142875</xdr:rowOff>
    </xdr:from>
    <xdr:to>
      <xdr:col>9</xdr:col>
      <xdr:colOff>0</xdr:colOff>
      <xdr:row>27</xdr:row>
      <xdr:rowOff>104775</xdr:rowOff>
    </xdr:to>
    <xdr:graphicFrame macro="">
      <xdr:nvGraphicFramePr>
        <xdr:cNvPr id="61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27</xdr:row>
      <xdr:rowOff>57150</xdr:rowOff>
    </xdr:from>
    <xdr:to>
      <xdr:col>9</xdr:col>
      <xdr:colOff>0</xdr:colOff>
      <xdr:row>39</xdr:row>
      <xdr:rowOff>38100</xdr:rowOff>
    </xdr:to>
    <xdr:graphicFrame macro="">
      <xdr:nvGraphicFramePr>
        <xdr:cNvPr id="61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561975</xdr:colOff>
      <xdr:row>64</xdr:row>
      <xdr:rowOff>0</xdr:rowOff>
    </xdr:to>
    <xdr:sp macro="" textlink="">
      <xdr:nvSpPr>
        <xdr:cNvPr id="1032" name="Text 8"/>
        <xdr:cNvSpPr txBox="1">
          <a:spLocks noChangeArrowheads="1"/>
        </xdr:cNvSpPr>
      </xdr:nvSpPr>
      <xdr:spPr bwMode="auto">
        <a:xfrm>
          <a:off x="7915275" y="1858327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457200</xdr:colOff>
      <xdr:row>3</xdr:row>
      <xdr:rowOff>123825</xdr:rowOff>
    </xdr:from>
    <xdr:to>
      <xdr:col>19</xdr:col>
      <xdr:colOff>9525</xdr:colOff>
      <xdr:row>15</xdr:row>
      <xdr:rowOff>104775</xdr:rowOff>
    </xdr:to>
    <xdr:graphicFrame macro="">
      <xdr:nvGraphicFramePr>
        <xdr:cNvPr id="615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447675</xdr:colOff>
      <xdr:row>15</xdr:row>
      <xdr:rowOff>123825</xdr:rowOff>
    </xdr:from>
    <xdr:to>
      <xdr:col>19</xdr:col>
      <xdr:colOff>9525</xdr:colOff>
      <xdr:row>27</xdr:row>
      <xdr:rowOff>85725</xdr:rowOff>
    </xdr:to>
    <xdr:graphicFrame macro="">
      <xdr:nvGraphicFramePr>
        <xdr:cNvPr id="615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533400</xdr:colOff>
      <xdr:row>27</xdr:row>
      <xdr:rowOff>57150</xdr:rowOff>
    </xdr:from>
    <xdr:to>
      <xdr:col>19</xdr:col>
      <xdr:colOff>66675</xdr:colOff>
      <xdr:row>39</xdr:row>
      <xdr:rowOff>38100</xdr:rowOff>
    </xdr:to>
    <xdr:graphicFrame macro="">
      <xdr:nvGraphicFramePr>
        <xdr:cNvPr id="615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10</xdr:col>
      <xdr:colOff>47625</xdr:colOff>
      <xdr:row>0</xdr:row>
      <xdr:rowOff>133350</xdr:rowOff>
    </xdr:from>
    <xdr:ext cx="5525808" cy="834074"/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7345240" y="13335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W.3A)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อ.เถิน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0</xdr:rowOff>
    </xdr:from>
    <xdr:to>
      <xdr:col>6</xdr:col>
      <xdr:colOff>161925</xdr:colOff>
      <xdr:row>2</xdr:row>
      <xdr:rowOff>171450</xdr:rowOff>
    </xdr:to>
    <xdr:pic>
      <xdr:nvPicPr>
        <xdr:cNvPr id="133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337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61</xdr:row>
      <xdr:rowOff>0</xdr:rowOff>
    </xdr:from>
    <xdr:to>
      <xdr:col>9</xdr:col>
      <xdr:colOff>0</xdr:colOff>
      <xdr:row>61</xdr:row>
      <xdr:rowOff>0</xdr:rowOff>
    </xdr:to>
    <xdr:sp macro="" textlink="">
      <xdr:nvSpPr>
        <xdr:cNvPr id="28674" name="Text 8"/>
        <xdr:cNvSpPr txBox="1">
          <a:spLocks noChangeArrowheads="1"/>
        </xdr:cNvSpPr>
      </xdr:nvSpPr>
      <xdr:spPr bwMode="auto">
        <a:xfrm>
          <a:off x="6791325" y="189547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0</xdr:colOff>
      <xdr:row>3</xdr:row>
      <xdr:rowOff>247650</xdr:rowOff>
    </xdr:from>
    <xdr:to>
      <xdr:col>9</xdr:col>
      <xdr:colOff>0</xdr:colOff>
      <xdr:row>15</xdr:row>
      <xdr:rowOff>228600</xdr:rowOff>
    </xdr:to>
    <xdr:graphicFrame macro="">
      <xdr:nvGraphicFramePr>
        <xdr:cNvPr id="133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15</xdr:row>
      <xdr:rowOff>142875</xdr:rowOff>
    </xdr:from>
    <xdr:to>
      <xdr:col>9</xdr:col>
      <xdr:colOff>0</xdr:colOff>
      <xdr:row>27</xdr:row>
      <xdr:rowOff>104775</xdr:rowOff>
    </xdr:to>
    <xdr:graphicFrame macro="">
      <xdr:nvGraphicFramePr>
        <xdr:cNvPr id="133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27</xdr:row>
      <xdr:rowOff>57150</xdr:rowOff>
    </xdr:from>
    <xdr:to>
      <xdr:col>9</xdr:col>
      <xdr:colOff>0</xdr:colOff>
      <xdr:row>39</xdr:row>
      <xdr:rowOff>38100</xdr:rowOff>
    </xdr:to>
    <xdr:graphicFrame macro="">
      <xdr:nvGraphicFramePr>
        <xdr:cNvPr id="1331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561975</xdr:colOff>
      <xdr:row>61</xdr:row>
      <xdr:rowOff>0</xdr:rowOff>
    </xdr:to>
    <xdr:sp macro="" textlink="">
      <xdr:nvSpPr>
        <xdr:cNvPr id="28678" name="Text 8"/>
        <xdr:cNvSpPr txBox="1">
          <a:spLocks noChangeArrowheads="1"/>
        </xdr:cNvSpPr>
      </xdr:nvSpPr>
      <xdr:spPr bwMode="auto">
        <a:xfrm>
          <a:off x="7820025" y="189547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457200</xdr:colOff>
      <xdr:row>3</xdr:row>
      <xdr:rowOff>314325</xdr:rowOff>
    </xdr:from>
    <xdr:to>
      <xdr:col>19</xdr:col>
      <xdr:colOff>66675</xdr:colOff>
      <xdr:row>14</xdr:row>
      <xdr:rowOff>171450</xdr:rowOff>
    </xdr:to>
    <xdr:graphicFrame macro="">
      <xdr:nvGraphicFramePr>
        <xdr:cNvPr id="1331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447675</xdr:colOff>
      <xdr:row>15</xdr:row>
      <xdr:rowOff>123825</xdr:rowOff>
    </xdr:from>
    <xdr:to>
      <xdr:col>19</xdr:col>
      <xdr:colOff>9525</xdr:colOff>
      <xdr:row>27</xdr:row>
      <xdr:rowOff>85725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533400</xdr:colOff>
      <xdr:row>27</xdr:row>
      <xdr:rowOff>57150</xdr:rowOff>
    </xdr:from>
    <xdr:to>
      <xdr:col>19</xdr:col>
      <xdr:colOff>66675</xdr:colOff>
      <xdr:row>39</xdr:row>
      <xdr:rowOff>38100</xdr:rowOff>
    </xdr:to>
    <xdr:graphicFrame macro="">
      <xdr:nvGraphicFramePr>
        <xdr:cNvPr id="1332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10</xdr:col>
      <xdr:colOff>47625</xdr:colOff>
      <xdr:row>0</xdr:row>
      <xdr:rowOff>133350</xdr:rowOff>
    </xdr:from>
    <xdr:ext cx="5525808" cy="834074"/>
    <xdr:sp macro="" textlink="">
      <xdr:nvSpPr>
        <xdr:cNvPr id="28682" name="Text Box 10"/>
        <xdr:cNvSpPr txBox="1">
          <a:spLocks noChangeArrowheads="1"/>
        </xdr:cNvSpPr>
      </xdr:nvSpPr>
      <xdr:spPr bwMode="auto">
        <a:xfrm>
          <a:off x="7249990" y="13335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W.5A)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อ.เกาะคา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38100</xdr:colOff>
      <xdr:row>3</xdr:row>
      <xdr:rowOff>19050</xdr:rowOff>
    </xdr:to>
    <xdr:pic>
      <xdr:nvPicPr>
        <xdr:cNvPr id="2048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38500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561975</xdr:colOff>
      <xdr:row>94</xdr:row>
      <xdr:rowOff>0</xdr:rowOff>
    </xdr:to>
    <xdr:sp macro="" textlink="">
      <xdr:nvSpPr>
        <xdr:cNvPr id="30722" name="Text 8"/>
        <xdr:cNvSpPr txBox="1">
          <a:spLocks noChangeArrowheads="1"/>
        </xdr:cNvSpPr>
      </xdr:nvSpPr>
      <xdr:spPr bwMode="auto">
        <a:xfrm>
          <a:off x="7429500" y="254889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204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16</xdr:row>
      <xdr:rowOff>142875</xdr:rowOff>
    </xdr:from>
    <xdr:to>
      <xdr:col>17</xdr:col>
      <xdr:colOff>200025</xdr:colOff>
      <xdr:row>28</xdr:row>
      <xdr:rowOff>9525</xdr:rowOff>
    </xdr:to>
    <xdr:graphicFrame macro="">
      <xdr:nvGraphicFramePr>
        <xdr:cNvPr id="204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16</xdr:col>
      <xdr:colOff>581025</xdr:colOff>
      <xdr:row>39</xdr:row>
      <xdr:rowOff>85725</xdr:rowOff>
    </xdr:to>
    <xdr:graphicFrame macro="">
      <xdr:nvGraphicFramePr>
        <xdr:cNvPr id="2048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142875</xdr:rowOff>
    </xdr:from>
    <xdr:ext cx="5525808" cy="834074"/>
    <xdr:sp macro="" textlink="">
      <xdr:nvSpPr>
        <xdr:cNvPr id="30726" name="Text Box 6"/>
        <xdr:cNvSpPr txBox="1">
          <a:spLocks noChangeArrowheads="1"/>
        </xdr:cNvSpPr>
      </xdr:nvSpPr>
      <xdr:spPr bwMode="auto">
        <a:xfrm>
          <a:off x="6868990" y="142875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W.6A)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อ.สบปราบ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38100</xdr:colOff>
      <xdr:row>3</xdr:row>
      <xdr:rowOff>19050</xdr:rowOff>
    </xdr:to>
    <xdr:pic>
      <xdr:nvPicPr>
        <xdr:cNvPr id="2457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38500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96</xdr:row>
      <xdr:rowOff>0</xdr:rowOff>
    </xdr:from>
    <xdr:to>
      <xdr:col>10</xdr:col>
      <xdr:colOff>561975</xdr:colOff>
      <xdr:row>96</xdr:row>
      <xdr:rowOff>0</xdr:rowOff>
    </xdr:to>
    <xdr:sp macro="" textlink="">
      <xdr:nvSpPr>
        <xdr:cNvPr id="2051" name="Text 8"/>
        <xdr:cNvSpPr txBox="1">
          <a:spLocks noChangeArrowheads="1"/>
        </xdr:cNvSpPr>
      </xdr:nvSpPr>
      <xdr:spPr bwMode="auto">
        <a:xfrm>
          <a:off x="7724775" y="257556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2457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16</xdr:row>
      <xdr:rowOff>142875</xdr:rowOff>
    </xdr:from>
    <xdr:to>
      <xdr:col>17</xdr:col>
      <xdr:colOff>200025</xdr:colOff>
      <xdr:row>28</xdr:row>
      <xdr:rowOff>9525</xdr:rowOff>
    </xdr:to>
    <xdr:graphicFrame macro="">
      <xdr:nvGraphicFramePr>
        <xdr:cNvPr id="2458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16</xdr:col>
      <xdr:colOff>581025</xdr:colOff>
      <xdr:row>39</xdr:row>
      <xdr:rowOff>85725</xdr:rowOff>
    </xdr:to>
    <xdr:graphicFrame macro="">
      <xdr:nvGraphicFramePr>
        <xdr:cNvPr id="2458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133350</xdr:rowOff>
    </xdr:from>
    <xdr:ext cx="5525808" cy="834074"/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7169394" y="13335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W.10A)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อ.เมือง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0</xdr:rowOff>
    </xdr:from>
    <xdr:to>
      <xdr:col>6</xdr:col>
      <xdr:colOff>142875</xdr:colOff>
      <xdr:row>3</xdr:row>
      <xdr:rowOff>19050</xdr:rowOff>
    </xdr:to>
    <xdr:pic>
      <xdr:nvPicPr>
        <xdr:cNvPr id="2867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86100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50</xdr:row>
      <xdr:rowOff>0</xdr:rowOff>
    </xdr:from>
    <xdr:to>
      <xdr:col>10</xdr:col>
      <xdr:colOff>561975</xdr:colOff>
      <xdr:row>50</xdr:row>
      <xdr:rowOff>0</xdr:rowOff>
    </xdr:to>
    <xdr:sp macro="" textlink="">
      <xdr:nvSpPr>
        <xdr:cNvPr id="3075" name="Text 8"/>
        <xdr:cNvSpPr txBox="1">
          <a:spLocks noChangeArrowheads="1"/>
        </xdr:cNvSpPr>
      </xdr:nvSpPr>
      <xdr:spPr bwMode="auto">
        <a:xfrm>
          <a:off x="7400925" y="130397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286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2867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17</xdr:col>
      <xdr:colOff>304800</xdr:colOff>
      <xdr:row>39</xdr:row>
      <xdr:rowOff>38100</xdr:rowOff>
    </xdr:to>
    <xdr:graphicFrame macro="">
      <xdr:nvGraphicFramePr>
        <xdr:cNvPr id="2867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133350</xdr:rowOff>
    </xdr:from>
    <xdr:ext cx="5525808" cy="834074"/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6839683" y="13335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W.16A)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 จ.ลำปาง  (ปีน้ำ  2011)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3</xdr:row>
      <xdr:rowOff>9525</xdr:rowOff>
    </xdr:to>
    <xdr:pic>
      <xdr:nvPicPr>
        <xdr:cNvPr id="3276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561975</xdr:colOff>
      <xdr:row>40</xdr:row>
      <xdr:rowOff>0</xdr:rowOff>
    </xdr:to>
    <xdr:sp macro="" textlink="">
      <xdr:nvSpPr>
        <xdr:cNvPr id="4099" name="Text 8"/>
        <xdr:cNvSpPr txBox="1">
          <a:spLocks noChangeArrowheads="1"/>
        </xdr:cNvSpPr>
      </xdr:nvSpPr>
      <xdr:spPr bwMode="auto">
        <a:xfrm>
          <a:off x="7648575" y="105632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3277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3277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17</xdr:col>
      <xdr:colOff>304800</xdr:colOff>
      <xdr:row>39</xdr:row>
      <xdr:rowOff>38100</xdr:rowOff>
    </xdr:to>
    <xdr:graphicFrame macro="">
      <xdr:nvGraphicFramePr>
        <xdr:cNvPr id="3277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123825</xdr:rowOff>
    </xdr:from>
    <xdr:ext cx="5525808" cy="834074"/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7088798" y="123825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ของสถานีน้ำแม่สอย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W.17)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3</xdr:row>
      <xdr:rowOff>9525</xdr:rowOff>
    </xdr:to>
    <xdr:pic>
      <xdr:nvPicPr>
        <xdr:cNvPr id="368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561975</xdr:colOff>
      <xdr:row>40</xdr:row>
      <xdr:rowOff>0</xdr:rowOff>
    </xdr:to>
    <xdr:sp macro="" textlink="">
      <xdr:nvSpPr>
        <xdr:cNvPr id="18434" name="Text 8"/>
        <xdr:cNvSpPr txBox="1">
          <a:spLocks noChangeArrowheads="1"/>
        </xdr:cNvSpPr>
      </xdr:nvSpPr>
      <xdr:spPr bwMode="auto">
        <a:xfrm>
          <a:off x="7753350" y="105632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368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3686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17</xdr:col>
      <xdr:colOff>304800</xdr:colOff>
      <xdr:row>39</xdr:row>
      <xdr:rowOff>38100</xdr:rowOff>
    </xdr:to>
    <xdr:graphicFrame macro="">
      <xdr:nvGraphicFramePr>
        <xdr:cNvPr id="3686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133350</xdr:rowOff>
    </xdr:from>
    <xdr:ext cx="5525808" cy="834074"/>
    <xdr:sp macro="" textlink="">
      <xdr:nvSpPr>
        <xdr:cNvPr id="18438" name="Text Box 6"/>
        <xdr:cNvSpPr txBox="1">
          <a:spLocks noChangeArrowheads="1"/>
        </xdr:cNvSpPr>
      </xdr:nvSpPr>
      <xdr:spPr bwMode="auto">
        <a:xfrm>
          <a:off x="7198702" y="13335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ของสถานีน้ำแม่สอย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W.17A)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3</xdr:row>
      <xdr:rowOff>9525</xdr:rowOff>
    </xdr:to>
    <xdr:pic>
      <xdr:nvPicPr>
        <xdr:cNvPr id="3687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561975</xdr:colOff>
      <xdr:row>40</xdr:row>
      <xdr:rowOff>0</xdr:rowOff>
    </xdr:to>
    <xdr:sp macro="" textlink="">
      <xdr:nvSpPr>
        <xdr:cNvPr id="18440" name="Text 8"/>
        <xdr:cNvSpPr txBox="1">
          <a:spLocks noChangeArrowheads="1"/>
        </xdr:cNvSpPr>
      </xdr:nvSpPr>
      <xdr:spPr bwMode="auto">
        <a:xfrm>
          <a:off x="7753350" y="105632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3687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3687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17</xdr:col>
      <xdr:colOff>304800</xdr:colOff>
      <xdr:row>39</xdr:row>
      <xdr:rowOff>38100</xdr:rowOff>
    </xdr:to>
    <xdr:graphicFrame macro="">
      <xdr:nvGraphicFramePr>
        <xdr:cNvPr id="3687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9</xdr:col>
      <xdr:colOff>47625</xdr:colOff>
      <xdr:row>0</xdr:row>
      <xdr:rowOff>123825</xdr:rowOff>
    </xdr:from>
    <xdr:ext cx="5525808" cy="834074"/>
    <xdr:sp macro="" textlink="">
      <xdr:nvSpPr>
        <xdr:cNvPr id="18444" name="Text Box 12"/>
        <xdr:cNvSpPr txBox="1">
          <a:spLocks noChangeArrowheads="1"/>
        </xdr:cNvSpPr>
      </xdr:nvSpPr>
      <xdr:spPr bwMode="auto">
        <a:xfrm>
          <a:off x="7198702" y="123825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endParaRPr lang="th-TH" sz="1600" b="1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0</xdr:rowOff>
    </xdr:from>
    <xdr:to>
      <xdr:col>6</xdr:col>
      <xdr:colOff>219075</xdr:colOff>
      <xdr:row>2</xdr:row>
      <xdr:rowOff>190500</xdr:rowOff>
    </xdr:to>
    <xdr:pic>
      <xdr:nvPicPr>
        <xdr:cNvPr id="4403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289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561975</xdr:colOff>
      <xdr:row>60</xdr:row>
      <xdr:rowOff>0</xdr:rowOff>
    </xdr:to>
    <xdr:sp macro="" textlink="">
      <xdr:nvSpPr>
        <xdr:cNvPr id="31746" name="Text 8"/>
        <xdr:cNvSpPr txBox="1">
          <a:spLocks noChangeArrowheads="1"/>
        </xdr:cNvSpPr>
      </xdr:nvSpPr>
      <xdr:spPr bwMode="auto">
        <a:xfrm>
          <a:off x="7362825" y="199739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66675</xdr:colOff>
      <xdr:row>4</xdr:row>
      <xdr:rowOff>28575</xdr:rowOff>
    </xdr:from>
    <xdr:to>
      <xdr:col>17</xdr:col>
      <xdr:colOff>276225</xdr:colOff>
      <xdr:row>16</xdr:row>
      <xdr:rowOff>85725</xdr:rowOff>
    </xdr:to>
    <xdr:graphicFrame macro="">
      <xdr:nvGraphicFramePr>
        <xdr:cNvPr id="4403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29</xdr:row>
      <xdr:rowOff>104775</xdr:rowOff>
    </xdr:to>
    <xdr:graphicFrame macro="">
      <xdr:nvGraphicFramePr>
        <xdr:cNvPr id="4403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29</xdr:row>
      <xdr:rowOff>57150</xdr:rowOff>
    </xdr:from>
    <xdr:to>
      <xdr:col>17</xdr:col>
      <xdr:colOff>304800</xdr:colOff>
      <xdr:row>41</xdr:row>
      <xdr:rowOff>38100</xdr:rowOff>
    </xdr:to>
    <xdr:graphicFrame macro="">
      <xdr:nvGraphicFramePr>
        <xdr:cNvPr id="4403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104775</xdr:colOff>
      <xdr:row>0</xdr:row>
      <xdr:rowOff>114300</xdr:rowOff>
    </xdr:from>
    <xdr:ext cx="5525808" cy="834074"/>
    <xdr:sp macro="" textlink="">
      <xdr:nvSpPr>
        <xdr:cNvPr id="31750" name="Text Box 6"/>
        <xdr:cNvSpPr txBox="1">
          <a:spLocks noChangeArrowheads="1"/>
        </xdr:cNvSpPr>
      </xdr:nvSpPr>
      <xdr:spPr bwMode="auto">
        <a:xfrm>
          <a:off x="6852871" y="11430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ของสถานีน้ำแม่ต๋ำ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W.18A)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อ.เกาะคา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Runoff\Daily%20Data%20(H.02)\Year2005\CODEG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2\CODEW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.4"/>
      <sheetName val="G.8"/>
      <sheetName val="G.9"/>
      <sheetName val="G.10"/>
      <sheetName val="G.11"/>
      <sheetName val="W.26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C11">
            <v>0.94</v>
          </cell>
          <cell r="F11">
            <v>14.59</v>
          </cell>
          <cell r="G11">
            <v>0.42686771761480463</v>
          </cell>
          <cell r="H11">
            <v>6.2279999999999998</v>
          </cell>
        </row>
        <row r="12">
          <cell r="C12">
            <v>0.72</v>
          </cell>
          <cell r="F12">
            <v>7.73</v>
          </cell>
          <cell r="G12">
            <v>0.28395860284605429</v>
          </cell>
          <cell r="H12">
            <v>2.1949999999999998</v>
          </cell>
        </row>
        <row r="13">
          <cell r="C13">
            <v>0.65</v>
          </cell>
          <cell r="F13">
            <v>4.9400000000000004</v>
          </cell>
          <cell r="G13">
            <v>0.24939271255060727</v>
          </cell>
          <cell r="H13">
            <v>1.232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1c"/>
      <sheetName val="W3a"/>
      <sheetName val="W10a"/>
      <sheetName val="W16A"/>
      <sheetName val="W17"/>
      <sheetName val="W20"/>
      <sheetName val="W21"/>
      <sheetName val="W22"/>
      <sheetName val="แม่นึง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0.21</v>
          </cell>
          <cell r="F13">
            <v>0.19</v>
          </cell>
          <cell r="G13">
            <v>0.29473684210526319</v>
          </cell>
          <cell r="H13">
            <v>5.6000000000000001E-2</v>
          </cell>
        </row>
        <row r="14">
          <cell r="B14">
            <v>0.21</v>
          </cell>
          <cell r="H14">
            <v>8.7999999999999995E-2</v>
          </cell>
        </row>
        <row r="15">
          <cell r="H15">
            <v>25.122</v>
          </cell>
        </row>
        <row r="16">
          <cell r="H16">
            <v>33.488</v>
          </cell>
        </row>
        <row r="17">
          <cell r="B17">
            <v>0.56999999999999995</v>
          </cell>
          <cell r="F17">
            <v>2.42</v>
          </cell>
          <cell r="G17">
            <v>0.64834710743801649</v>
          </cell>
          <cell r="H17">
            <v>1.569</v>
          </cell>
        </row>
        <row r="18">
          <cell r="B18">
            <v>3.395</v>
          </cell>
          <cell r="F18">
            <v>107.17</v>
          </cell>
          <cell r="G18">
            <v>0.93373145469814312</v>
          </cell>
          <cell r="H18">
            <v>100.068</v>
          </cell>
        </row>
        <row r="19">
          <cell r="B19">
            <v>3.2749999999999999</v>
          </cell>
          <cell r="F19">
            <v>95.9</v>
          </cell>
          <cell r="G19">
            <v>1.038091762252346</v>
          </cell>
          <cell r="H19">
            <v>99.552999999999997</v>
          </cell>
        </row>
        <row r="20">
          <cell r="B20">
            <v>0.92</v>
          </cell>
          <cell r="F20">
            <v>10.49</v>
          </cell>
          <cell r="G20">
            <v>0.73307912297426125</v>
          </cell>
          <cell r="H20">
            <v>7.69</v>
          </cell>
        </row>
        <row r="21">
          <cell r="B21">
            <v>0.88</v>
          </cell>
          <cell r="F21">
            <v>8.86</v>
          </cell>
          <cell r="G21">
            <v>0.59887133182844243</v>
          </cell>
          <cell r="H21">
            <v>5.306</v>
          </cell>
        </row>
        <row r="22">
          <cell r="B22">
            <v>0.61</v>
          </cell>
          <cell r="F22">
            <v>5.59</v>
          </cell>
          <cell r="G22">
            <v>0.38407871198568871</v>
          </cell>
          <cell r="H22">
            <v>2.1469999999999998</v>
          </cell>
        </row>
        <row r="23">
          <cell r="B23">
            <v>0.39</v>
          </cell>
          <cell r="F23">
            <v>1.45</v>
          </cell>
          <cell r="G23">
            <v>0.39655172413793099</v>
          </cell>
          <cell r="H23">
            <v>0.57499999999999996</v>
          </cell>
        </row>
        <row r="24">
          <cell r="B24">
            <v>0.59</v>
          </cell>
          <cell r="F24">
            <v>5.56</v>
          </cell>
          <cell r="G24">
            <v>0.37320143884892093</v>
          </cell>
          <cell r="H24">
            <v>2.0750000000000002</v>
          </cell>
        </row>
        <row r="25">
          <cell r="B25">
            <v>0.78</v>
          </cell>
          <cell r="F25">
            <v>7.51</v>
          </cell>
          <cell r="G25">
            <v>0.51704394141145138</v>
          </cell>
          <cell r="H25">
            <v>3.883</v>
          </cell>
        </row>
        <row r="26">
          <cell r="B26">
            <v>0.74</v>
          </cell>
          <cell r="F26">
            <v>6.87</v>
          </cell>
          <cell r="G26">
            <v>0.47918486171761276</v>
          </cell>
          <cell r="H26">
            <v>3.2919999999999998</v>
          </cell>
        </row>
        <row r="27">
          <cell r="B27">
            <v>1.23</v>
          </cell>
          <cell r="F27">
            <v>18.41</v>
          </cell>
          <cell r="G27">
            <v>0.90239000543183046</v>
          </cell>
          <cell r="H27">
            <v>16.613</v>
          </cell>
        </row>
        <row r="28">
          <cell r="B28">
            <v>0.9</v>
          </cell>
          <cell r="F28">
            <v>9.51</v>
          </cell>
          <cell r="G28">
            <v>0.58937960042060999</v>
          </cell>
          <cell r="H28">
            <v>5.6050000000000004</v>
          </cell>
        </row>
        <row r="29">
          <cell r="B29">
            <v>1.9550000000000001</v>
          </cell>
          <cell r="F29">
            <v>42.1</v>
          </cell>
          <cell r="G29">
            <v>0.72641330166270779</v>
          </cell>
          <cell r="H29">
            <v>30.582000000000001</v>
          </cell>
        </row>
        <row r="30">
          <cell r="B30">
            <v>1.9</v>
          </cell>
          <cell r="F30">
            <v>36.81</v>
          </cell>
          <cell r="G30">
            <v>0.88810105949470253</v>
          </cell>
          <cell r="H30">
            <v>32.691000000000003</v>
          </cell>
        </row>
        <row r="31">
          <cell r="B31">
            <v>2.0649999999999999</v>
          </cell>
          <cell r="F31">
            <v>41.29</v>
          </cell>
          <cell r="G31">
            <v>0.85768951319932196</v>
          </cell>
          <cell r="H31">
            <v>35.414000000000001</v>
          </cell>
        </row>
        <row r="32">
          <cell r="B32">
            <v>1.58</v>
          </cell>
          <cell r="F32">
            <v>29.2</v>
          </cell>
          <cell r="G32">
            <v>0.76880136986301373</v>
          </cell>
          <cell r="H32">
            <v>22.449000000000002</v>
          </cell>
        </row>
        <row r="33">
          <cell r="B33">
            <v>1.94</v>
          </cell>
          <cell r="F33">
            <v>35.94</v>
          </cell>
          <cell r="G33">
            <v>1.0679744017807458</v>
          </cell>
          <cell r="H33">
            <v>38.383000000000003</v>
          </cell>
        </row>
        <row r="34">
          <cell r="B34">
            <v>2.4249999999999998</v>
          </cell>
          <cell r="F34">
            <v>60.32</v>
          </cell>
          <cell r="G34">
            <v>0.9908985411140584</v>
          </cell>
          <cell r="H34">
            <v>59.771000000000001</v>
          </cell>
        </row>
        <row r="35">
          <cell r="B35">
            <v>1.5</v>
          </cell>
          <cell r="F35">
            <v>22.16</v>
          </cell>
          <cell r="G35">
            <v>0.92897111913357389</v>
          </cell>
          <cell r="H35">
            <v>20.585999999999999</v>
          </cell>
        </row>
        <row r="36">
          <cell r="B36">
            <v>0.97</v>
          </cell>
          <cell r="F36">
            <v>11.95</v>
          </cell>
          <cell r="G36">
            <v>0.61414225941422607</v>
          </cell>
          <cell r="H36">
            <v>7.3390000000000004</v>
          </cell>
        </row>
        <row r="37">
          <cell r="B37">
            <v>0.8</v>
          </cell>
          <cell r="F37">
            <v>5.29</v>
          </cell>
          <cell r="G37">
            <v>0.75009451795841209</v>
          </cell>
          <cell r="H37">
            <v>3.968</v>
          </cell>
        </row>
        <row r="38">
          <cell r="B38">
            <v>1.31</v>
          </cell>
          <cell r="F38">
            <v>18.21</v>
          </cell>
          <cell r="G38">
            <v>0.95392641405820966</v>
          </cell>
          <cell r="H38">
            <v>17.370999999999999</v>
          </cell>
        </row>
        <row r="39">
          <cell r="B39">
            <v>1.66</v>
          </cell>
          <cell r="F39">
            <v>31.61</v>
          </cell>
          <cell r="G39">
            <v>0.97817146472635252</v>
          </cell>
          <cell r="H39">
            <v>30.92</v>
          </cell>
        </row>
        <row r="40">
          <cell r="B40">
            <v>0.9</v>
          </cell>
          <cell r="F40">
            <v>7.48</v>
          </cell>
          <cell r="G40">
            <v>0.69117647058823528</v>
          </cell>
          <cell r="H40">
            <v>5.17</v>
          </cell>
        </row>
        <row r="41">
          <cell r="B41" t="str">
            <v>ระดับน้ำ</v>
          </cell>
          <cell r="F41" t="str">
            <v>เนื้อที่รูปตัด</v>
          </cell>
          <cell r="G41" t="str">
            <v xml:space="preserve">ความเร็วเฉลี่ย </v>
          </cell>
          <cell r="H41" t="str">
            <v>ปริมาณน้ำ</v>
          </cell>
        </row>
        <row r="42">
          <cell r="B42" t="str">
            <v>ม.(ร.ส.ม.)</v>
          </cell>
          <cell r="F42" t="str">
            <v>ตร.ม.</v>
          </cell>
          <cell r="G42" t="str">
            <v>ม./วินาที</v>
          </cell>
          <cell r="H42" t="str">
            <v>ลบ.ม./วินาที</v>
          </cell>
        </row>
        <row r="43">
          <cell r="B43">
            <v>0.89</v>
          </cell>
          <cell r="F43">
            <v>7.84</v>
          </cell>
          <cell r="G43">
            <v>0.70956632653061225</v>
          </cell>
          <cell r="H43">
            <v>5.5629999999999997</v>
          </cell>
        </row>
        <row r="44">
          <cell r="B44">
            <v>1.1000000000000001</v>
          </cell>
          <cell r="F44">
            <v>13.02</v>
          </cell>
          <cell r="G44">
            <v>0.77734254992319518</v>
          </cell>
          <cell r="H44">
            <v>10.121</v>
          </cell>
        </row>
        <row r="45">
          <cell r="B45">
            <v>0.85</v>
          </cell>
          <cell r="F45">
            <v>7.97</v>
          </cell>
          <cell r="G45">
            <v>0.6816813048933501</v>
          </cell>
          <cell r="H45">
            <v>5.4329999999999998</v>
          </cell>
        </row>
        <row r="46">
          <cell r="B46">
            <v>0.99</v>
          </cell>
          <cell r="F46">
            <v>11.08</v>
          </cell>
          <cell r="G46">
            <v>0.72851985559566779</v>
          </cell>
          <cell r="H46">
            <v>8.0719999999999992</v>
          </cell>
        </row>
        <row r="47">
          <cell r="B47">
            <v>0.8</v>
          </cell>
          <cell r="F47">
            <v>7.28</v>
          </cell>
          <cell r="G47">
            <v>0.60521978021978018</v>
          </cell>
          <cell r="H47">
            <v>4.4059999999999997</v>
          </cell>
        </row>
        <row r="48">
          <cell r="B48">
            <v>0.72</v>
          </cell>
          <cell r="F48">
            <v>6.12</v>
          </cell>
          <cell r="G48">
            <v>0.47843137254901957</v>
          </cell>
          <cell r="H48">
            <v>2.9279999999999999</v>
          </cell>
        </row>
        <row r="49">
          <cell r="B49">
            <v>0.65</v>
          </cell>
          <cell r="F49">
            <v>4.09</v>
          </cell>
          <cell r="G49">
            <v>0.60953545232273842</v>
          </cell>
          <cell r="H49">
            <v>2.4929999999999999</v>
          </cell>
        </row>
        <row r="50">
          <cell r="B50">
            <v>0.76</v>
          </cell>
          <cell r="F50">
            <v>6.7</v>
          </cell>
          <cell r="G50">
            <v>0.57432835820895523</v>
          </cell>
          <cell r="H50">
            <v>3.8479999999999999</v>
          </cell>
        </row>
        <row r="51">
          <cell r="B51">
            <v>0.88</v>
          </cell>
          <cell r="F51">
            <v>9.0500000000000007</v>
          </cell>
          <cell r="G51">
            <v>0.64309392265193366</v>
          </cell>
          <cell r="H51">
            <v>5.82</v>
          </cell>
        </row>
        <row r="52">
          <cell r="B52">
            <v>0.59</v>
          </cell>
          <cell r="F52">
            <v>3.39</v>
          </cell>
          <cell r="G52">
            <v>0.33480825958702065</v>
          </cell>
          <cell r="H52">
            <v>1.135</v>
          </cell>
        </row>
        <row r="53">
          <cell r="B53">
            <v>0.61</v>
          </cell>
          <cell r="F53">
            <v>4.1500000000000004</v>
          </cell>
          <cell r="G53">
            <v>0.38216867469879517</v>
          </cell>
          <cell r="H53">
            <v>1.5860000000000001</v>
          </cell>
        </row>
        <row r="54">
          <cell r="B54">
            <v>0.56000000000000005</v>
          </cell>
          <cell r="F54">
            <v>3.03</v>
          </cell>
          <cell r="G54">
            <v>0.29042904290429045</v>
          </cell>
          <cell r="H54">
            <v>0.88</v>
          </cell>
        </row>
        <row r="55">
          <cell r="B55">
            <v>0.68</v>
          </cell>
          <cell r="F55">
            <v>4.8</v>
          </cell>
          <cell r="G55">
            <v>0.56416666666666671</v>
          </cell>
          <cell r="H55">
            <v>2.7080000000000002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255"/>
  <sheetViews>
    <sheetView topLeftCell="A53" zoomScale="130" workbookViewId="0">
      <selection activeCell="E64" sqref="E64"/>
    </sheetView>
  </sheetViews>
  <sheetFormatPr defaultRowHeight="21"/>
  <cols>
    <col min="1" max="1" width="9.28515625" style="38" customWidth="1"/>
    <col min="2" max="2" width="8.28515625" style="39" customWidth="1"/>
    <col min="3" max="3" width="9.140625" style="63"/>
    <col min="4" max="4" width="11.7109375" style="39" customWidth="1"/>
    <col min="5" max="5" width="9.7109375" style="39" customWidth="1"/>
    <col min="6" max="6" width="9.7109375" style="130" customWidth="1"/>
    <col min="7" max="7" width="11.28515625" style="130" customWidth="1"/>
    <col min="8" max="8" width="11" style="39" customWidth="1"/>
    <col min="9" max="9" width="25.285156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71" s="5" customFormat="1" ht="21" customHeight="1">
      <c r="A1" s="5" t="s">
        <v>43</v>
      </c>
      <c r="B1" s="2"/>
      <c r="C1" s="95"/>
      <c r="D1" s="3"/>
      <c r="E1" s="4"/>
      <c r="F1" s="122"/>
      <c r="G1" s="122"/>
      <c r="I1" s="6" t="s">
        <v>0</v>
      </c>
    </row>
    <row r="2" spans="1:71" s="5" customFormat="1" ht="21" customHeight="1">
      <c r="A2" s="1" t="s">
        <v>1</v>
      </c>
      <c r="B2" s="2"/>
      <c r="C2" s="96"/>
      <c r="D2" s="3"/>
      <c r="E2" s="4"/>
      <c r="F2" s="122"/>
      <c r="G2" s="122"/>
      <c r="I2" s="2"/>
    </row>
    <row r="3" spans="1:71" s="11" customFormat="1" ht="15" customHeight="1">
      <c r="A3" s="7"/>
      <c r="B3" s="8"/>
      <c r="C3" s="97"/>
      <c r="D3" s="9"/>
      <c r="E3" s="10"/>
      <c r="F3" s="123"/>
      <c r="G3" s="123"/>
      <c r="I3" s="8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71" s="12" customFormat="1" ht="26.25" customHeight="1">
      <c r="A4" s="349" t="s">
        <v>2</v>
      </c>
      <c r="B4" s="349"/>
      <c r="C4" s="349"/>
      <c r="D4" s="349"/>
      <c r="E4" s="349"/>
      <c r="F4" s="349"/>
      <c r="G4" s="349"/>
      <c r="H4" s="349"/>
      <c r="I4" s="349"/>
      <c r="J4" s="17"/>
      <c r="K4" s="17"/>
      <c r="L4" s="17"/>
      <c r="M4" s="17"/>
      <c r="N4" s="17"/>
      <c r="O4" s="17"/>
      <c r="P4" s="17"/>
      <c r="Q4" s="17"/>
      <c r="R4" s="17"/>
      <c r="S4" s="11"/>
    </row>
    <row r="5" spans="1:71" s="20" customFormat="1" ht="28.5" customHeight="1">
      <c r="A5" s="18" t="s">
        <v>3</v>
      </c>
      <c r="B5" s="19"/>
      <c r="C5" s="99"/>
      <c r="D5" s="21" t="s">
        <v>93</v>
      </c>
      <c r="E5" s="21"/>
      <c r="F5" s="124"/>
      <c r="G5" s="131" t="s">
        <v>92</v>
      </c>
      <c r="I5" s="19"/>
      <c r="J5" s="5"/>
      <c r="K5" s="5"/>
      <c r="L5" s="5"/>
      <c r="M5" s="5"/>
      <c r="N5" s="5"/>
      <c r="O5" s="5"/>
      <c r="P5" s="5"/>
      <c r="Q5" s="5"/>
      <c r="R5" s="5"/>
      <c r="S5" s="5"/>
    </row>
    <row r="6" spans="1:71" s="20" customFormat="1" ht="23.1" customHeight="1">
      <c r="A6" s="18" t="s">
        <v>36</v>
      </c>
      <c r="B6" s="19"/>
      <c r="C6" s="99"/>
      <c r="D6" s="21" t="s">
        <v>25</v>
      </c>
      <c r="E6" s="21"/>
      <c r="F6" s="124"/>
      <c r="G6" s="131" t="s">
        <v>6</v>
      </c>
      <c r="I6" s="19"/>
      <c r="J6" s="5"/>
      <c r="K6" s="5"/>
      <c r="L6" s="5"/>
      <c r="M6" s="5"/>
      <c r="N6" s="5"/>
      <c r="O6" s="5"/>
      <c r="P6" s="5"/>
      <c r="Q6" s="5"/>
      <c r="R6" s="5"/>
      <c r="S6" s="5"/>
    </row>
    <row r="7" spans="1:71" s="20" customFormat="1" ht="23.1" customHeight="1">
      <c r="A7" s="18" t="s">
        <v>7</v>
      </c>
      <c r="B7" s="19"/>
      <c r="C7" s="42">
        <v>229.3</v>
      </c>
      <c r="D7" s="21" t="s">
        <v>8</v>
      </c>
      <c r="F7" s="125"/>
      <c r="G7" s="132" t="s">
        <v>185</v>
      </c>
      <c r="I7" s="19"/>
      <c r="J7" s="5"/>
      <c r="K7" s="5"/>
      <c r="L7" s="5"/>
      <c r="M7" s="5"/>
      <c r="N7" s="5"/>
      <c r="O7" s="5"/>
      <c r="P7" s="5"/>
      <c r="Q7" s="5"/>
      <c r="R7" s="5"/>
      <c r="S7" s="5"/>
    </row>
    <row r="8" spans="1:71" s="5" customFormat="1" ht="23.1" customHeight="1">
      <c r="A8" s="350" t="s">
        <v>9</v>
      </c>
      <c r="B8" s="85" t="s">
        <v>10</v>
      </c>
      <c r="C8" s="107" t="s">
        <v>10</v>
      </c>
      <c r="D8" s="85" t="s">
        <v>11</v>
      </c>
      <c r="E8" s="85" t="s">
        <v>12</v>
      </c>
      <c r="F8" s="106" t="s">
        <v>13</v>
      </c>
      <c r="G8" s="106" t="s">
        <v>14</v>
      </c>
      <c r="H8" s="85" t="s">
        <v>15</v>
      </c>
      <c r="I8" s="350" t="s">
        <v>16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</row>
    <row r="9" spans="1:71" s="5" customFormat="1" ht="23.1" customHeight="1">
      <c r="A9" s="351"/>
      <c r="B9" s="86" t="s">
        <v>17</v>
      </c>
      <c r="C9" s="88" t="s">
        <v>18</v>
      </c>
      <c r="D9" s="86" t="s">
        <v>19</v>
      </c>
      <c r="E9" s="86" t="s">
        <v>20</v>
      </c>
      <c r="F9" s="126" t="s">
        <v>21</v>
      </c>
      <c r="G9" s="126" t="s">
        <v>22</v>
      </c>
      <c r="H9" s="86" t="s">
        <v>23</v>
      </c>
      <c r="I9" s="351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28" customFormat="1" ht="21" customHeight="1">
      <c r="A10" s="165" t="s">
        <v>186</v>
      </c>
      <c r="B10" s="83">
        <v>1.1599999999999999</v>
      </c>
      <c r="C10" s="161">
        <f>B10+C7</f>
        <v>230.46</v>
      </c>
      <c r="D10" s="83" t="s">
        <v>188</v>
      </c>
      <c r="E10" s="83">
        <v>48.7</v>
      </c>
      <c r="F10" s="138">
        <v>100.86</v>
      </c>
      <c r="G10" s="166">
        <f>H10/F10</f>
        <v>0.82191156057902037</v>
      </c>
      <c r="H10" s="161">
        <v>82.897999999999996</v>
      </c>
      <c r="I10" s="177" t="s">
        <v>61</v>
      </c>
      <c r="S10" s="32"/>
    </row>
    <row r="11" spans="1:71" s="28" customFormat="1" ht="24.75" customHeight="1">
      <c r="A11" s="167" t="s">
        <v>187</v>
      </c>
      <c r="B11" s="79">
        <v>-0.13</v>
      </c>
      <c r="C11" s="84">
        <f>B11+C7</f>
        <v>229.17000000000002</v>
      </c>
      <c r="D11" s="79" t="s">
        <v>189</v>
      </c>
      <c r="E11" s="79">
        <v>39.9</v>
      </c>
      <c r="F11" s="139">
        <v>38.71</v>
      </c>
      <c r="G11" s="148">
        <f>H11/F11</f>
        <v>0.31467321105657448</v>
      </c>
      <c r="H11" s="84">
        <v>12.180999999999999</v>
      </c>
      <c r="I11" s="177" t="s">
        <v>52</v>
      </c>
      <c r="S11" s="32"/>
    </row>
    <row r="12" spans="1:71" s="28" customFormat="1" ht="21" customHeight="1">
      <c r="A12" s="167" t="s">
        <v>102</v>
      </c>
      <c r="B12" s="79">
        <v>0.2</v>
      </c>
      <c r="C12" s="84">
        <f>B12+C7</f>
        <v>229.5</v>
      </c>
      <c r="D12" s="79" t="s">
        <v>212</v>
      </c>
      <c r="E12" s="79">
        <v>42</v>
      </c>
      <c r="F12" s="139">
        <v>57.9</v>
      </c>
      <c r="G12" s="148">
        <f t="shared" ref="G12:G48" si="0">H12/F12</f>
        <v>0.4077720207253886</v>
      </c>
      <c r="H12" s="84">
        <v>23.61</v>
      </c>
      <c r="I12" s="338" t="s">
        <v>99</v>
      </c>
    </row>
    <row r="13" spans="1:71" s="28" customFormat="1" ht="21" customHeight="1">
      <c r="A13" s="167" t="s">
        <v>100</v>
      </c>
      <c r="B13" s="79">
        <v>0.83</v>
      </c>
      <c r="C13" s="84">
        <f>B13+C7</f>
        <v>230.13000000000002</v>
      </c>
      <c r="D13" s="79" t="s">
        <v>213</v>
      </c>
      <c r="E13" s="79">
        <v>46.48</v>
      </c>
      <c r="F13" s="139">
        <v>85.33</v>
      </c>
      <c r="G13" s="148">
        <f t="shared" si="0"/>
        <v>0.6594281026602602</v>
      </c>
      <c r="H13" s="84">
        <v>56.268999999999998</v>
      </c>
      <c r="I13" s="177" t="s">
        <v>52</v>
      </c>
    </row>
    <row r="14" spans="1:71" s="28" customFormat="1" ht="21" customHeight="1">
      <c r="A14" s="167" t="s">
        <v>101</v>
      </c>
      <c r="B14" s="79">
        <v>-7.0000000000000007E-2</v>
      </c>
      <c r="C14" s="84">
        <f>B14+C7</f>
        <v>229.23000000000002</v>
      </c>
      <c r="D14" s="79" t="s">
        <v>214</v>
      </c>
      <c r="E14" s="79">
        <v>40.35</v>
      </c>
      <c r="F14" s="139">
        <v>42.64</v>
      </c>
      <c r="G14" s="148">
        <f t="shared" si="0"/>
        <v>0.34798311444652907</v>
      </c>
      <c r="H14" s="84">
        <v>14.837999999999999</v>
      </c>
      <c r="I14" s="177" t="s">
        <v>52</v>
      </c>
    </row>
    <row r="15" spans="1:71" s="28" customFormat="1" ht="21" customHeight="1">
      <c r="A15" s="167" t="s">
        <v>210</v>
      </c>
      <c r="B15" s="79">
        <v>-0.06</v>
      </c>
      <c r="C15" s="84">
        <f>B15+C7</f>
        <v>229.24</v>
      </c>
      <c r="D15" s="79" t="s">
        <v>215</v>
      </c>
      <c r="E15" s="79">
        <v>40.4</v>
      </c>
      <c r="F15" s="139">
        <v>40</v>
      </c>
      <c r="G15" s="148">
        <f t="shared" si="0"/>
        <v>0.34742499999999998</v>
      </c>
      <c r="H15" s="84">
        <v>13.897</v>
      </c>
      <c r="I15" s="177" t="s">
        <v>52</v>
      </c>
    </row>
    <row r="16" spans="1:71" s="28" customFormat="1" ht="21" customHeight="1">
      <c r="A16" s="167" t="s">
        <v>211</v>
      </c>
      <c r="B16" s="79">
        <v>-0.59</v>
      </c>
      <c r="C16" s="84">
        <f>B16+C7</f>
        <v>228.71</v>
      </c>
      <c r="D16" s="79" t="s">
        <v>216</v>
      </c>
      <c r="E16" s="79">
        <v>37.65</v>
      </c>
      <c r="F16" s="139">
        <v>21.31</v>
      </c>
      <c r="G16" s="148">
        <f t="shared" si="0"/>
        <v>9.9718442045987801E-2</v>
      </c>
      <c r="H16" s="84">
        <v>2.125</v>
      </c>
      <c r="I16" s="177" t="s">
        <v>52</v>
      </c>
    </row>
    <row r="17" spans="1:9" s="28" customFormat="1" ht="21" customHeight="1">
      <c r="A17" s="167" t="s">
        <v>259</v>
      </c>
      <c r="B17" s="79">
        <v>-0.08</v>
      </c>
      <c r="C17" s="84">
        <f>B17+C7</f>
        <v>229.22</v>
      </c>
      <c r="D17" s="79" t="s">
        <v>262</v>
      </c>
      <c r="E17" s="79">
        <v>40.51</v>
      </c>
      <c r="F17" s="139">
        <v>46.76</v>
      </c>
      <c r="G17" s="148">
        <f t="shared" si="0"/>
        <v>0.29071856287425152</v>
      </c>
      <c r="H17" s="84">
        <v>13.593999999999999</v>
      </c>
      <c r="I17" s="177" t="s">
        <v>53</v>
      </c>
    </row>
    <row r="18" spans="1:9" s="28" customFormat="1" ht="21" customHeight="1">
      <c r="A18" s="167" t="s">
        <v>110</v>
      </c>
      <c r="B18" s="79">
        <v>-0.53</v>
      </c>
      <c r="C18" s="84">
        <f>B18+C7</f>
        <v>228.77</v>
      </c>
      <c r="D18" s="79" t="s">
        <v>263</v>
      </c>
      <c r="E18" s="79">
        <v>38.25</v>
      </c>
      <c r="F18" s="139">
        <v>25.4</v>
      </c>
      <c r="G18" s="148">
        <f t="shared" si="0"/>
        <v>5.9409448818897634E-2</v>
      </c>
      <c r="H18" s="84">
        <v>1.5089999999999999</v>
      </c>
      <c r="I18" s="177" t="s">
        <v>52</v>
      </c>
    </row>
    <row r="19" spans="1:9" s="28" customFormat="1" ht="21" customHeight="1">
      <c r="A19" s="167" t="s">
        <v>260</v>
      </c>
      <c r="B19" s="79">
        <v>-0.47</v>
      </c>
      <c r="C19" s="84">
        <f>B19+C7</f>
        <v>228.83</v>
      </c>
      <c r="D19" s="79" t="s">
        <v>264</v>
      </c>
      <c r="E19" s="79">
        <v>28.5</v>
      </c>
      <c r="F19" s="139">
        <v>25.88</v>
      </c>
      <c r="G19" s="148">
        <f t="shared" si="0"/>
        <v>0.12260432766615148</v>
      </c>
      <c r="H19" s="84">
        <v>3.173</v>
      </c>
      <c r="I19" s="177" t="s">
        <v>52</v>
      </c>
    </row>
    <row r="20" spans="1:9" s="28" customFormat="1" ht="21" customHeight="1">
      <c r="A20" s="167" t="s">
        <v>261</v>
      </c>
      <c r="B20" s="79">
        <v>-0.55000000000000004</v>
      </c>
      <c r="C20" s="84">
        <f>B20+C7</f>
        <v>228.75</v>
      </c>
      <c r="D20" s="79" t="s">
        <v>265</v>
      </c>
      <c r="E20" s="79">
        <v>38</v>
      </c>
      <c r="F20" s="139">
        <v>23.79</v>
      </c>
      <c r="G20" s="148">
        <f t="shared" si="0"/>
        <v>8.0033627574611174E-2</v>
      </c>
      <c r="H20" s="84">
        <v>1.9039999999999999</v>
      </c>
      <c r="I20" s="177" t="s">
        <v>52</v>
      </c>
    </row>
    <row r="21" spans="1:9" s="28" customFormat="1" ht="21" customHeight="1">
      <c r="A21" s="167" t="s">
        <v>316</v>
      </c>
      <c r="B21" s="79">
        <v>-0.25</v>
      </c>
      <c r="C21" s="84">
        <f>B21+C7</f>
        <v>229.05</v>
      </c>
      <c r="D21" s="79" t="s">
        <v>317</v>
      </c>
      <c r="E21" s="79">
        <v>39.57</v>
      </c>
      <c r="F21" s="139">
        <v>36.35</v>
      </c>
      <c r="G21" s="148">
        <f t="shared" si="0"/>
        <v>0.2540577716643741</v>
      </c>
      <c r="H21" s="84">
        <v>9.2349999999999994</v>
      </c>
      <c r="I21" s="177" t="s">
        <v>53</v>
      </c>
    </row>
    <row r="22" spans="1:9" s="28" customFormat="1" ht="21" customHeight="1">
      <c r="A22" s="167" t="s">
        <v>118</v>
      </c>
      <c r="B22" s="79">
        <v>-0.12</v>
      </c>
      <c r="C22" s="84">
        <f>B22+C7</f>
        <v>229.18</v>
      </c>
      <c r="D22" s="79" t="s">
        <v>318</v>
      </c>
      <c r="E22" s="79">
        <v>40.130000000000003</v>
      </c>
      <c r="F22" s="139">
        <v>40.11</v>
      </c>
      <c r="G22" s="148">
        <f t="shared" si="0"/>
        <v>0.34766891049613563</v>
      </c>
      <c r="H22" s="84">
        <v>13.945</v>
      </c>
      <c r="I22" s="177" t="s">
        <v>52</v>
      </c>
    </row>
    <row r="23" spans="1:9" s="28" customFormat="1" ht="21" customHeight="1">
      <c r="A23" s="167" t="s">
        <v>120</v>
      </c>
      <c r="B23" s="79">
        <v>-0.44</v>
      </c>
      <c r="C23" s="84">
        <f>B23+C7</f>
        <v>228.86</v>
      </c>
      <c r="D23" s="79" t="s">
        <v>319</v>
      </c>
      <c r="E23" s="79">
        <v>38.700000000000003</v>
      </c>
      <c r="F23" s="139">
        <v>27.61</v>
      </c>
      <c r="G23" s="148">
        <f t="shared" si="0"/>
        <v>0.17037305324157914</v>
      </c>
      <c r="H23" s="84">
        <v>4.7039999999999997</v>
      </c>
      <c r="I23" s="177" t="s">
        <v>52</v>
      </c>
    </row>
    <row r="24" spans="1:9" s="28" customFormat="1" ht="21" customHeight="1">
      <c r="A24" s="167" t="s">
        <v>336</v>
      </c>
      <c r="B24" s="79">
        <v>-0.18</v>
      </c>
      <c r="C24" s="84">
        <f>B24+C7</f>
        <v>229.12</v>
      </c>
      <c r="D24" s="79" t="s">
        <v>320</v>
      </c>
      <c r="E24" s="79">
        <v>40</v>
      </c>
      <c r="F24" s="139">
        <v>35.950000000000003</v>
      </c>
      <c r="G24" s="148">
        <f t="shared" si="0"/>
        <v>0.37148817802503475</v>
      </c>
      <c r="H24" s="84">
        <v>13.355</v>
      </c>
      <c r="I24" s="177" t="s">
        <v>52</v>
      </c>
    </row>
    <row r="25" spans="1:9" s="28" customFormat="1" ht="21" customHeight="1">
      <c r="A25" s="167" t="s">
        <v>362</v>
      </c>
      <c r="B25" s="79">
        <v>0.27</v>
      </c>
      <c r="C25" s="84">
        <f>B25+C7</f>
        <v>229.57000000000002</v>
      </c>
      <c r="D25" s="79" t="s">
        <v>321</v>
      </c>
      <c r="E25" s="79">
        <v>42.4</v>
      </c>
      <c r="F25" s="139">
        <v>57.1</v>
      </c>
      <c r="G25" s="148">
        <f t="shared" si="0"/>
        <v>0.57094570928196142</v>
      </c>
      <c r="H25" s="84">
        <v>32.600999999999999</v>
      </c>
      <c r="I25" s="177" t="s">
        <v>52</v>
      </c>
    </row>
    <row r="26" spans="1:9" s="28" customFormat="1" ht="21" customHeight="1">
      <c r="A26" s="167" t="s">
        <v>385</v>
      </c>
      <c r="B26" s="79">
        <v>-0.3</v>
      </c>
      <c r="C26" s="84">
        <f>B26+C7</f>
        <v>229</v>
      </c>
      <c r="D26" s="79" t="s">
        <v>389</v>
      </c>
      <c r="E26" s="79">
        <v>39.14</v>
      </c>
      <c r="F26" s="139">
        <v>33.770000000000003</v>
      </c>
      <c r="G26" s="148">
        <f t="shared" si="0"/>
        <v>0.34030204323363933</v>
      </c>
      <c r="H26" s="84">
        <v>11.492000000000001</v>
      </c>
      <c r="I26" s="177" t="s">
        <v>53</v>
      </c>
    </row>
    <row r="27" spans="1:9" s="28" customFormat="1" ht="21" customHeight="1">
      <c r="A27" s="167" t="s">
        <v>356</v>
      </c>
      <c r="B27" s="79">
        <v>-0.48</v>
      </c>
      <c r="C27" s="84">
        <f>B27+C7</f>
        <v>228.82000000000002</v>
      </c>
      <c r="D27" s="79" t="s">
        <v>238</v>
      </c>
      <c r="E27" s="79">
        <v>38.450000000000003</v>
      </c>
      <c r="F27" s="139">
        <v>30.04</v>
      </c>
      <c r="G27" s="148">
        <f t="shared" si="0"/>
        <v>0.17147137150466046</v>
      </c>
      <c r="H27" s="84">
        <v>5.1509999999999998</v>
      </c>
      <c r="I27" s="177" t="s">
        <v>52</v>
      </c>
    </row>
    <row r="28" spans="1:9" s="28" customFormat="1" ht="21" customHeight="1">
      <c r="A28" s="167" t="s">
        <v>357</v>
      </c>
      <c r="B28" s="79">
        <v>-0.2</v>
      </c>
      <c r="C28" s="84">
        <f>B28+C7</f>
        <v>229.10000000000002</v>
      </c>
      <c r="D28" s="79" t="s">
        <v>390</v>
      </c>
      <c r="E28" s="79">
        <v>39.950000000000003</v>
      </c>
      <c r="F28" s="139">
        <v>34.24</v>
      </c>
      <c r="G28" s="148">
        <f t="shared" si="0"/>
        <v>0.42321845794392521</v>
      </c>
      <c r="H28" s="84">
        <v>14.491</v>
      </c>
      <c r="I28" s="177" t="s">
        <v>52</v>
      </c>
    </row>
    <row r="29" spans="1:9" s="28" customFormat="1" ht="21" customHeight="1">
      <c r="A29" s="167" t="s">
        <v>387</v>
      </c>
      <c r="B29" s="79">
        <v>0.25</v>
      </c>
      <c r="C29" s="84">
        <f>B29+C7</f>
        <v>229.55</v>
      </c>
      <c r="D29" s="79" t="s">
        <v>391</v>
      </c>
      <c r="E29" s="79">
        <v>42.4</v>
      </c>
      <c r="F29" s="139">
        <v>54.14</v>
      </c>
      <c r="G29" s="148">
        <f t="shared" si="0"/>
        <v>0.61863686738086443</v>
      </c>
      <c r="H29" s="84">
        <v>33.493000000000002</v>
      </c>
      <c r="I29" s="177" t="s">
        <v>52</v>
      </c>
    </row>
    <row r="30" spans="1:9" s="28" customFormat="1" ht="21" customHeight="1">
      <c r="A30" s="167" t="s">
        <v>123</v>
      </c>
      <c r="B30" s="79">
        <v>0.39</v>
      </c>
      <c r="C30" s="84">
        <f>B30+C7</f>
        <v>229.69</v>
      </c>
      <c r="D30" s="79" t="s">
        <v>392</v>
      </c>
      <c r="E30" s="79">
        <v>43.15</v>
      </c>
      <c r="F30" s="139">
        <v>57.39</v>
      </c>
      <c r="G30" s="148">
        <f t="shared" si="0"/>
        <v>0.6582505663007493</v>
      </c>
      <c r="H30" s="84">
        <v>37.777000000000001</v>
      </c>
      <c r="I30" s="177" t="s">
        <v>52</v>
      </c>
    </row>
    <row r="31" spans="1:9" s="28" customFormat="1" ht="21" customHeight="1">
      <c r="A31" s="167" t="s">
        <v>388</v>
      </c>
      <c r="B31" s="79">
        <v>1.02</v>
      </c>
      <c r="C31" s="84">
        <f>B31+C7</f>
        <v>230.32000000000002</v>
      </c>
      <c r="D31" s="79" t="s">
        <v>393</v>
      </c>
      <c r="E31" s="79">
        <v>47.2</v>
      </c>
      <c r="F31" s="139">
        <v>87.52</v>
      </c>
      <c r="G31" s="148">
        <f t="shared" si="0"/>
        <v>0.83891681901279713</v>
      </c>
      <c r="H31" s="84">
        <v>73.421999999999997</v>
      </c>
      <c r="I31" s="177" t="s">
        <v>52</v>
      </c>
    </row>
    <row r="32" spans="1:9" s="28" customFormat="1" ht="21" customHeight="1">
      <c r="A32" s="167" t="s">
        <v>388</v>
      </c>
      <c r="B32" s="79">
        <v>1.45</v>
      </c>
      <c r="C32" s="84">
        <f>B32+C7</f>
        <v>230.75</v>
      </c>
      <c r="D32" s="79" t="s">
        <v>394</v>
      </c>
      <c r="E32" s="79">
        <v>53.1</v>
      </c>
      <c r="F32" s="139">
        <v>113.62</v>
      </c>
      <c r="G32" s="148">
        <f t="shared" si="0"/>
        <v>0.90699700756908985</v>
      </c>
      <c r="H32" s="84">
        <v>103.053</v>
      </c>
      <c r="I32" s="177" t="s">
        <v>52</v>
      </c>
    </row>
    <row r="33" spans="1:18" s="28" customFormat="1" ht="21" customHeight="1">
      <c r="A33" s="167" t="s">
        <v>127</v>
      </c>
      <c r="B33" s="79">
        <v>1.77</v>
      </c>
      <c r="C33" s="84">
        <f>B33+C7</f>
        <v>231.07000000000002</v>
      </c>
      <c r="D33" s="79" t="s">
        <v>460</v>
      </c>
      <c r="E33" s="79">
        <v>56.2</v>
      </c>
      <c r="F33" s="139">
        <v>130.86000000000001</v>
      </c>
      <c r="G33" s="148">
        <f t="shared" ref="G33:G39" si="1">H33/F33</f>
        <v>0.93598502216108814</v>
      </c>
      <c r="H33" s="84">
        <v>122.483</v>
      </c>
      <c r="I33" s="177" t="s">
        <v>53</v>
      </c>
    </row>
    <row r="34" spans="1:18" s="28" customFormat="1" ht="21" customHeight="1">
      <c r="A34" s="167" t="s">
        <v>127</v>
      </c>
      <c r="B34" s="79">
        <v>2.04</v>
      </c>
      <c r="C34" s="84">
        <f>B34+C7</f>
        <v>231.34</v>
      </c>
      <c r="D34" s="79" t="s">
        <v>461</v>
      </c>
      <c r="E34" s="79">
        <v>58.3</v>
      </c>
      <c r="F34" s="139">
        <v>144.26</v>
      </c>
      <c r="G34" s="148">
        <f t="shared" si="1"/>
        <v>0.94493276029391382</v>
      </c>
      <c r="H34" s="84">
        <v>136.316</v>
      </c>
      <c r="I34" s="177" t="s">
        <v>52</v>
      </c>
    </row>
    <row r="35" spans="1:18" s="28" customFormat="1" ht="21" customHeight="1">
      <c r="A35" s="167" t="s">
        <v>127</v>
      </c>
      <c r="B35" s="79">
        <v>2.11</v>
      </c>
      <c r="C35" s="84">
        <f>B35+C7</f>
        <v>231.41000000000003</v>
      </c>
      <c r="D35" s="79" t="s">
        <v>462</v>
      </c>
      <c r="E35" s="79">
        <v>59</v>
      </c>
      <c r="F35" s="139">
        <v>150.25</v>
      </c>
      <c r="G35" s="148">
        <f t="shared" si="1"/>
        <v>0.94321464226289509</v>
      </c>
      <c r="H35" s="84">
        <v>141.71799999999999</v>
      </c>
      <c r="I35" s="177" t="s">
        <v>52</v>
      </c>
    </row>
    <row r="36" spans="1:18" s="28" customFormat="1" ht="21" customHeight="1">
      <c r="A36" s="339" t="s">
        <v>130</v>
      </c>
      <c r="B36" s="340">
        <v>1.29</v>
      </c>
      <c r="C36" s="84">
        <f>B36+C7</f>
        <v>230.59</v>
      </c>
      <c r="D36" s="340" t="s">
        <v>463</v>
      </c>
      <c r="E36" s="340">
        <v>52.04</v>
      </c>
      <c r="F36" s="341">
        <v>100.84</v>
      </c>
      <c r="G36" s="342">
        <f t="shared" si="1"/>
        <v>0.89573581911939693</v>
      </c>
      <c r="H36" s="343">
        <v>90.325999999999993</v>
      </c>
      <c r="I36" s="344" t="s">
        <v>52</v>
      </c>
    </row>
    <row r="37" spans="1:18" s="121" customFormat="1" ht="21" customHeight="1">
      <c r="A37" s="217" t="s">
        <v>458</v>
      </c>
      <c r="B37" s="208">
        <v>-0.26</v>
      </c>
      <c r="C37" s="209">
        <f>B37+C7</f>
        <v>229.04000000000002</v>
      </c>
      <c r="D37" s="208" t="s">
        <v>464</v>
      </c>
      <c r="E37" s="208">
        <v>39.299999999999997</v>
      </c>
      <c r="F37" s="210">
        <v>34.42</v>
      </c>
      <c r="G37" s="211">
        <f t="shared" si="1"/>
        <v>0.47791981406159206</v>
      </c>
      <c r="H37" s="212">
        <v>16.45</v>
      </c>
      <c r="I37" s="248" t="s">
        <v>52</v>
      </c>
    </row>
    <row r="38" spans="1:18" s="121" customFormat="1" ht="21" customHeight="1">
      <c r="A38" s="167" t="s">
        <v>459</v>
      </c>
      <c r="B38" s="168">
        <v>-0.37</v>
      </c>
      <c r="C38" s="206">
        <f>B38+C7</f>
        <v>228.93</v>
      </c>
      <c r="D38" s="168" t="s">
        <v>465</v>
      </c>
      <c r="E38" s="168">
        <v>39.08</v>
      </c>
      <c r="F38" s="170">
        <v>31.21</v>
      </c>
      <c r="G38" s="171">
        <f t="shared" si="1"/>
        <v>0.39484139698814485</v>
      </c>
      <c r="H38" s="169">
        <v>12.323</v>
      </c>
      <c r="I38" s="177" t="s">
        <v>52</v>
      </c>
      <c r="R38" s="121" t="s">
        <v>37</v>
      </c>
    </row>
    <row r="39" spans="1:18" s="121" customFormat="1" ht="21" customHeight="1">
      <c r="A39" s="167" t="s">
        <v>523</v>
      </c>
      <c r="B39" s="168">
        <v>-0.4</v>
      </c>
      <c r="C39" s="84">
        <f>B39+C7</f>
        <v>228.9</v>
      </c>
      <c r="D39" s="168" t="s">
        <v>526</v>
      </c>
      <c r="E39" s="168">
        <v>38.6</v>
      </c>
      <c r="F39" s="170">
        <v>32.369999999999997</v>
      </c>
      <c r="G39" s="171">
        <f t="shared" si="1"/>
        <v>0.30463392029657094</v>
      </c>
      <c r="H39" s="169">
        <v>9.8610000000000007</v>
      </c>
      <c r="I39" s="177" t="s">
        <v>52</v>
      </c>
    </row>
    <row r="40" spans="1:18" s="28" customFormat="1" ht="21" customHeight="1">
      <c r="A40" s="167" t="s">
        <v>524</v>
      </c>
      <c r="B40" s="79">
        <v>-0.23</v>
      </c>
      <c r="C40" s="84">
        <f>B40+C7</f>
        <v>229.07000000000002</v>
      </c>
      <c r="D40" s="79" t="s">
        <v>527</v>
      </c>
      <c r="E40" s="79">
        <v>39.61</v>
      </c>
      <c r="F40" s="139">
        <v>36.82</v>
      </c>
      <c r="G40" s="148">
        <f t="shared" si="0"/>
        <v>0.41884845192829984</v>
      </c>
      <c r="H40" s="84">
        <v>15.422000000000001</v>
      </c>
      <c r="I40" s="177" t="s">
        <v>52</v>
      </c>
    </row>
    <row r="41" spans="1:18" s="28" customFormat="1" ht="21" customHeight="1">
      <c r="A41" s="167" t="s">
        <v>141</v>
      </c>
      <c r="B41" s="79">
        <v>-0.32</v>
      </c>
      <c r="C41" s="84">
        <f>B41+C7</f>
        <v>228.98000000000002</v>
      </c>
      <c r="D41" s="79" t="s">
        <v>528</v>
      </c>
      <c r="E41" s="79">
        <v>39.25</v>
      </c>
      <c r="F41" s="139">
        <v>33.44</v>
      </c>
      <c r="G41" s="148">
        <f t="shared" si="0"/>
        <v>0.40508373205741627</v>
      </c>
      <c r="H41" s="84">
        <v>13.545999999999999</v>
      </c>
      <c r="I41" s="177" t="s">
        <v>52</v>
      </c>
    </row>
    <row r="42" spans="1:18" s="28" customFormat="1" ht="21" customHeight="1">
      <c r="A42" s="167" t="s">
        <v>525</v>
      </c>
      <c r="B42" s="79">
        <v>-0.35</v>
      </c>
      <c r="C42" s="84">
        <f>B42+C7</f>
        <v>228.95000000000002</v>
      </c>
      <c r="D42" s="79" t="s">
        <v>529</v>
      </c>
      <c r="E42" s="79">
        <v>39</v>
      </c>
      <c r="F42" s="139">
        <v>31.19</v>
      </c>
      <c r="G42" s="148">
        <f t="shared" si="0"/>
        <v>0.38473869830073743</v>
      </c>
      <c r="H42" s="84">
        <v>12</v>
      </c>
      <c r="I42" s="177" t="s">
        <v>52</v>
      </c>
    </row>
    <row r="43" spans="1:18" s="28" customFormat="1" ht="21" customHeight="1">
      <c r="A43" s="167" t="s">
        <v>583</v>
      </c>
      <c r="B43" s="79">
        <v>-0.05</v>
      </c>
      <c r="C43" s="84">
        <f>B43+C7</f>
        <v>229.25</v>
      </c>
      <c r="D43" s="79" t="s">
        <v>374</v>
      </c>
      <c r="E43" s="79">
        <v>40.46</v>
      </c>
      <c r="F43" s="139">
        <v>41.61</v>
      </c>
      <c r="G43" s="148">
        <f t="shared" si="0"/>
        <v>0.11429944724825764</v>
      </c>
      <c r="H43" s="84">
        <v>4.7560000000000002</v>
      </c>
      <c r="I43" s="177" t="s">
        <v>53</v>
      </c>
    </row>
    <row r="44" spans="1:18" s="28" customFormat="1" ht="21" customHeight="1">
      <c r="A44" s="167" t="s">
        <v>149</v>
      </c>
      <c r="B44" s="79">
        <v>-0.53</v>
      </c>
      <c r="C44" s="84">
        <f>B44+C7</f>
        <v>228.77</v>
      </c>
      <c r="D44" s="79" t="s">
        <v>586</v>
      </c>
      <c r="E44" s="79">
        <v>37.9</v>
      </c>
      <c r="F44" s="139">
        <v>25.67</v>
      </c>
      <c r="G44" s="148">
        <f t="shared" si="0"/>
        <v>0.12282820412933385</v>
      </c>
      <c r="H44" s="84">
        <v>3.153</v>
      </c>
      <c r="I44" s="177" t="s">
        <v>52</v>
      </c>
    </row>
    <row r="45" spans="1:18" s="28" customFormat="1" ht="21" customHeight="1">
      <c r="A45" s="167" t="s">
        <v>584</v>
      </c>
      <c r="B45" s="79">
        <v>-0.71</v>
      </c>
      <c r="C45" s="84">
        <f>B45+C7</f>
        <v>228.59</v>
      </c>
      <c r="D45" s="79" t="s">
        <v>587</v>
      </c>
      <c r="E45" s="79">
        <v>34</v>
      </c>
      <c r="F45" s="139">
        <v>16.93</v>
      </c>
      <c r="G45" s="148">
        <f t="shared" si="0"/>
        <v>9.5392793857058483E-2</v>
      </c>
      <c r="H45" s="84">
        <v>1.615</v>
      </c>
      <c r="I45" s="177" t="s">
        <v>52</v>
      </c>
    </row>
    <row r="46" spans="1:18" s="28" customFormat="1" ht="21" customHeight="1">
      <c r="A46" s="167" t="s">
        <v>585</v>
      </c>
      <c r="B46" s="79">
        <v>-0.7</v>
      </c>
      <c r="C46" s="84">
        <f>B46+C7</f>
        <v>228.60000000000002</v>
      </c>
      <c r="D46" s="79" t="s">
        <v>588</v>
      </c>
      <c r="E46" s="79">
        <v>34.5</v>
      </c>
      <c r="F46" s="139">
        <v>17.23</v>
      </c>
      <c r="G46" s="148">
        <f t="shared" si="0"/>
        <v>6.4190365641323271E-2</v>
      </c>
      <c r="H46" s="84">
        <v>1.1060000000000001</v>
      </c>
      <c r="I46" s="177" t="s">
        <v>52</v>
      </c>
    </row>
    <row r="47" spans="1:18" s="28" customFormat="1" ht="21" customHeight="1">
      <c r="A47" s="167" t="s">
        <v>639</v>
      </c>
      <c r="B47" s="79">
        <v>-0.7</v>
      </c>
      <c r="C47" s="84">
        <f>B47+C7</f>
        <v>228.60000000000002</v>
      </c>
      <c r="D47" s="79" t="s">
        <v>642</v>
      </c>
      <c r="E47" s="79">
        <v>34.25</v>
      </c>
      <c r="F47" s="139">
        <v>19.850000000000001</v>
      </c>
      <c r="G47" s="148">
        <f t="shared" si="0"/>
        <v>4.2216624685138537E-2</v>
      </c>
      <c r="H47" s="84">
        <v>0.83799999999999997</v>
      </c>
      <c r="I47" s="177" t="s">
        <v>53</v>
      </c>
    </row>
    <row r="48" spans="1:18" s="28" customFormat="1" ht="21" customHeight="1">
      <c r="A48" s="167" t="s">
        <v>161</v>
      </c>
      <c r="B48" s="79">
        <v>-0.73</v>
      </c>
      <c r="C48" s="84">
        <f>B48+C7</f>
        <v>228.57000000000002</v>
      </c>
      <c r="D48" s="79" t="s">
        <v>643</v>
      </c>
      <c r="E48" s="79">
        <v>33.35</v>
      </c>
      <c r="F48" s="139">
        <v>17.899999999999999</v>
      </c>
      <c r="G48" s="148">
        <f t="shared" si="0"/>
        <v>0</v>
      </c>
      <c r="H48" s="84">
        <v>0</v>
      </c>
      <c r="I48" s="177" t="s">
        <v>52</v>
      </c>
    </row>
    <row r="49" spans="1:25" s="28" customFormat="1" ht="23.25" customHeight="1">
      <c r="A49" s="167" t="s">
        <v>640</v>
      </c>
      <c r="B49" s="79">
        <v>-0.74</v>
      </c>
      <c r="C49" s="84">
        <f>B49+C7</f>
        <v>228.56</v>
      </c>
      <c r="D49" s="79" t="s">
        <v>644</v>
      </c>
      <c r="E49" s="79">
        <v>33.700000000000003</v>
      </c>
      <c r="F49" s="139">
        <v>14.39</v>
      </c>
      <c r="G49" s="148">
        <f t="shared" ref="G49:G56" si="2">H49/F49</f>
        <v>4.2529534398888111E-2</v>
      </c>
      <c r="H49" s="84">
        <v>0.61199999999999999</v>
      </c>
      <c r="I49" s="177" t="s">
        <v>52</v>
      </c>
    </row>
    <row r="50" spans="1:25" s="28" customFormat="1" ht="21" customHeight="1">
      <c r="A50" s="167" t="s">
        <v>641</v>
      </c>
      <c r="B50" s="79">
        <v>-0.78</v>
      </c>
      <c r="C50" s="84">
        <f>B50+C7</f>
        <v>228.52</v>
      </c>
      <c r="D50" s="79" t="s">
        <v>645</v>
      </c>
      <c r="E50" s="79">
        <v>33.25</v>
      </c>
      <c r="F50" s="139">
        <v>13.91</v>
      </c>
      <c r="G50" s="148">
        <f t="shared" si="2"/>
        <v>2.5880661394680086E-2</v>
      </c>
      <c r="H50" s="84">
        <v>0.36</v>
      </c>
      <c r="I50" s="177" t="s">
        <v>52</v>
      </c>
    </row>
    <row r="51" spans="1:25" s="28" customFormat="1" ht="21" customHeight="1">
      <c r="A51" s="167" t="s">
        <v>171</v>
      </c>
      <c r="B51" s="120">
        <v>-0.6</v>
      </c>
      <c r="C51" s="119">
        <f>B51+C7</f>
        <v>228.70000000000002</v>
      </c>
      <c r="D51" s="181" t="s">
        <v>699</v>
      </c>
      <c r="E51" s="120">
        <v>37.17</v>
      </c>
      <c r="F51" s="120">
        <v>23.17</v>
      </c>
      <c r="G51" s="119">
        <f t="shared" si="2"/>
        <v>0.14561933534743202</v>
      </c>
      <c r="H51" s="119">
        <v>3.3740000000000001</v>
      </c>
      <c r="I51" s="179" t="s">
        <v>61</v>
      </c>
    </row>
    <row r="52" spans="1:25" s="28" customFormat="1" ht="21" customHeight="1">
      <c r="A52" s="167" t="s">
        <v>172</v>
      </c>
      <c r="B52" s="120">
        <v>-0.55000000000000004</v>
      </c>
      <c r="C52" s="119">
        <f>B52+C7</f>
        <v>228.75</v>
      </c>
      <c r="D52" s="181" t="s">
        <v>700</v>
      </c>
      <c r="E52" s="120">
        <v>37.9</v>
      </c>
      <c r="F52" s="120">
        <v>25.62</v>
      </c>
      <c r="G52" s="119">
        <f t="shared" si="2"/>
        <v>0.20456674473067912</v>
      </c>
      <c r="H52" s="119">
        <v>5.2409999999999997</v>
      </c>
      <c r="I52" s="179" t="s">
        <v>52</v>
      </c>
    </row>
    <row r="53" spans="1:25" s="28" customFormat="1" ht="21" customHeight="1">
      <c r="A53" s="167" t="s">
        <v>697</v>
      </c>
      <c r="B53" s="120">
        <v>-0.74</v>
      </c>
      <c r="C53" s="119">
        <f>B53+C7</f>
        <v>228.56</v>
      </c>
      <c r="D53" s="181" t="s">
        <v>701</v>
      </c>
      <c r="E53" s="120">
        <v>33.65</v>
      </c>
      <c r="F53" s="120">
        <v>13.5</v>
      </c>
      <c r="G53" s="119">
        <f t="shared" si="2"/>
        <v>9.8074074074074077E-2</v>
      </c>
      <c r="H53" s="119">
        <v>1.3240000000000001</v>
      </c>
      <c r="I53" s="179" t="s">
        <v>52</v>
      </c>
    </row>
    <row r="54" spans="1:25" s="28" customFormat="1" ht="21" customHeight="1">
      <c r="A54" s="167" t="s">
        <v>698</v>
      </c>
      <c r="B54" s="120">
        <v>-0.4</v>
      </c>
      <c r="C54" s="119">
        <f>B54+C7</f>
        <v>228.9</v>
      </c>
      <c r="D54" s="181" t="s">
        <v>702</v>
      </c>
      <c r="E54" s="120">
        <v>38.799999999999997</v>
      </c>
      <c r="F54" s="120">
        <v>27.64</v>
      </c>
      <c r="G54" s="119">
        <f t="shared" si="2"/>
        <v>0.32268451519536906</v>
      </c>
      <c r="H54" s="119">
        <v>8.9190000000000005</v>
      </c>
      <c r="I54" s="179" t="s">
        <v>52</v>
      </c>
    </row>
    <row r="55" spans="1:25" s="28" customFormat="1" ht="21" customHeight="1">
      <c r="A55" s="167" t="s">
        <v>752</v>
      </c>
      <c r="B55" s="79">
        <v>-0.61</v>
      </c>
      <c r="C55" s="84">
        <f>B55+C7</f>
        <v>228.69</v>
      </c>
      <c r="D55" s="79" t="s">
        <v>754</v>
      </c>
      <c r="E55" s="79">
        <v>37.020000000000003</v>
      </c>
      <c r="F55" s="139">
        <v>20.399999999999999</v>
      </c>
      <c r="G55" s="148">
        <f t="shared" si="2"/>
        <v>0.11808823529411765</v>
      </c>
      <c r="H55" s="84">
        <v>2.4089999999999998</v>
      </c>
      <c r="I55" s="179" t="s">
        <v>61</v>
      </c>
    </row>
    <row r="56" spans="1:25" s="28" customFormat="1" ht="21" customHeight="1">
      <c r="A56" s="167" t="s">
        <v>753</v>
      </c>
      <c r="B56" s="79">
        <v>-0.66</v>
      </c>
      <c r="C56" s="84">
        <f>B56+C7</f>
        <v>228.64000000000001</v>
      </c>
      <c r="D56" s="79" t="s">
        <v>755</v>
      </c>
      <c r="E56" s="79">
        <v>36.200000000000003</v>
      </c>
      <c r="F56" s="139">
        <v>20.66</v>
      </c>
      <c r="G56" s="148">
        <f t="shared" si="2"/>
        <v>0.13557599225556632</v>
      </c>
      <c r="H56" s="84">
        <v>2.8010000000000002</v>
      </c>
      <c r="I56" s="177" t="s">
        <v>52</v>
      </c>
    </row>
    <row r="57" spans="1:25" s="28" customFormat="1" ht="21" customHeight="1">
      <c r="A57" s="167" t="s">
        <v>175</v>
      </c>
      <c r="B57" s="79">
        <v>-0.55000000000000004</v>
      </c>
      <c r="C57" s="84">
        <f>B57+C7</f>
        <v>228.75</v>
      </c>
      <c r="D57" s="79" t="s">
        <v>568</v>
      </c>
      <c r="E57" s="79">
        <v>37.9</v>
      </c>
      <c r="F57" s="139">
        <v>25.73</v>
      </c>
      <c r="G57" s="148">
        <f>H57/F57</f>
        <v>0.16020209871745045</v>
      </c>
      <c r="H57" s="84">
        <v>4.1219999999999999</v>
      </c>
      <c r="I57" s="177" t="s">
        <v>52</v>
      </c>
    </row>
    <row r="58" spans="1:25" s="28" customFormat="1" ht="21" customHeight="1">
      <c r="A58" s="167" t="s">
        <v>176</v>
      </c>
      <c r="B58" s="79">
        <v>-0.74</v>
      </c>
      <c r="C58" s="84">
        <f>B58+C7</f>
        <v>228.56</v>
      </c>
      <c r="D58" s="79" t="s">
        <v>756</v>
      </c>
      <c r="E58" s="79">
        <v>33.799999999999997</v>
      </c>
      <c r="F58" s="139">
        <v>17.36</v>
      </c>
      <c r="G58" s="148">
        <f t="shared" ref="G58:G62" si="3">H58/F58</f>
        <v>8.7903225806451615E-2</v>
      </c>
      <c r="H58" s="84">
        <v>1.526</v>
      </c>
      <c r="I58" s="177" t="s">
        <v>52</v>
      </c>
    </row>
    <row r="59" spans="1:25" s="28" customFormat="1" ht="21" customHeight="1">
      <c r="A59" s="167" t="s">
        <v>809</v>
      </c>
      <c r="B59" s="79">
        <v>-0.65</v>
      </c>
      <c r="C59" s="84">
        <f>B59+C7</f>
        <v>228.65</v>
      </c>
      <c r="D59" s="79" t="s">
        <v>812</v>
      </c>
      <c r="E59" s="79">
        <v>36.25</v>
      </c>
      <c r="F59" s="139">
        <v>21.61</v>
      </c>
      <c r="G59" s="148">
        <f t="shared" si="3"/>
        <v>0.13826931975937065</v>
      </c>
      <c r="H59" s="84">
        <v>2.988</v>
      </c>
      <c r="I59" s="172" t="s">
        <v>53</v>
      </c>
    </row>
    <row r="60" spans="1:25" s="28" customFormat="1" ht="21" customHeight="1">
      <c r="A60" s="167" t="s">
        <v>183</v>
      </c>
      <c r="B60" s="79">
        <v>-0.54</v>
      </c>
      <c r="C60" s="84">
        <f>B60+C7</f>
        <v>228.76000000000002</v>
      </c>
      <c r="D60" s="79" t="s">
        <v>756</v>
      </c>
      <c r="E60" s="79">
        <v>37.76</v>
      </c>
      <c r="F60" s="139">
        <v>26.08</v>
      </c>
      <c r="G60" s="148">
        <f t="shared" si="3"/>
        <v>0.20651840490797549</v>
      </c>
      <c r="H60" s="84">
        <v>5.3860000000000001</v>
      </c>
      <c r="I60" s="172" t="s">
        <v>52</v>
      </c>
    </row>
    <row r="61" spans="1:25" s="28" customFormat="1" ht="21" customHeight="1">
      <c r="A61" s="167" t="s">
        <v>810</v>
      </c>
      <c r="B61" s="79">
        <v>-0.7</v>
      </c>
      <c r="C61" s="84">
        <f>B61+C7</f>
        <v>228.60000000000002</v>
      </c>
      <c r="D61" s="79" t="s">
        <v>813</v>
      </c>
      <c r="E61" s="79">
        <v>34.4</v>
      </c>
      <c r="F61" s="139">
        <v>18.93</v>
      </c>
      <c r="G61" s="148">
        <f t="shared" si="3"/>
        <v>7.4537770734284206E-2</v>
      </c>
      <c r="H61" s="84">
        <v>1.411</v>
      </c>
      <c r="I61" s="172" t="s">
        <v>52</v>
      </c>
    </row>
    <row r="62" spans="1:25" s="28" customFormat="1" ht="21" customHeight="1">
      <c r="A62" s="217" t="s">
        <v>811</v>
      </c>
      <c r="B62" s="218">
        <v>-0.69</v>
      </c>
      <c r="C62" s="209">
        <f>B62+C7</f>
        <v>228.61</v>
      </c>
      <c r="D62" s="218" t="s">
        <v>814</v>
      </c>
      <c r="E62" s="218">
        <v>34.78</v>
      </c>
      <c r="F62" s="219">
        <v>18.350000000000001</v>
      </c>
      <c r="G62" s="220">
        <f t="shared" si="3"/>
        <v>0.1033242506811989</v>
      </c>
      <c r="H62" s="209">
        <v>1.8959999999999999</v>
      </c>
      <c r="I62" s="249" t="s">
        <v>52</v>
      </c>
    </row>
    <row r="63" spans="1:25" s="28" customFormat="1" ht="21" customHeight="1">
      <c r="A63" s="163"/>
      <c r="B63" s="30"/>
      <c r="C63" s="31"/>
      <c r="D63" s="30"/>
      <c r="E63" s="30"/>
      <c r="F63" s="128"/>
      <c r="G63" s="134"/>
      <c r="H63" s="31"/>
      <c r="I63" s="75"/>
      <c r="W63" s="29"/>
    </row>
    <row r="64" spans="1:25" s="28" customFormat="1" ht="21" customHeight="1">
      <c r="A64" s="246" t="s">
        <v>62</v>
      </c>
      <c r="B64" s="30"/>
      <c r="C64" s="30"/>
      <c r="D64" s="30"/>
      <c r="E64" s="30"/>
      <c r="F64" s="128"/>
      <c r="G64" s="134"/>
      <c r="H64" s="31"/>
      <c r="I64" s="69"/>
      <c r="W64" s="29"/>
      <c r="X64" s="29"/>
      <c r="Y64" s="29"/>
    </row>
    <row r="65" spans="1:26" s="28" customFormat="1" ht="21" customHeight="1">
      <c r="A65" s="163" t="s">
        <v>63</v>
      </c>
      <c r="B65" s="247">
        <f>+COUNT(B10:B62)</f>
        <v>53</v>
      </c>
      <c r="C65" s="30" t="s">
        <v>64</v>
      </c>
      <c r="D65" s="30"/>
      <c r="E65" s="30"/>
      <c r="F65" s="128"/>
      <c r="G65" s="134"/>
      <c r="H65" s="31"/>
      <c r="I65" s="69"/>
      <c r="W65" s="30"/>
      <c r="X65" s="30"/>
      <c r="Y65" s="31"/>
    </row>
    <row r="66" spans="1:26" s="28" customFormat="1" ht="21" customHeight="1">
      <c r="A66" s="163"/>
      <c r="B66" s="30"/>
      <c r="C66" s="31"/>
      <c r="D66" s="30"/>
      <c r="E66" s="30"/>
      <c r="F66" s="128"/>
      <c r="G66" s="134"/>
      <c r="H66" s="31"/>
      <c r="I66" s="69"/>
      <c r="W66" s="30"/>
      <c r="X66" s="30"/>
      <c r="Y66" s="31"/>
    </row>
    <row r="67" spans="1:26" s="28" customFormat="1" ht="21" customHeight="1">
      <c r="A67" s="33"/>
      <c r="B67" s="30"/>
      <c r="C67" s="31"/>
      <c r="D67" s="30"/>
      <c r="E67" s="30"/>
      <c r="F67" s="128"/>
      <c r="G67" s="134"/>
      <c r="H67" s="31"/>
      <c r="I67" s="69"/>
      <c r="T67" s="14"/>
      <c r="U67" s="14"/>
      <c r="V67" s="14"/>
      <c r="W67" s="30"/>
      <c r="X67" s="30"/>
      <c r="Y67" s="31"/>
      <c r="Z67" s="14"/>
    </row>
    <row r="68" spans="1:26" s="28" customFormat="1" ht="21" customHeight="1">
      <c r="A68" s="33"/>
      <c r="B68" s="30"/>
      <c r="C68" s="31"/>
      <c r="D68" s="30"/>
      <c r="E68" s="30"/>
      <c r="F68" s="128"/>
      <c r="G68" s="134"/>
      <c r="H68" s="31"/>
      <c r="I68" s="69"/>
      <c r="T68" s="14"/>
      <c r="U68" s="14"/>
      <c r="V68" s="14"/>
      <c r="W68" s="30"/>
      <c r="X68" s="30"/>
      <c r="Y68" s="31"/>
      <c r="Z68" s="14"/>
    </row>
    <row r="69" spans="1:26" s="28" customFormat="1" ht="21" customHeight="1">
      <c r="A69" s="33"/>
      <c r="B69" s="30"/>
      <c r="C69" s="31"/>
      <c r="D69" s="30"/>
      <c r="E69" s="30"/>
      <c r="F69" s="128"/>
      <c r="G69" s="134"/>
      <c r="H69" s="31"/>
      <c r="I69" s="69"/>
      <c r="T69" s="14"/>
      <c r="U69" s="14"/>
      <c r="V69" s="14"/>
      <c r="W69" s="30"/>
      <c r="X69" s="30"/>
      <c r="Y69" s="31"/>
      <c r="Z69" s="14"/>
    </row>
    <row r="70" spans="1:26" s="28" customFormat="1" ht="21" customHeight="1">
      <c r="A70" s="33"/>
      <c r="B70" s="30"/>
      <c r="C70" s="31"/>
      <c r="D70" s="30"/>
      <c r="E70" s="30"/>
      <c r="F70" s="128"/>
      <c r="G70" s="134"/>
      <c r="H70" s="31"/>
      <c r="I70" s="69"/>
      <c r="T70" s="14"/>
      <c r="U70" s="14"/>
      <c r="V70" s="14"/>
      <c r="W70" s="30"/>
      <c r="X70" s="30"/>
      <c r="Y70" s="31"/>
      <c r="Z70" s="14"/>
    </row>
    <row r="71" spans="1:26" s="28" customFormat="1" ht="21" customHeight="1">
      <c r="A71" s="33"/>
      <c r="B71" s="30"/>
      <c r="C71" s="31"/>
      <c r="D71" s="30"/>
      <c r="E71" s="30"/>
      <c r="F71" s="128"/>
      <c r="G71" s="134"/>
      <c r="H71" s="31"/>
      <c r="I71" s="69"/>
      <c r="S71" s="53"/>
      <c r="T71" s="14"/>
      <c r="U71" s="14"/>
      <c r="V71" s="14"/>
      <c r="W71" s="30"/>
      <c r="X71" s="30"/>
      <c r="Y71" s="31"/>
      <c r="Z71" s="14"/>
    </row>
    <row r="72" spans="1:26" s="28" customFormat="1" ht="21" customHeight="1">
      <c r="A72" s="33"/>
      <c r="B72" s="30"/>
      <c r="C72" s="31"/>
      <c r="D72" s="30"/>
      <c r="E72" s="30"/>
      <c r="F72" s="128"/>
      <c r="G72" s="134"/>
      <c r="H72" s="31"/>
      <c r="I72" s="69"/>
      <c r="S72" s="53"/>
      <c r="T72" s="14"/>
      <c r="U72" s="14"/>
      <c r="V72" s="14"/>
      <c r="W72" s="30"/>
      <c r="X72" s="30"/>
      <c r="Y72" s="31"/>
      <c r="Z72" s="14"/>
    </row>
    <row r="73" spans="1:26" s="28" customFormat="1" ht="21" customHeight="1">
      <c r="A73" s="33"/>
      <c r="B73" s="30"/>
      <c r="C73" s="31"/>
      <c r="D73" s="30"/>
      <c r="E73" s="30"/>
      <c r="F73" s="128"/>
      <c r="G73" s="134"/>
      <c r="H73" s="31"/>
      <c r="I73" s="69"/>
      <c r="S73" s="53"/>
      <c r="T73" s="14"/>
      <c r="U73" s="14"/>
      <c r="V73" s="14"/>
      <c r="W73" s="30"/>
      <c r="X73" s="30"/>
      <c r="Y73" s="31"/>
      <c r="Z73" s="14"/>
    </row>
    <row r="74" spans="1:26" s="28" customFormat="1" ht="21" customHeight="1">
      <c r="A74" s="33"/>
      <c r="B74" s="30"/>
      <c r="C74" s="31"/>
      <c r="D74" s="30"/>
      <c r="E74" s="30"/>
      <c r="F74" s="128"/>
      <c r="G74" s="134"/>
      <c r="H74" s="31"/>
      <c r="I74" s="69"/>
      <c r="S74" s="53"/>
      <c r="T74" s="14"/>
      <c r="U74" s="14"/>
      <c r="V74" s="14"/>
      <c r="W74" s="30"/>
      <c r="X74" s="30"/>
      <c r="Y74" s="31"/>
      <c r="Z74" s="14"/>
    </row>
    <row r="75" spans="1:26" s="28" customFormat="1" ht="21" customHeight="1">
      <c r="A75" s="33"/>
      <c r="B75" s="30"/>
      <c r="C75" s="31"/>
      <c r="D75" s="30"/>
      <c r="E75" s="30"/>
      <c r="F75" s="128"/>
      <c r="G75" s="134"/>
      <c r="H75" s="31"/>
      <c r="I75" s="69"/>
      <c r="T75" s="14"/>
      <c r="U75" s="14"/>
      <c r="V75" s="14"/>
      <c r="W75" s="30"/>
      <c r="X75" s="30"/>
      <c r="Y75" s="31"/>
      <c r="Z75" s="14"/>
    </row>
    <row r="76" spans="1:26" s="28" customFormat="1" ht="21" customHeight="1">
      <c r="A76" s="33"/>
      <c r="B76" s="30"/>
      <c r="C76" s="31"/>
      <c r="D76" s="30"/>
      <c r="E76" s="30"/>
      <c r="F76" s="128"/>
      <c r="G76" s="134"/>
      <c r="H76" s="31"/>
      <c r="I76" s="69"/>
      <c r="T76" s="14"/>
      <c r="U76" s="14"/>
      <c r="V76" s="14"/>
      <c r="W76" s="30"/>
      <c r="X76" s="30"/>
      <c r="Y76" s="31"/>
      <c r="Z76" s="14"/>
    </row>
    <row r="77" spans="1:26" s="28" customFormat="1" ht="21" customHeight="1">
      <c r="A77" s="33"/>
      <c r="B77" s="30"/>
      <c r="C77" s="31"/>
      <c r="D77" s="30"/>
      <c r="E77" s="30"/>
      <c r="F77" s="128"/>
      <c r="G77" s="134"/>
      <c r="H77" s="31"/>
      <c r="I77" s="69"/>
      <c r="T77" s="14"/>
      <c r="U77" s="14"/>
      <c r="V77" s="14"/>
      <c r="W77" s="30"/>
      <c r="X77" s="30"/>
      <c r="Y77" s="31"/>
      <c r="Z77" s="14"/>
    </row>
    <row r="78" spans="1:26" s="28" customFormat="1" ht="21" customHeight="1">
      <c r="A78" s="33"/>
      <c r="B78" s="30"/>
      <c r="C78" s="31"/>
      <c r="D78" s="30"/>
      <c r="E78" s="30"/>
      <c r="F78" s="128"/>
      <c r="G78" s="134"/>
      <c r="H78" s="31"/>
      <c r="I78" s="69"/>
      <c r="T78" s="14"/>
      <c r="U78" s="14"/>
      <c r="V78" s="14"/>
      <c r="W78" s="30"/>
      <c r="X78" s="30"/>
      <c r="Y78" s="31"/>
      <c r="Z78" s="14"/>
    </row>
    <row r="79" spans="1:26" s="28" customFormat="1" ht="21" customHeight="1">
      <c r="A79" s="33"/>
      <c r="B79" s="30"/>
      <c r="C79" s="31"/>
      <c r="D79" s="30"/>
      <c r="E79" s="30"/>
      <c r="F79" s="128"/>
      <c r="G79" s="134"/>
      <c r="H79" s="31"/>
      <c r="I79" s="69"/>
      <c r="T79" s="14"/>
      <c r="U79" s="14"/>
      <c r="V79" s="14"/>
      <c r="W79" s="30"/>
      <c r="X79" s="30"/>
      <c r="Y79" s="31"/>
      <c r="Z79" s="14"/>
    </row>
    <row r="80" spans="1:26" s="28" customFormat="1" ht="21" customHeight="1">
      <c r="A80" s="33"/>
      <c r="B80" s="73"/>
      <c r="C80" s="31"/>
      <c r="D80" s="30"/>
      <c r="E80" s="30"/>
      <c r="F80" s="128"/>
      <c r="G80" s="134"/>
      <c r="H80" s="31"/>
      <c r="I80" s="69"/>
      <c r="T80" s="14"/>
      <c r="U80" s="14"/>
      <c r="V80" s="14"/>
      <c r="W80" s="30"/>
      <c r="X80" s="30"/>
      <c r="Y80" s="31"/>
      <c r="Z80" s="14"/>
    </row>
    <row r="81" spans="1:26" s="28" customFormat="1" ht="21" customHeight="1">
      <c r="A81" s="33"/>
      <c r="B81" s="73"/>
      <c r="C81" s="31"/>
      <c r="D81" s="30"/>
      <c r="E81" s="30"/>
      <c r="F81" s="128"/>
      <c r="G81" s="134"/>
      <c r="H81" s="31"/>
      <c r="I81" s="69"/>
      <c r="T81" s="14"/>
      <c r="U81" s="14"/>
      <c r="V81" s="14"/>
      <c r="W81" s="30"/>
      <c r="X81" s="30"/>
      <c r="Y81" s="31"/>
      <c r="Z81" s="14"/>
    </row>
    <row r="82" spans="1:26" s="28" customFormat="1" ht="21" customHeight="1">
      <c r="A82" s="33"/>
      <c r="B82" s="30"/>
      <c r="C82" s="31"/>
      <c r="D82" s="30"/>
      <c r="E82" s="30"/>
      <c r="F82" s="128"/>
      <c r="G82" s="134"/>
      <c r="H82" s="31"/>
      <c r="I82" s="69"/>
      <c r="T82" s="14"/>
      <c r="U82" s="14"/>
      <c r="V82" s="14"/>
      <c r="W82" s="30"/>
      <c r="X82" s="30"/>
      <c r="Y82" s="31"/>
      <c r="Z82" s="14"/>
    </row>
    <row r="83" spans="1:26" s="28" customFormat="1" ht="21" customHeight="1">
      <c r="A83" s="33"/>
      <c r="B83" s="30"/>
      <c r="C83" s="31"/>
      <c r="D83" s="30"/>
      <c r="E83" s="30"/>
      <c r="F83" s="128"/>
      <c r="G83" s="134"/>
      <c r="H83" s="31"/>
      <c r="I83" s="69"/>
      <c r="S83" s="39"/>
      <c r="T83" s="14"/>
      <c r="U83" s="14"/>
      <c r="V83" s="14"/>
      <c r="W83" s="30"/>
      <c r="X83" s="30"/>
      <c r="Y83" s="31"/>
      <c r="Z83" s="14"/>
    </row>
    <row r="84" spans="1:26" s="28" customFormat="1" ht="21" customHeight="1">
      <c r="A84" s="33"/>
      <c r="B84" s="30"/>
      <c r="C84" s="31"/>
      <c r="D84" s="30"/>
      <c r="E84" s="30"/>
      <c r="F84" s="128"/>
      <c r="G84" s="134"/>
      <c r="H84" s="31"/>
      <c r="I84" s="69"/>
      <c r="S84" s="39"/>
      <c r="T84" s="14"/>
      <c r="U84" s="14"/>
      <c r="V84" s="14"/>
      <c r="W84" s="30"/>
      <c r="X84" s="30"/>
      <c r="Y84" s="31"/>
      <c r="Z84" s="14"/>
    </row>
    <row r="85" spans="1:26" s="28" customFormat="1" ht="21" customHeight="1">
      <c r="A85" s="33"/>
      <c r="B85" s="30"/>
      <c r="C85" s="31"/>
      <c r="D85" s="30"/>
      <c r="E85" s="30"/>
      <c r="F85" s="128"/>
      <c r="G85" s="134"/>
      <c r="H85" s="31"/>
      <c r="I85" s="69"/>
      <c r="S85" s="39"/>
      <c r="T85" s="14"/>
      <c r="U85" s="14"/>
      <c r="V85" s="14"/>
      <c r="W85" s="30"/>
      <c r="X85" s="30"/>
      <c r="Y85" s="31"/>
      <c r="Z85" s="14"/>
    </row>
    <row r="86" spans="1:26" s="28" customFormat="1" ht="21" customHeight="1">
      <c r="A86" s="33"/>
      <c r="B86" s="30"/>
      <c r="C86" s="31"/>
      <c r="D86" s="30"/>
      <c r="E86" s="30"/>
      <c r="F86" s="128"/>
      <c r="G86" s="134"/>
      <c r="H86" s="31"/>
      <c r="I86" s="69"/>
      <c r="S86" s="39"/>
      <c r="T86" s="14"/>
      <c r="U86" s="14"/>
      <c r="V86" s="14"/>
      <c r="W86" s="30"/>
      <c r="X86" s="30"/>
      <c r="Y86" s="31"/>
      <c r="Z86" s="14"/>
    </row>
    <row r="87" spans="1:26" s="28" customFormat="1" ht="21" customHeight="1">
      <c r="A87" s="33"/>
      <c r="B87" s="30"/>
      <c r="C87" s="31"/>
      <c r="D87" s="30"/>
      <c r="E87" s="30"/>
      <c r="F87" s="128"/>
      <c r="G87" s="134"/>
      <c r="H87" s="31"/>
      <c r="I87" s="69"/>
      <c r="S87" s="39"/>
      <c r="T87" s="14"/>
      <c r="U87" s="14"/>
      <c r="V87" s="14"/>
      <c r="W87" s="30"/>
      <c r="X87" s="30"/>
      <c r="Y87" s="31"/>
      <c r="Z87" s="14"/>
    </row>
    <row r="88" spans="1:26" s="28" customFormat="1" ht="21" customHeight="1">
      <c r="A88" s="33"/>
      <c r="B88" s="30"/>
      <c r="C88" s="31"/>
      <c r="D88" s="30"/>
      <c r="E88" s="30"/>
      <c r="F88" s="128"/>
      <c r="G88" s="134"/>
      <c r="H88" s="31"/>
      <c r="I88" s="69"/>
      <c r="S88" s="39"/>
      <c r="T88" s="14"/>
      <c r="U88" s="14"/>
      <c r="V88" s="14"/>
      <c r="W88" s="30"/>
      <c r="X88" s="30"/>
      <c r="Y88" s="31"/>
      <c r="Z88" s="14"/>
    </row>
    <row r="89" spans="1:26" s="28" customFormat="1" ht="21" customHeight="1">
      <c r="A89" s="33"/>
      <c r="B89" s="30"/>
      <c r="C89" s="31"/>
      <c r="D89" s="30"/>
      <c r="E89" s="30"/>
      <c r="F89" s="128"/>
      <c r="G89" s="134"/>
      <c r="H89" s="31"/>
      <c r="I89" s="69"/>
      <c r="S89" s="39"/>
      <c r="T89" s="14"/>
      <c r="U89" s="14"/>
      <c r="V89" s="14"/>
      <c r="W89" s="30"/>
      <c r="X89" s="30"/>
      <c r="Y89" s="31"/>
      <c r="Z89" s="14"/>
    </row>
    <row r="90" spans="1:26" s="28" customFormat="1" ht="21" customHeight="1">
      <c r="A90" s="74"/>
      <c r="B90" s="30"/>
      <c r="C90" s="31"/>
      <c r="D90" s="30"/>
      <c r="E90" s="30"/>
      <c r="F90" s="128"/>
      <c r="G90" s="134"/>
      <c r="H90" s="31"/>
      <c r="I90" s="69"/>
      <c r="S90" s="39"/>
      <c r="T90" s="14"/>
      <c r="U90" s="14"/>
      <c r="V90" s="14"/>
      <c r="W90" s="30"/>
      <c r="X90" s="30"/>
      <c r="Y90" s="31"/>
      <c r="Z90" s="14"/>
    </row>
    <row r="91" spans="1:26" s="28" customFormat="1" ht="21" customHeight="1">
      <c r="A91" s="33"/>
      <c r="B91" s="30"/>
      <c r="C91" s="31"/>
      <c r="D91" s="30"/>
      <c r="E91" s="30"/>
      <c r="F91" s="128"/>
      <c r="G91" s="134"/>
      <c r="H91" s="31"/>
      <c r="I91" s="69"/>
      <c r="S91" s="39"/>
      <c r="W91" s="30"/>
      <c r="X91" s="30"/>
      <c r="Y91" s="31"/>
    </row>
    <row r="92" spans="1:26" s="28" customFormat="1" ht="21" customHeight="1">
      <c r="A92" s="33"/>
      <c r="B92" s="30"/>
      <c r="C92" s="31"/>
      <c r="D92" s="30"/>
      <c r="E92" s="30"/>
      <c r="F92" s="128"/>
      <c r="G92" s="134"/>
      <c r="H92" s="31"/>
      <c r="I92" s="69"/>
      <c r="S92" s="39"/>
      <c r="T92" s="32"/>
      <c r="U92" s="32"/>
      <c r="V92" s="32"/>
      <c r="W92" s="30"/>
      <c r="X92" s="30"/>
      <c r="Y92" s="31"/>
      <c r="Z92" s="32"/>
    </row>
    <row r="93" spans="1:26" s="28" customFormat="1" ht="21" customHeight="1">
      <c r="A93" s="33"/>
      <c r="B93" s="30"/>
      <c r="C93" s="31"/>
      <c r="D93" s="30"/>
      <c r="E93" s="30"/>
      <c r="F93" s="128"/>
      <c r="G93" s="134"/>
      <c r="H93" s="31"/>
      <c r="I93" s="69"/>
      <c r="S93" s="39"/>
      <c r="T93" s="32"/>
      <c r="U93" s="32"/>
      <c r="V93" s="32"/>
      <c r="W93" s="30"/>
      <c r="X93" s="30"/>
      <c r="Y93" s="31"/>
      <c r="Z93" s="32"/>
    </row>
    <row r="94" spans="1:26" s="28" customFormat="1" ht="21" customHeight="1">
      <c r="A94" s="33"/>
      <c r="B94" s="30"/>
      <c r="C94" s="31"/>
      <c r="D94" s="30"/>
      <c r="E94" s="30"/>
      <c r="F94" s="128"/>
      <c r="G94" s="134"/>
      <c r="H94" s="31"/>
      <c r="I94" s="69"/>
      <c r="S94" s="39"/>
      <c r="T94" s="32"/>
      <c r="U94" s="32"/>
      <c r="V94" s="32"/>
      <c r="W94" s="30"/>
      <c r="X94" s="30"/>
      <c r="Y94" s="31"/>
      <c r="Z94" s="32"/>
    </row>
    <row r="95" spans="1:26" s="28" customFormat="1" ht="21" customHeight="1">
      <c r="A95" s="33"/>
      <c r="B95" s="30"/>
      <c r="C95" s="31"/>
      <c r="D95" s="30"/>
      <c r="E95" s="30"/>
      <c r="F95" s="128"/>
      <c r="G95" s="134"/>
      <c r="H95" s="31"/>
      <c r="I95" s="69"/>
      <c r="S95" s="39"/>
      <c r="T95" s="32"/>
      <c r="U95" s="32"/>
      <c r="V95" s="32"/>
      <c r="W95" s="30"/>
      <c r="X95" s="30"/>
      <c r="Y95" s="31"/>
      <c r="Z95" s="32"/>
    </row>
    <row r="96" spans="1:26" s="28" customFormat="1" ht="21" customHeight="1">
      <c r="A96" s="33"/>
      <c r="B96" s="30"/>
      <c r="C96" s="31"/>
      <c r="D96" s="30"/>
      <c r="E96" s="30"/>
      <c r="F96" s="128"/>
      <c r="G96" s="134"/>
      <c r="H96" s="31"/>
      <c r="I96" s="69"/>
      <c r="S96" s="39"/>
      <c r="T96" s="32"/>
      <c r="U96" s="32"/>
      <c r="V96" s="32"/>
      <c r="W96" s="30"/>
      <c r="X96" s="30"/>
      <c r="Y96" s="31"/>
      <c r="Z96" s="32"/>
    </row>
    <row r="97" spans="1:26" s="28" customFormat="1" ht="21" customHeight="1">
      <c r="A97" s="33"/>
      <c r="B97" s="30"/>
      <c r="C97" s="31"/>
      <c r="D97" s="30"/>
      <c r="E97" s="30"/>
      <c r="F97" s="128"/>
      <c r="G97" s="134"/>
      <c r="H97" s="31"/>
      <c r="I97" s="69"/>
      <c r="S97" s="39"/>
      <c r="T97" s="32"/>
      <c r="U97" s="32"/>
      <c r="V97" s="32"/>
      <c r="W97" s="30"/>
      <c r="X97" s="30"/>
      <c r="Y97" s="31"/>
      <c r="Z97" s="32"/>
    </row>
    <row r="98" spans="1:26" s="28" customFormat="1" ht="21" customHeight="1">
      <c r="A98" s="33"/>
      <c r="B98" s="30"/>
      <c r="C98" s="31"/>
      <c r="D98" s="30"/>
      <c r="E98" s="30"/>
      <c r="F98" s="128"/>
      <c r="G98" s="134"/>
      <c r="H98" s="31"/>
      <c r="I98" s="69"/>
      <c r="S98" s="39"/>
      <c r="T98" s="32"/>
      <c r="U98" s="32"/>
      <c r="V98" s="32"/>
      <c r="W98" s="30"/>
      <c r="X98" s="30"/>
      <c r="Y98" s="31"/>
      <c r="Z98" s="32"/>
    </row>
    <row r="99" spans="1:26" s="28" customFormat="1" ht="21" customHeight="1">
      <c r="A99" s="33"/>
      <c r="B99" s="30"/>
      <c r="C99" s="31"/>
      <c r="D99" s="30"/>
      <c r="E99" s="30"/>
      <c r="F99" s="128"/>
      <c r="G99" s="134"/>
      <c r="H99" s="31"/>
      <c r="I99" s="69"/>
      <c r="J99" s="32"/>
      <c r="K99" s="32"/>
      <c r="L99" s="32"/>
      <c r="M99" s="32"/>
      <c r="N99" s="32"/>
      <c r="O99" s="32"/>
      <c r="P99" s="32"/>
      <c r="Q99" s="32"/>
      <c r="R99" s="32"/>
      <c r="S99" s="39"/>
      <c r="T99" s="32"/>
      <c r="U99" s="32"/>
      <c r="V99" s="32"/>
      <c r="W99" s="30"/>
      <c r="X99" s="30"/>
      <c r="Y99" s="31"/>
      <c r="Z99" s="32"/>
    </row>
    <row r="100" spans="1:26" s="28" customFormat="1" ht="21" customHeight="1">
      <c r="A100" s="33"/>
      <c r="B100" s="30"/>
      <c r="C100" s="31"/>
      <c r="D100" s="30"/>
      <c r="E100" s="30"/>
      <c r="F100" s="128"/>
      <c r="G100" s="134"/>
      <c r="H100" s="31"/>
      <c r="I100" s="69"/>
      <c r="J100" s="32"/>
      <c r="K100" s="32"/>
      <c r="L100" s="32"/>
      <c r="M100" s="32"/>
      <c r="N100" s="32"/>
      <c r="O100" s="32"/>
      <c r="P100" s="32"/>
      <c r="Q100" s="32"/>
      <c r="R100" s="32"/>
      <c r="S100" s="39"/>
      <c r="T100" s="32"/>
      <c r="U100" s="32"/>
      <c r="V100" s="32"/>
      <c r="W100" s="30"/>
      <c r="X100" s="30"/>
      <c r="Y100" s="31"/>
      <c r="Z100" s="32"/>
    </row>
    <row r="101" spans="1:26" s="28" customFormat="1" ht="21" customHeight="1">
      <c r="A101" s="33"/>
      <c r="B101" s="30"/>
      <c r="C101" s="31"/>
      <c r="D101" s="30"/>
      <c r="E101" s="30"/>
      <c r="F101" s="128"/>
      <c r="G101" s="134"/>
      <c r="H101" s="31"/>
      <c r="I101" s="69"/>
      <c r="J101"/>
      <c r="K101"/>
      <c r="L101"/>
      <c r="M101"/>
      <c r="N101"/>
      <c r="O101"/>
      <c r="P101"/>
      <c r="Q101"/>
      <c r="R101"/>
      <c r="S101" s="39"/>
      <c r="T101" s="32"/>
      <c r="U101" s="32"/>
      <c r="V101" s="32"/>
      <c r="W101" s="30"/>
      <c r="X101" s="30"/>
      <c r="Y101" s="31"/>
      <c r="Z101" s="32"/>
    </row>
    <row r="102" spans="1:26" s="28" customFormat="1" ht="21" customHeight="1">
      <c r="A102" s="33"/>
      <c r="B102" s="30"/>
      <c r="C102" s="31"/>
      <c r="D102" s="30"/>
      <c r="E102" s="30"/>
      <c r="F102" s="128"/>
      <c r="G102" s="134"/>
      <c r="H102" s="31"/>
      <c r="I102" s="34"/>
      <c r="J102"/>
      <c r="K102"/>
      <c r="L102"/>
      <c r="M102"/>
      <c r="N102"/>
      <c r="O102"/>
      <c r="P102"/>
      <c r="Q102"/>
      <c r="R102"/>
      <c r="S102" s="39"/>
      <c r="T102" s="32"/>
      <c r="U102" s="32"/>
      <c r="V102" s="32"/>
      <c r="W102" s="30"/>
      <c r="X102" s="30"/>
      <c r="Y102" s="31"/>
      <c r="Z102" s="32"/>
    </row>
    <row r="103" spans="1:26" s="28" customFormat="1" ht="21" customHeight="1">
      <c r="A103" s="33"/>
      <c r="B103" s="30"/>
      <c r="C103" s="31"/>
      <c r="D103" s="30"/>
      <c r="E103" s="30"/>
      <c r="F103" s="128"/>
      <c r="G103" s="134"/>
      <c r="H103" s="31"/>
      <c r="I103" s="69"/>
      <c r="J103"/>
      <c r="K103"/>
      <c r="L103"/>
      <c r="M103"/>
      <c r="N103"/>
      <c r="O103"/>
      <c r="P103"/>
      <c r="Q103"/>
      <c r="R103"/>
      <c r="S103" s="39"/>
      <c r="T103" s="32"/>
      <c r="U103" s="32"/>
      <c r="V103" s="32"/>
      <c r="W103" s="30"/>
      <c r="X103" s="30"/>
      <c r="Y103" s="31"/>
      <c r="Z103" s="32"/>
    </row>
    <row r="104" spans="1:26" s="28" customFormat="1" ht="21" customHeight="1">
      <c r="A104" s="33"/>
      <c r="B104" s="30"/>
      <c r="C104" s="31"/>
      <c r="D104" s="30"/>
      <c r="E104" s="30"/>
      <c r="F104" s="128"/>
      <c r="G104" s="134"/>
      <c r="H104" s="31"/>
      <c r="I104" s="34"/>
      <c r="J104"/>
      <c r="K104"/>
      <c r="L104"/>
      <c r="M104"/>
      <c r="N104"/>
      <c r="O104"/>
      <c r="P104"/>
      <c r="Q104"/>
      <c r="R104"/>
      <c r="S104" s="39"/>
      <c r="T104" s="32"/>
      <c r="U104" s="32"/>
      <c r="V104" s="32"/>
      <c r="W104" s="30"/>
      <c r="X104" s="30"/>
      <c r="Y104" s="31"/>
      <c r="Z104" s="32"/>
    </row>
    <row r="105" spans="1:26" s="32" customFormat="1" ht="21" customHeight="1">
      <c r="A105" s="35"/>
      <c r="C105" s="36"/>
      <c r="F105" s="129"/>
      <c r="G105" s="135"/>
      <c r="H105" s="36"/>
      <c r="I105" s="37"/>
      <c r="J105"/>
      <c r="K105"/>
      <c r="L105"/>
      <c r="M105"/>
      <c r="N105"/>
      <c r="O105"/>
      <c r="P105"/>
      <c r="Q105"/>
      <c r="R105"/>
      <c r="S105" s="39"/>
    </row>
    <row r="106" spans="1:26" s="32" customFormat="1" ht="21" customHeight="1">
      <c r="A106" s="35"/>
      <c r="C106" s="36"/>
      <c r="F106" s="129"/>
      <c r="G106" s="135"/>
      <c r="H106" s="36"/>
      <c r="I106" s="37"/>
      <c r="J106"/>
      <c r="K106"/>
      <c r="L106"/>
      <c r="M106"/>
      <c r="N106"/>
      <c r="O106"/>
      <c r="P106"/>
      <c r="Q106"/>
      <c r="R106"/>
      <c r="S106" s="39"/>
    </row>
    <row r="107" spans="1:26" s="32" customFormat="1" ht="21" customHeight="1">
      <c r="A107" s="35"/>
      <c r="C107" s="36"/>
      <c r="F107" s="129"/>
      <c r="G107" s="135"/>
      <c r="H107" s="36"/>
      <c r="I107" s="37"/>
      <c r="J107"/>
      <c r="K107"/>
      <c r="L107"/>
      <c r="M107"/>
      <c r="N107"/>
      <c r="O107"/>
      <c r="P107"/>
      <c r="Q107"/>
      <c r="R107"/>
      <c r="S107" s="39"/>
    </row>
    <row r="108" spans="1:26" s="32" customFormat="1" ht="21" customHeight="1">
      <c r="A108" s="35"/>
      <c r="C108" s="36"/>
      <c r="F108" s="129"/>
      <c r="G108" s="135"/>
      <c r="H108" s="36"/>
      <c r="I108" s="37"/>
      <c r="J108"/>
      <c r="K108"/>
      <c r="L108"/>
      <c r="M108"/>
      <c r="N108"/>
      <c r="O108"/>
      <c r="P108"/>
      <c r="Q108"/>
      <c r="R108"/>
      <c r="S108" s="39"/>
    </row>
    <row r="109" spans="1:26" s="32" customFormat="1" ht="21" customHeight="1">
      <c r="A109" s="35"/>
      <c r="C109" s="36"/>
      <c r="F109" s="129"/>
      <c r="G109" s="135"/>
      <c r="H109" s="36"/>
      <c r="I109" s="37"/>
      <c r="J109"/>
      <c r="K109"/>
      <c r="L109"/>
      <c r="M109"/>
      <c r="N109"/>
      <c r="O109"/>
      <c r="P109"/>
      <c r="Q109"/>
      <c r="R109"/>
      <c r="S109" s="39"/>
    </row>
    <row r="110" spans="1:26" s="32" customFormat="1" ht="21" customHeight="1">
      <c r="A110" s="35"/>
      <c r="C110" s="36"/>
      <c r="F110" s="129"/>
      <c r="G110" s="135"/>
      <c r="H110" s="36"/>
      <c r="I110" s="37"/>
      <c r="J110"/>
      <c r="K110"/>
      <c r="L110"/>
      <c r="M110"/>
      <c r="N110"/>
      <c r="O110"/>
      <c r="P110"/>
      <c r="Q110"/>
      <c r="R110"/>
      <c r="S110" s="39"/>
    </row>
    <row r="111" spans="1:26" s="32" customFormat="1" ht="15" customHeight="1">
      <c r="A111" s="35"/>
      <c r="C111" s="36"/>
      <c r="F111" s="129"/>
      <c r="G111" s="135"/>
      <c r="H111" s="36"/>
      <c r="I111" s="37"/>
      <c r="J111"/>
      <c r="K111"/>
      <c r="L111"/>
      <c r="M111"/>
      <c r="N111"/>
      <c r="O111"/>
      <c r="P111"/>
      <c r="Q111"/>
      <c r="R111"/>
      <c r="S111" s="39"/>
    </row>
    <row r="112" spans="1:26" s="32" customFormat="1" ht="15" customHeight="1">
      <c r="A112" s="35"/>
      <c r="C112" s="36"/>
      <c r="F112" s="129"/>
      <c r="G112" s="135"/>
      <c r="H112" s="36"/>
      <c r="I112" s="37"/>
      <c r="J112"/>
      <c r="K112"/>
      <c r="L112"/>
      <c r="M112"/>
      <c r="N112"/>
      <c r="O112"/>
      <c r="P112"/>
      <c r="Q112"/>
      <c r="R112"/>
      <c r="S112" s="39"/>
    </row>
    <row r="113" spans="1:19" s="32" customFormat="1" ht="15" customHeight="1">
      <c r="A113" s="35"/>
      <c r="C113" s="36"/>
      <c r="F113" s="129"/>
      <c r="G113" s="135"/>
      <c r="H113" s="36"/>
      <c r="I113" s="37"/>
      <c r="J113"/>
      <c r="K113"/>
      <c r="L113"/>
      <c r="M113"/>
      <c r="N113"/>
      <c r="O113"/>
      <c r="P113"/>
      <c r="Q113"/>
      <c r="R113"/>
      <c r="S113" s="39"/>
    </row>
    <row r="114" spans="1:19" s="32" customFormat="1" ht="15" customHeight="1">
      <c r="A114" s="35"/>
      <c r="C114" s="36"/>
      <c r="F114" s="129"/>
      <c r="G114" s="135"/>
      <c r="H114" s="36"/>
      <c r="I114" s="37"/>
      <c r="J114"/>
      <c r="K114"/>
      <c r="L114"/>
      <c r="M114"/>
      <c r="N114"/>
      <c r="O114"/>
      <c r="P114"/>
      <c r="Q114"/>
      <c r="R114"/>
      <c r="S114" s="39"/>
    </row>
    <row r="115" spans="1:19" s="32" customFormat="1" ht="15" customHeight="1">
      <c r="A115" s="35"/>
      <c r="C115" s="36"/>
      <c r="F115" s="129"/>
      <c r="G115" s="135"/>
      <c r="H115" s="36"/>
      <c r="I115" s="37"/>
      <c r="J115"/>
      <c r="K115"/>
      <c r="L115"/>
      <c r="M115"/>
      <c r="N115"/>
      <c r="O115"/>
      <c r="P115"/>
      <c r="Q115"/>
      <c r="R115"/>
      <c r="S115" s="39"/>
    </row>
    <row r="116" spans="1:19" s="32" customFormat="1" ht="15" customHeight="1">
      <c r="A116" s="35"/>
      <c r="C116" s="36"/>
      <c r="F116" s="129"/>
      <c r="G116" s="135"/>
      <c r="H116" s="36"/>
      <c r="I116" s="37"/>
      <c r="J116"/>
      <c r="K116"/>
      <c r="L116"/>
      <c r="M116"/>
      <c r="N116"/>
      <c r="O116"/>
      <c r="P116"/>
      <c r="Q116"/>
      <c r="R116"/>
      <c r="S116" s="39"/>
    </row>
    <row r="117" spans="1:19" s="32" customFormat="1" ht="15" customHeight="1">
      <c r="A117" s="35"/>
      <c r="C117" s="36"/>
      <c r="F117" s="129"/>
      <c r="G117" s="135"/>
      <c r="H117" s="36"/>
      <c r="I117" s="37"/>
      <c r="J117"/>
      <c r="K117"/>
      <c r="L117"/>
      <c r="M117"/>
      <c r="N117"/>
      <c r="O117"/>
      <c r="P117"/>
      <c r="Q117"/>
      <c r="R117"/>
      <c r="S117" s="39"/>
    </row>
    <row r="118" spans="1:19" s="32" customFormat="1" ht="15" customHeight="1">
      <c r="A118" s="35"/>
      <c r="C118" s="36"/>
      <c r="F118" s="129"/>
      <c r="G118" s="135"/>
      <c r="H118" s="36"/>
      <c r="I118" s="37"/>
      <c r="J118"/>
      <c r="K118"/>
      <c r="L118"/>
      <c r="M118"/>
      <c r="N118"/>
      <c r="O118"/>
      <c r="P118"/>
      <c r="Q118"/>
      <c r="R118"/>
      <c r="S118" s="39"/>
    </row>
    <row r="119" spans="1:19" s="32" customFormat="1" ht="15" customHeight="1">
      <c r="A119" s="35"/>
      <c r="C119" s="36"/>
      <c r="F119" s="129"/>
      <c r="G119" s="135"/>
      <c r="H119" s="36"/>
      <c r="I119" s="37"/>
      <c r="J119"/>
      <c r="K119"/>
      <c r="L119"/>
      <c r="M119"/>
      <c r="N119"/>
      <c r="O119"/>
      <c r="P119"/>
      <c r="Q119"/>
      <c r="R119"/>
      <c r="S119" s="39"/>
    </row>
    <row r="120" spans="1:19" s="32" customFormat="1" ht="15" customHeight="1">
      <c r="A120" s="35"/>
      <c r="C120" s="36"/>
      <c r="F120" s="129"/>
      <c r="G120" s="129"/>
      <c r="I120" s="37"/>
      <c r="J120"/>
      <c r="K120"/>
      <c r="L120"/>
      <c r="M120"/>
      <c r="N120"/>
      <c r="O120"/>
      <c r="P120"/>
      <c r="Q120"/>
      <c r="R120"/>
      <c r="S120" s="39"/>
    </row>
    <row r="121" spans="1:19" s="32" customFormat="1" ht="15" customHeight="1">
      <c r="A121" s="35"/>
      <c r="C121" s="36"/>
      <c r="F121" s="129"/>
      <c r="G121" s="129"/>
      <c r="I121" s="37"/>
      <c r="J121"/>
      <c r="K121"/>
      <c r="L121"/>
      <c r="M121"/>
      <c r="N121"/>
      <c r="O121"/>
      <c r="P121"/>
      <c r="Q121"/>
      <c r="R121"/>
      <c r="S121" s="39"/>
    </row>
    <row r="122" spans="1:19" s="32" customFormat="1" ht="15" customHeight="1">
      <c r="A122" s="35"/>
      <c r="C122" s="36"/>
      <c r="F122" s="129"/>
      <c r="G122" s="129"/>
      <c r="I122" s="37"/>
      <c r="J122"/>
      <c r="K122"/>
      <c r="L122"/>
      <c r="M122"/>
      <c r="N122"/>
      <c r="O122"/>
      <c r="P122"/>
      <c r="Q122"/>
      <c r="R122"/>
      <c r="S122" s="39"/>
    </row>
    <row r="123" spans="1:19" s="32" customFormat="1" ht="15" customHeight="1">
      <c r="A123" s="35"/>
      <c r="C123" s="36"/>
      <c r="F123" s="129"/>
      <c r="G123" s="129"/>
      <c r="I123" s="37"/>
      <c r="J123"/>
      <c r="K123"/>
      <c r="L123"/>
      <c r="M123"/>
      <c r="N123"/>
      <c r="O123"/>
      <c r="P123"/>
      <c r="Q123"/>
      <c r="R123"/>
      <c r="S123" s="39"/>
    </row>
    <row r="124" spans="1:19" s="32" customFormat="1" ht="15" customHeight="1">
      <c r="A124" s="35"/>
      <c r="C124" s="36"/>
      <c r="F124" s="129"/>
      <c r="G124" s="129"/>
      <c r="I124" s="37"/>
      <c r="J124"/>
      <c r="K124"/>
      <c r="L124"/>
      <c r="M124"/>
      <c r="N124"/>
      <c r="O124"/>
      <c r="P124"/>
      <c r="Q124"/>
      <c r="R124"/>
      <c r="S124" s="39"/>
    </row>
    <row r="125" spans="1:19" s="32" customFormat="1" ht="15" customHeight="1">
      <c r="A125" s="35"/>
      <c r="C125" s="36"/>
      <c r="F125" s="129"/>
      <c r="G125" s="129"/>
      <c r="I125" s="37"/>
      <c r="J125"/>
      <c r="K125"/>
      <c r="L125"/>
      <c r="M125"/>
      <c r="N125"/>
      <c r="O125"/>
      <c r="P125"/>
      <c r="Q125"/>
      <c r="R125"/>
      <c r="S125" s="39"/>
    </row>
    <row r="126" spans="1:19" s="32" customFormat="1" ht="15" customHeight="1">
      <c r="A126" s="35"/>
      <c r="C126" s="36"/>
      <c r="F126" s="129"/>
      <c r="G126" s="129"/>
      <c r="I126" s="37"/>
      <c r="J126"/>
      <c r="K126"/>
      <c r="L126"/>
      <c r="M126"/>
      <c r="N126"/>
      <c r="O126"/>
      <c r="P126"/>
      <c r="Q126"/>
      <c r="R126"/>
      <c r="S126" s="39"/>
    </row>
    <row r="127" spans="1:19" s="32" customFormat="1" ht="15" customHeight="1">
      <c r="A127" s="35"/>
      <c r="C127" s="36"/>
      <c r="F127" s="129"/>
      <c r="G127" s="129"/>
      <c r="I127" s="37"/>
      <c r="J127"/>
      <c r="K127"/>
      <c r="L127"/>
      <c r="M127"/>
      <c r="N127"/>
      <c r="O127"/>
      <c r="P127"/>
      <c r="Q127"/>
      <c r="R127"/>
      <c r="S127" s="39"/>
    </row>
    <row r="128" spans="1:19" s="32" customFormat="1" ht="15" customHeight="1">
      <c r="A128" s="35"/>
      <c r="C128" s="36"/>
      <c r="F128" s="129"/>
      <c r="G128" s="129"/>
      <c r="I128" s="37"/>
      <c r="J128"/>
      <c r="K128"/>
      <c r="L128"/>
      <c r="M128"/>
      <c r="N128"/>
      <c r="O128"/>
      <c r="P128"/>
      <c r="Q128"/>
      <c r="R128"/>
      <c r="S128" s="39"/>
    </row>
    <row r="129" spans="1:19" s="32" customFormat="1" ht="15" customHeight="1">
      <c r="A129" s="35"/>
      <c r="C129" s="36"/>
      <c r="F129" s="129"/>
      <c r="G129" s="129"/>
      <c r="I129" s="37"/>
      <c r="J129"/>
      <c r="K129"/>
      <c r="L129"/>
      <c r="M129"/>
      <c r="N129"/>
      <c r="O129"/>
      <c r="P129"/>
      <c r="Q129"/>
      <c r="R129"/>
      <c r="S129" s="39"/>
    </row>
    <row r="130" spans="1:19" s="32" customFormat="1" ht="15" customHeight="1">
      <c r="A130" s="35"/>
      <c r="C130" s="36"/>
      <c r="F130" s="129"/>
      <c r="G130" s="129"/>
      <c r="I130" s="37"/>
      <c r="J130"/>
      <c r="K130"/>
      <c r="L130"/>
      <c r="M130"/>
      <c r="N130"/>
      <c r="O130"/>
      <c r="P130"/>
      <c r="Q130"/>
      <c r="R130"/>
      <c r="S130" s="39"/>
    </row>
    <row r="131" spans="1:19" s="32" customFormat="1" ht="15" customHeight="1">
      <c r="A131" s="35"/>
      <c r="C131" s="36"/>
      <c r="F131" s="129"/>
      <c r="G131" s="129"/>
      <c r="I131" s="37"/>
      <c r="J131"/>
      <c r="K131"/>
      <c r="L131"/>
      <c r="M131"/>
      <c r="N131"/>
      <c r="O131"/>
      <c r="P131"/>
      <c r="Q131"/>
      <c r="R131"/>
      <c r="S131" s="39"/>
    </row>
    <row r="132" spans="1:19" s="32" customFormat="1" ht="15" customHeight="1">
      <c r="A132" s="35"/>
      <c r="C132" s="36"/>
      <c r="F132" s="129"/>
      <c r="G132" s="129"/>
      <c r="I132" s="37"/>
      <c r="J132"/>
      <c r="K132"/>
      <c r="L132"/>
      <c r="M132"/>
      <c r="N132"/>
      <c r="O132"/>
      <c r="P132"/>
      <c r="Q132"/>
      <c r="R132"/>
      <c r="S132" s="39"/>
    </row>
    <row r="133" spans="1:19" s="32" customFormat="1" ht="15" customHeight="1">
      <c r="A133" s="35"/>
      <c r="C133" s="36"/>
      <c r="F133" s="129"/>
      <c r="G133" s="129"/>
      <c r="I133" s="37"/>
      <c r="J133"/>
      <c r="K133"/>
      <c r="L133"/>
      <c r="M133"/>
      <c r="N133"/>
      <c r="O133"/>
      <c r="P133"/>
      <c r="Q133"/>
      <c r="R133"/>
      <c r="S133" s="39"/>
    </row>
    <row r="134" spans="1:19" s="32" customFormat="1" ht="15" customHeight="1">
      <c r="A134" s="35"/>
      <c r="C134" s="36"/>
      <c r="F134" s="129"/>
      <c r="G134" s="129"/>
      <c r="I134" s="37"/>
      <c r="J134"/>
      <c r="K134"/>
      <c r="L134"/>
      <c r="M134"/>
      <c r="N134"/>
      <c r="O134"/>
      <c r="P134"/>
      <c r="Q134"/>
      <c r="R134"/>
      <c r="S134" s="39"/>
    </row>
    <row r="135" spans="1:19" s="32" customFormat="1" ht="15" customHeight="1">
      <c r="A135" s="35"/>
      <c r="C135" s="36"/>
      <c r="F135" s="129"/>
      <c r="G135" s="129"/>
      <c r="I135" s="37"/>
      <c r="J135"/>
      <c r="K135"/>
      <c r="L135"/>
      <c r="M135"/>
      <c r="N135"/>
      <c r="O135"/>
      <c r="P135"/>
      <c r="Q135"/>
      <c r="R135"/>
      <c r="S135" s="39"/>
    </row>
    <row r="136" spans="1:19" s="32" customFormat="1" ht="15" customHeight="1">
      <c r="A136" s="35"/>
      <c r="C136" s="36"/>
      <c r="F136" s="129"/>
      <c r="G136" s="129"/>
      <c r="I136" s="37"/>
      <c r="J136"/>
      <c r="K136"/>
      <c r="L136"/>
      <c r="M136"/>
      <c r="N136"/>
      <c r="O136"/>
      <c r="P136"/>
      <c r="Q136"/>
      <c r="R136"/>
      <c r="S136" s="39"/>
    </row>
    <row r="137" spans="1:19" s="32" customFormat="1" ht="15" customHeight="1">
      <c r="A137" s="35"/>
      <c r="C137" s="36"/>
      <c r="F137" s="129"/>
      <c r="G137" s="129"/>
      <c r="I137" s="37"/>
      <c r="J137"/>
      <c r="K137"/>
      <c r="L137"/>
      <c r="M137"/>
      <c r="N137"/>
      <c r="O137"/>
      <c r="P137"/>
      <c r="Q137"/>
      <c r="R137"/>
      <c r="S137" s="39"/>
    </row>
    <row r="138" spans="1:19" s="32" customFormat="1" ht="15" customHeight="1">
      <c r="A138" s="35"/>
      <c r="C138" s="36"/>
      <c r="F138" s="129"/>
      <c r="G138" s="129"/>
      <c r="I138" s="37"/>
      <c r="J138"/>
      <c r="K138"/>
      <c r="L138"/>
      <c r="M138"/>
      <c r="N138"/>
      <c r="O138"/>
      <c r="P138"/>
      <c r="Q138"/>
      <c r="R138"/>
      <c r="S138" s="39"/>
    </row>
    <row r="139" spans="1:19" s="32" customFormat="1" ht="15" customHeight="1">
      <c r="A139" s="35"/>
      <c r="C139" s="36"/>
      <c r="F139" s="129"/>
      <c r="G139" s="129"/>
      <c r="I139" s="37"/>
      <c r="J139"/>
      <c r="K139"/>
      <c r="L139"/>
      <c r="M139"/>
      <c r="N139"/>
      <c r="O139"/>
      <c r="P139"/>
      <c r="Q139"/>
      <c r="R139"/>
      <c r="S139" s="39"/>
    </row>
    <row r="140" spans="1:19" s="32" customFormat="1" ht="15" customHeight="1">
      <c r="A140" s="35"/>
      <c r="C140" s="36"/>
      <c r="F140" s="129"/>
      <c r="G140" s="129"/>
      <c r="I140" s="37"/>
      <c r="J140"/>
      <c r="K140"/>
      <c r="L140"/>
      <c r="M140"/>
      <c r="N140"/>
      <c r="O140"/>
      <c r="P140"/>
      <c r="Q140"/>
      <c r="R140"/>
      <c r="S140" s="39"/>
    </row>
    <row r="141" spans="1:19" s="32" customFormat="1" ht="15" customHeight="1">
      <c r="A141" s="35"/>
      <c r="C141" s="36"/>
      <c r="F141" s="129"/>
      <c r="G141" s="129"/>
      <c r="I141" s="37"/>
      <c r="J141"/>
      <c r="K141"/>
      <c r="L141"/>
      <c r="M141"/>
      <c r="N141"/>
      <c r="O141"/>
      <c r="P141"/>
      <c r="Q141"/>
      <c r="R141"/>
      <c r="S141" s="39"/>
    </row>
    <row r="142" spans="1:19" s="32" customFormat="1" ht="15" customHeight="1">
      <c r="A142" s="35"/>
      <c r="C142" s="36"/>
      <c r="F142" s="129"/>
      <c r="G142" s="129"/>
      <c r="I142" s="37"/>
      <c r="J142"/>
      <c r="K142"/>
      <c r="L142"/>
      <c r="M142"/>
      <c r="N142"/>
      <c r="O142"/>
      <c r="P142"/>
      <c r="Q142"/>
      <c r="R142"/>
      <c r="S142" s="39"/>
    </row>
    <row r="143" spans="1:19" s="32" customFormat="1" ht="15" customHeight="1">
      <c r="A143" s="35"/>
      <c r="C143" s="36"/>
      <c r="F143" s="129"/>
      <c r="G143" s="129"/>
      <c r="I143" s="37"/>
      <c r="J143"/>
      <c r="K143"/>
      <c r="L143"/>
      <c r="M143"/>
      <c r="N143"/>
      <c r="O143"/>
      <c r="P143"/>
      <c r="Q143"/>
      <c r="R143"/>
      <c r="S143" s="39"/>
    </row>
    <row r="144" spans="1:19" s="32" customFormat="1" ht="15" customHeight="1">
      <c r="A144" s="35"/>
      <c r="C144" s="36"/>
      <c r="F144" s="129"/>
      <c r="G144" s="129"/>
      <c r="I144" s="37"/>
      <c r="J144"/>
      <c r="K144"/>
      <c r="L144"/>
      <c r="M144"/>
      <c r="N144"/>
      <c r="O144"/>
      <c r="P144"/>
      <c r="Q144"/>
      <c r="R144"/>
      <c r="S144" s="39"/>
    </row>
    <row r="145" spans="1:19" s="32" customFormat="1" ht="15" customHeight="1">
      <c r="A145" s="35"/>
      <c r="C145" s="36"/>
      <c r="F145" s="129"/>
      <c r="G145" s="129"/>
      <c r="I145" s="37"/>
      <c r="J145"/>
      <c r="K145"/>
      <c r="L145"/>
      <c r="M145"/>
      <c r="N145"/>
      <c r="O145"/>
      <c r="P145"/>
      <c r="Q145"/>
      <c r="R145"/>
      <c r="S145" s="39"/>
    </row>
    <row r="146" spans="1:19" s="32" customFormat="1" ht="15" customHeight="1">
      <c r="A146" s="35"/>
      <c r="C146" s="36"/>
      <c r="F146" s="129"/>
      <c r="G146" s="129"/>
      <c r="I146" s="37"/>
      <c r="J146"/>
      <c r="K146"/>
      <c r="L146"/>
      <c r="M146"/>
      <c r="N146"/>
      <c r="O146"/>
      <c r="P146"/>
      <c r="Q146"/>
      <c r="R146"/>
      <c r="S146" s="39"/>
    </row>
    <row r="147" spans="1:19" s="32" customFormat="1" ht="15" customHeight="1">
      <c r="A147" s="35"/>
      <c r="C147" s="36"/>
      <c r="F147" s="129"/>
      <c r="G147" s="129"/>
      <c r="I147" s="37"/>
      <c r="J147"/>
      <c r="K147"/>
      <c r="L147"/>
      <c r="M147"/>
      <c r="N147"/>
      <c r="O147"/>
      <c r="P147"/>
      <c r="Q147"/>
      <c r="R147"/>
      <c r="S147" s="39"/>
    </row>
    <row r="148" spans="1:19" s="32" customFormat="1" ht="15" customHeight="1">
      <c r="A148" s="35"/>
      <c r="C148" s="36"/>
      <c r="F148" s="129"/>
      <c r="G148" s="129"/>
      <c r="I148" s="37"/>
      <c r="J148"/>
      <c r="K148"/>
      <c r="L148"/>
      <c r="M148"/>
      <c r="N148"/>
      <c r="O148"/>
      <c r="P148"/>
      <c r="Q148"/>
      <c r="R148"/>
      <c r="S148" s="39"/>
    </row>
    <row r="149" spans="1:19" s="32" customFormat="1" ht="15" customHeight="1">
      <c r="A149" s="35"/>
      <c r="C149" s="36"/>
      <c r="F149" s="129"/>
      <c r="G149" s="129"/>
      <c r="I149" s="37"/>
      <c r="J149"/>
      <c r="K149"/>
      <c r="L149"/>
      <c r="M149"/>
      <c r="N149"/>
      <c r="O149"/>
      <c r="P149"/>
      <c r="Q149"/>
      <c r="R149"/>
      <c r="S149" s="39"/>
    </row>
    <row r="150" spans="1:19" s="32" customFormat="1" ht="15" customHeight="1">
      <c r="A150" s="35"/>
      <c r="C150" s="36"/>
      <c r="F150" s="129"/>
      <c r="G150" s="129"/>
      <c r="I150" s="37"/>
      <c r="J150"/>
      <c r="K150"/>
      <c r="L150"/>
      <c r="M150"/>
      <c r="N150"/>
      <c r="O150"/>
      <c r="P150"/>
      <c r="Q150"/>
      <c r="R150"/>
      <c r="S150" s="39"/>
    </row>
    <row r="151" spans="1:19" s="32" customFormat="1" ht="15" customHeight="1">
      <c r="A151" s="35"/>
      <c r="C151" s="36"/>
      <c r="F151" s="129"/>
      <c r="G151" s="129"/>
      <c r="I151" s="37"/>
      <c r="J151"/>
      <c r="K151"/>
      <c r="L151"/>
      <c r="M151"/>
      <c r="N151"/>
      <c r="O151"/>
      <c r="P151"/>
      <c r="Q151"/>
      <c r="R151"/>
      <c r="S151" s="39"/>
    </row>
    <row r="152" spans="1:19" s="32" customFormat="1" ht="15" customHeight="1">
      <c r="A152" s="35"/>
      <c r="C152" s="36"/>
      <c r="F152" s="129"/>
      <c r="G152" s="129"/>
      <c r="I152" s="37"/>
      <c r="J152"/>
      <c r="K152"/>
      <c r="L152"/>
      <c r="M152"/>
      <c r="N152"/>
      <c r="O152"/>
      <c r="P152"/>
      <c r="Q152"/>
      <c r="R152"/>
      <c r="S152" s="39"/>
    </row>
    <row r="153" spans="1:19" s="32" customFormat="1" ht="15" customHeight="1">
      <c r="A153" s="35"/>
      <c r="C153" s="36"/>
      <c r="F153" s="129"/>
      <c r="G153" s="129"/>
      <c r="I153" s="37"/>
      <c r="J153"/>
      <c r="K153"/>
      <c r="L153"/>
      <c r="M153"/>
      <c r="N153"/>
      <c r="O153"/>
      <c r="P153"/>
      <c r="Q153"/>
      <c r="R153"/>
      <c r="S153" s="39"/>
    </row>
    <row r="154" spans="1:19" s="32" customFormat="1" ht="15" customHeight="1">
      <c r="A154" s="35"/>
      <c r="C154" s="36"/>
      <c r="F154" s="129"/>
      <c r="G154" s="129"/>
      <c r="I154" s="37"/>
      <c r="J154"/>
      <c r="K154"/>
      <c r="L154"/>
      <c r="M154"/>
      <c r="N154"/>
      <c r="O154"/>
      <c r="P154"/>
      <c r="Q154"/>
      <c r="R154"/>
      <c r="S154" s="39"/>
    </row>
    <row r="155" spans="1:19" s="32" customFormat="1" ht="15" customHeight="1">
      <c r="A155" s="35"/>
      <c r="C155" s="36"/>
      <c r="F155" s="129"/>
      <c r="G155" s="129"/>
      <c r="I155" s="37"/>
      <c r="J155"/>
      <c r="K155"/>
      <c r="L155"/>
      <c r="M155"/>
      <c r="N155"/>
      <c r="O155"/>
      <c r="P155"/>
      <c r="Q155"/>
      <c r="R155"/>
      <c r="S155" s="39"/>
    </row>
    <row r="156" spans="1:19" s="32" customFormat="1" ht="15" customHeight="1">
      <c r="A156" s="35"/>
      <c r="C156" s="36"/>
      <c r="F156" s="129"/>
      <c r="G156" s="129"/>
      <c r="I156" s="37"/>
      <c r="J156"/>
      <c r="K156"/>
      <c r="L156"/>
      <c r="M156"/>
      <c r="N156"/>
      <c r="O156"/>
      <c r="P156"/>
      <c r="Q156"/>
      <c r="R156"/>
      <c r="S156" s="39"/>
    </row>
    <row r="157" spans="1:19" s="32" customFormat="1" ht="15" customHeight="1">
      <c r="A157" s="35"/>
      <c r="C157" s="36"/>
      <c r="F157" s="129"/>
      <c r="G157" s="129"/>
      <c r="I157" s="37"/>
      <c r="J157"/>
      <c r="K157"/>
      <c r="L157"/>
      <c r="M157"/>
      <c r="N157"/>
      <c r="O157"/>
      <c r="P157"/>
      <c r="Q157"/>
      <c r="R157"/>
      <c r="S157" s="39"/>
    </row>
    <row r="158" spans="1:19" s="32" customFormat="1" ht="15" customHeight="1">
      <c r="A158" s="35"/>
      <c r="C158" s="36"/>
      <c r="F158" s="129"/>
      <c r="G158" s="129"/>
      <c r="I158" s="37"/>
      <c r="J158"/>
      <c r="K158"/>
      <c r="L158"/>
      <c r="M158"/>
      <c r="N158"/>
      <c r="O158"/>
      <c r="P158"/>
      <c r="Q158"/>
      <c r="R158"/>
      <c r="S158" s="39"/>
    </row>
    <row r="159" spans="1:19" s="32" customFormat="1" ht="15" customHeight="1">
      <c r="A159" s="35"/>
      <c r="C159" s="36"/>
      <c r="F159" s="129"/>
      <c r="G159" s="129"/>
      <c r="I159" s="37"/>
      <c r="J159"/>
      <c r="K159"/>
      <c r="L159"/>
      <c r="M159"/>
      <c r="N159"/>
      <c r="O159"/>
      <c r="P159"/>
      <c r="Q159"/>
      <c r="R159"/>
      <c r="S159" s="39"/>
    </row>
    <row r="160" spans="1:19" s="32" customFormat="1" ht="15" customHeight="1">
      <c r="A160" s="35"/>
      <c r="C160" s="36"/>
      <c r="F160" s="129"/>
      <c r="G160" s="129"/>
      <c r="I160" s="37"/>
      <c r="J160"/>
      <c r="K160"/>
      <c r="L160"/>
      <c r="M160"/>
      <c r="N160"/>
      <c r="O160"/>
      <c r="P160"/>
      <c r="Q160"/>
      <c r="R160"/>
      <c r="S160" s="39"/>
    </row>
    <row r="161" spans="1:19" s="32" customFormat="1" ht="15" customHeight="1">
      <c r="A161" s="35"/>
      <c r="C161" s="36"/>
      <c r="F161" s="129"/>
      <c r="G161" s="129"/>
      <c r="I161" s="37"/>
      <c r="J161"/>
      <c r="K161"/>
      <c r="L161"/>
      <c r="M161"/>
      <c r="N161"/>
      <c r="O161"/>
      <c r="P161"/>
      <c r="Q161"/>
      <c r="R161"/>
      <c r="S161" s="39"/>
    </row>
    <row r="162" spans="1:19" s="32" customFormat="1" ht="15" customHeight="1">
      <c r="A162" s="35"/>
      <c r="C162" s="36"/>
      <c r="F162" s="129"/>
      <c r="G162" s="129"/>
      <c r="I162" s="37"/>
      <c r="J162"/>
      <c r="K162"/>
      <c r="L162"/>
      <c r="M162"/>
      <c r="N162"/>
      <c r="O162"/>
      <c r="P162"/>
      <c r="Q162"/>
      <c r="R162"/>
      <c r="S162" s="39"/>
    </row>
    <row r="163" spans="1:19" s="32" customFormat="1" ht="15" customHeight="1">
      <c r="A163" s="35"/>
      <c r="C163" s="36"/>
      <c r="F163" s="129"/>
      <c r="G163" s="129"/>
      <c r="I163" s="37"/>
      <c r="J163"/>
      <c r="K163"/>
      <c r="L163"/>
      <c r="M163"/>
      <c r="N163"/>
      <c r="O163"/>
      <c r="P163"/>
      <c r="Q163"/>
      <c r="R163"/>
      <c r="S163" s="39"/>
    </row>
    <row r="164" spans="1:19" s="32" customFormat="1" ht="15" customHeight="1">
      <c r="A164" s="35"/>
      <c r="C164" s="36"/>
      <c r="F164" s="129"/>
      <c r="G164" s="129"/>
      <c r="I164" s="37"/>
      <c r="J164"/>
      <c r="K164"/>
      <c r="L164"/>
      <c r="M164"/>
      <c r="N164"/>
      <c r="O164"/>
      <c r="P164"/>
      <c r="Q164"/>
      <c r="R164"/>
      <c r="S164" s="39"/>
    </row>
    <row r="165" spans="1:19" s="32" customFormat="1" ht="15" customHeight="1">
      <c r="A165" s="35"/>
      <c r="C165" s="36"/>
      <c r="F165" s="129"/>
      <c r="G165" s="129"/>
      <c r="I165" s="37"/>
      <c r="J165"/>
      <c r="K165"/>
      <c r="L165"/>
      <c r="M165"/>
      <c r="N165"/>
      <c r="O165"/>
      <c r="P165"/>
      <c r="Q165"/>
      <c r="R165"/>
      <c r="S165" s="39"/>
    </row>
    <row r="166" spans="1:19" s="32" customFormat="1" ht="15" customHeight="1">
      <c r="A166" s="35"/>
      <c r="C166" s="36"/>
      <c r="F166" s="129"/>
      <c r="G166" s="129"/>
      <c r="I166" s="37"/>
      <c r="J166"/>
      <c r="K166"/>
      <c r="L166"/>
      <c r="M166"/>
      <c r="N166"/>
      <c r="O166"/>
      <c r="P166"/>
      <c r="Q166"/>
      <c r="R166"/>
      <c r="S166" s="39"/>
    </row>
    <row r="167" spans="1:19" s="32" customFormat="1" ht="15" customHeight="1">
      <c r="A167" s="35"/>
      <c r="C167" s="36"/>
      <c r="F167" s="129"/>
      <c r="G167" s="129"/>
      <c r="I167" s="37"/>
      <c r="J167"/>
      <c r="K167"/>
      <c r="L167"/>
      <c r="M167"/>
      <c r="N167"/>
      <c r="O167"/>
      <c r="P167"/>
      <c r="Q167"/>
      <c r="R167"/>
      <c r="S167" s="39"/>
    </row>
    <row r="168" spans="1:19" s="32" customFormat="1" ht="15" customHeight="1">
      <c r="A168" s="35"/>
      <c r="C168" s="36"/>
      <c r="F168" s="129"/>
      <c r="G168" s="129"/>
      <c r="I168" s="37"/>
      <c r="J168"/>
      <c r="K168"/>
      <c r="L168"/>
      <c r="M168"/>
      <c r="N168"/>
      <c r="O168"/>
      <c r="P168"/>
      <c r="Q168"/>
      <c r="R168"/>
      <c r="S168" s="39"/>
    </row>
    <row r="169" spans="1:19" s="32" customFormat="1" ht="15" customHeight="1">
      <c r="A169" s="35"/>
      <c r="C169" s="36"/>
      <c r="F169" s="129"/>
      <c r="G169" s="129"/>
      <c r="I169" s="37"/>
      <c r="S169" s="39"/>
    </row>
    <row r="170" spans="1:19" s="32" customFormat="1" ht="15" customHeight="1">
      <c r="A170" s="35"/>
      <c r="C170" s="36"/>
      <c r="F170" s="129"/>
      <c r="G170" s="129"/>
      <c r="I170" s="37"/>
      <c r="S170" s="39"/>
    </row>
    <row r="171" spans="1:19" s="32" customFormat="1" ht="15" customHeight="1">
      <c r="A171" s="35"/>
      <c r="C171" s="36"/>
      <c r="F171" s="129"/>
      <c r="G171" s="129"/>
      <c r="I171" s="37"/>
      <c r="S171" s="39"/>
    </row>
    <row r="172" spans="1:19" s="32" customFormat="1" ht="15" customHeight="1">
      <c r="A172" s="35"/>
      <c r="C172" s="36"/>
      <c r="F172" s="129"/>
      <c r="G172" s="129"/>
      <c r="I172" s="37"/>
      <c r="S172" s="39"/>
    </row>
    <row r="173" spans="1:19" s="32" customFormat="1" ht="15" customHeight="1">
      <c r="A173" s="35"/>
      <c r="C173" s="36"/>
      <c r="F173" s="129"/>
      <c r="G173" s="129"/>
      <c r="I173" s="37"/>
      <c r="S173" s="39"/>
    </row>
    <row r="174" spans="1:19" s="32" customFormat="1" ht="15" customHeight="1">
      <c r="A174" s="35"/>
      <c r="C174" s="36"/>
      <c r="F174" s="129"/>
      <c r="G174" s="129"/>
      <c r="I174" s="37"/>
      <c r="S174" s="39"/>
    </row>
    <row r="175" spans="1:19" s="32" customFormat="1" ht="15" customHeight="1">
      <c r="A175" s="35"/>
      <c r="C175" s="36"/>
      <c r="F175" s="129"/>
      <c r="G175" s="129"/>
      <c r="I175" s="37"/>
      <c r="S175" s="39"/>
    </row>
    <row r="176" spans="1:19" s="32" customFormat="1" ht="15" customHeight="1">
      <c r="A176" s="35"/>
      <c r="C176" s="36"/>
      <c r="F176" s="129"/>
      <c r="G176" s="129"/>
      <c r="I176" s="37"/>
      <c r="S176" s="39"/>
    </row>
    <row r="177" spans="1:19" s="32" customFormat="1" ht="15" customHeight="1">
      <c r="A177" s="35"/>
      <c r="C177" s="36"/>
      <c r="F177" s="129"/>
      <c r="G177" s="129"/>
      <c r="I177" s="37"/>
      <c r="S177" s="39"/>
    </row>
    <row r="178" spans="1:19" s="32" customFormat="1" ht="15" customHeight="1">
      <c r="A178" s="35"/>
      <c r="C178" s="36"/>
      <c r="F178" s="129"/>
      <c r="G178" s="129"/>
      <c r="I178" s="37"/>
      <c r="S178" s="39"/>
    </row>
    <row r="179" spans="1:19" s="32" customFormat="1" ht="15" customHeight="1">
      <c r="A179" s="35"/>
      <c r="C179" s="36"/>
      <c r="F179" s="129"/>
      <c r="G179" s="129"/>
      <c r="I179" s="37"/>
      <c r="S179" s="39"/>
    </row>
    <row r="180" spans="1:19" s="32" customFormat="1" ht="15" customHeight="1">
      <c r="A180" s="35"/>
      <c r="C180" s="36"/>
      <c r="F180" s="129"/>
      <c r="G180" s="129"/>
      <c r="I180" s="37"/>
      <c r="S180" s="39"/>
    </row>
    <row r="181" spans="1:19" s="32" customFormat="1" ht="15" customHeight="1">
      <c r="A181" s="35"/>
      <c r="C181" s="36"/>
      <c r="F181" s="129"/>
      <c r="G181" s="129"/>
      <c r="I181" s="37"/>
      <c r="S181" s="39"/>
    </row>
    <row r="182" spans="1:19" s="32" customFormat="1" ht="15" customHeight="1">
      <c r="A182" s="35"/>
      <c r="C182" s="36"/>
      <c r="F182" s="129"/>
      <c r="G182" s="129"/>
      <c r="I182" s="37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1:19" s="32" customFormat="1" ht="15" customHeight="1">
      <c r="A183" s="35"/>
      <c r="C183" s="36"/>
      <c r="F183" s="129"/>
      <c r="G183" s="129"/>
      <c r="I183" s="37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1:19" s="32" customFormat="1" ht="15" customHeight="1">
      <c r="A184" s="35"/>
      <c r="C184" s="36"/>
      <c r="F184" s="129"/>
      <c r="G184" s="129"/>
      <c r="I184" s="37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s="32" customFormat="1" ht="15" customHeight="1">
      <c r="A185" s="35"/>
      <c r="C185" s="36"/>
      <c r="F185" s="129"/>
      <c r="G185" s="129"/>
      <c r="I185" s="37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s="32" customFormat="1" ht="15" customHeight="1">
      <c r="A186" s="35"/>
      <c r="C186" s="36"/>
      <c r="F186" s="129"/>
      <c r="G186" s="129"/>
      <c r="I186" s="37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s="32" customFormat="1" ht="15" customHeight="1">
      <c r="A187" s="35"/>
      <c r="C187" s="36"/>
      <c r="F187" s="129"/>
      <c r="G187" s="129"/>
      <c r="I187" s="37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1:19" s="32" customFormat="1" ht="15" customHeight="1">
      <c r="A188" s="35"/>
      <c r="C188" s="36"/>
      <c r="F188" s="129"/>
      <c r="G188" s="129"/>
      <c r="I188" s="37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1:19" s="32" customFormat="1" ht="15" customHeight="1">
      <c r="A189" s="35"/>
      <c r="C189" s="36"/>
      <c r="F189" s="129"/>
      <c r="G189" s="129"/>
      <c r="I189" s="37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1:19" s="32" customFormat="1" ht="15" customHeight="1">
      <c r="A190" s="35"/>
      <c r="C190" s="36"/>
      <c r="F190" s="129"/>
      <c r="G190" s="129"/>
      <c r="I190" s="37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1:19" s="32" customFormat="1" ht="15" customHeight="1">
      <c r="A191" s="35"/>
      <c r="C191" s="36"/>
      <c r="F191" s="129"/>
      <c r="G191" s="129"/>
      <c r="I191" s="37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1:19" s="32" customFormat="1" ht="15" customHeight="1">
      <c r="A192" s="35"/>
      <c r="C192" s="36"/>
      <c r="F192" s="129"/>
      <c r="G192" s="129"/>
      <c r="I192" s="37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1:19" s="32" customFormat="1" ht="15" customHeight="1">
      <c r="A193" s="35"/>
      <c r="C193" s="36"/>
      <c r="F193" s="129"/>
      <c r="G193" s="129"/>
      <c r="I193" s="37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1:19" s="32" customFormat="1" ht="15" customHeight="1">
      <c r="A194" s="35"/>
      <c r="C194" s="36"/>
      <c r="F194" s="129"/>
      <c r="G194" s="129"/>
      <c r="I194" s="37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1:19" s="32" customFormat="1" ht="15" customHeight="1">
      <c r="A195" s="35"/>
      <c r="C195" s="36"/>
      <c r="F195" s="129"/>
      <c r="G195" s="129"/>
      <c r="I195" s="37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1:19" s="32" customFormat="1" ht="15" customHeight="1">
      <c r="A196" s="35"/>
      <c r="C196" s="36"/>
      <c r="F196" s="129"/>
      <c r="G196" s="129"/>
      <c r="I196" s="37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1:19" s="32" customFormat="1" ht="15" customHeight="1">
      <c r="A197" s="35"/>
      <c r="C197" s="36"/>
      <c r="F197" s="129"/>
      <c r="G197" s="129"/>
      <c r="I197" s="37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1:19" s="32" customFormat="1" ht="15" customHeight="1">
      <c r="A198" s="35"/>
      <c r="C198" s="36"/>
      <c r="F198" s="129"/>
      <c r="G198" s="129"/>
      <c r="I198" s="37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1:19" s="32" customFormat="1" ht="15" customHeight="1">
      <c r="A199" s="35"/>
      <c r="C199" s="36"/>
      <c r="F199" s="129"/>
      <c r="G199" s="129"/>
      <c r="I199" s="37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1:19" s="32" customFormat="1" ht="15" customHeight="1">
      <c r="A200" s="35"/>
      <c r="C200" s="36"/>
      <c r="F200" s="129"/>
      <c r="G200" s="129"/>
      <c r="I200" s="37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1:19" s="32" customFormat="1" ht="15" customHeight="1">
      <c r="A201" s="35"/>
      <c r="C201" s="36"/>
      <c r="F201" s="129"/>
      <c r="G201" s="129"/>
      <c r="I201" s="37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1:19" s="32" customFormat="1" ht="15" customHeight="1">
      <c r="A202" s="35"/>
      <c r="C202" s="36"/>
      <c r="F202" s="129"/>
      <c r="G202" s="129"/>
      <c r="I202" s="37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1:19" s="32" customFormat="1" ht="15" customHeight="1">
      <c r="A203" s="35"/>
      <c r="C203" s="36"/>
      <c r="F203" s="129"/>
      <c r="G203" s="129"/>
      <c r="I203" s="37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s="32" customFormat="1" ht="15" customHeight="1">
      <c r="A204" s="35"/>
      <c r="C204" s="36"/>
      <c r="F204" s="129"/>
      <c r="G204" s="129"/>
      <c r="I204" s="37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1:19" s="32" customFormat="1" ht="15" customHeight="1">
      <c r="A205" s="35"/>
      <c r="C205" s="36"/>
      <c r="F205" s="129"/>
      <c r="G205" s="129"/>
      <c r="I205" s="37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1:19" s="32" customFormat="1" ht="15" customHeight="1">
      <c r="A206" s="35"/>
      <c r="C206" s="36"/>
      <c r="F206" s="129"/>
      <c r="G206" s="129"/>
      <c r="I206" s="37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1:19" s="32" customFormat="1" ht="15" customHeight="1">
      <c r="A207" s="35"/>
      <c r="C207" s="36"/>
      <c r="F207" s="129"/>
      <c r="G207" s="129"/>
      <c r="I207" s="37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1:19" s="32" customFormat="1" ht="15" customHeight="1">
      <c r="A208" s="35"/>
      <c r="C208" s="36"/>
      <c r="F208" s="129"/>
      <c r="G208" s="129"/>
      <c r="I208" s="37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1:19" s="32" customFormat="1" ht="15" customHeight="1">
      <c r="A209" s="35"/>
      <c r="C209" s="36"/>
      <c r="F209" s="129"/>
      <c r="G209" s="129"/>
      <c r="I209" s="37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1:19" s="32" customFormat="1" ht="15" customHeight="1">
      <c r="A210" s="35"/>
      <c r="C210" s="36"/>
      <c r="F210" s="129"/>
      <c r="G210" s="129"/>
      <c r="I210" s="37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1:19" s="32" customFormat="1" ht="15" customHeight="1">
      <c r="A211" s="35"/>
      <c r="C211" s="36"/>
      <c r="F211" s="129"/>
      <c r="G211" s="129"/>
      <c r="I211" s="37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1:19" s="32" customFormat="1" ht="15" customHeight="1">
      <c r="A212" s="35"/>
      <c r="C212" s="36"/>
      <c r="F212" s="129"/>
      <c r="G212" s="129"/>
      <c r="I212" s="37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1:19" s="32" customFormat="1" ht="15" customHeight="1">
      <c r="A213" s="35"/>
      <c r="C213" s="36"/>
      <c r="F213" s="129"/>
      <c r="G213" s="129"/>
      <c r="I213" s="37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1:19" s="32" customFormat="1" ht="15" customHeight="1">
      <c r="A214" s="35"/>
      <c r="C214" s="36"/>
      <c r="F214" s="129"/>
      <c r="G214" s="129"/>
      <c r="I214" s="37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1:19" s="32" customFormat="1" ht="15" customHeight="1">
      <c r="A215" s="35"/>
      <c r="C215" s="36"/>
      <c r="F215" s="129"/>
      <c r="G215" s="129"/>
      <c r="I215" s="37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1:19" s="32" customFormat="1" ht="15" customHeight="1">
      <c r="A216" s="35"/>
      <c r="C216" s="36"/>
      <c r="F216" s="129"/>
      <c r="G216" s="129"/>
      <c r="I216" s="37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1:19" s="32" customFormat="1" ht="15" customHeight="1">
      <c r="A217" s="35"/>
      <c r="C217" s="36"/>
      <c r="F217" s="129"/>
      <c r="G217" s="129"/>
      <c r="I217" s="37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1:19" s="32" customFormat="1" ht="15" customHeight="1">
      <c r="A218" s="35"/>
      <c r="C218" s="36"/>
      <c r="F218" s="129"/>
      <c r="G218" s="129"/>
      <c r="I218" s="37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1:19" s="32" customFormat="1" ht="15" customHeight="1">
      <c r="A219" s="35"/>
      <c r="C219" s="36"/>
      <c r="F219" s="129"/>
      <c r="G219" s="129"/>
      <c r="I219" s="37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1:19" s="32" customFormat="1" ht="15" customHeight="1">
      <c r="A220" s="35"/>
      <c r="C220" s="36"/>
      <c r="F220" s="129"/>
      <c r="G220" s="129"/>
      <c r="I220" s="37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1:19" s="32" customFormat="1" ht="15" customHeight="1">
      <c r="A221" s="35"/>
      <c r="C221" s="36"/>
      <c r="F221" s="129"/>
      <c r="G221" s="129"/>
      <c r="I221" s="37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1:19" s="32" customFormat="1" ht="15" customHeight="1">
      <c r="A222" s="35"/>
      <c r="C222" s="36"/>
      <c r="F222" s="129"/>
      <c r="G222" s="129"/>
      <c r="I222" s="37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1:19" s="32" customFormat="1" ht="15" customHeight="1">
      <c r="A223" s="35"/>
      <c r="C223" s="36"/>
      <c r="F223" s="129"/>
      <c r="G223" s="129"/>
      <c r="I223" s="37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1:19" s="32" customFormat="1" ht="15" customHeight="1">
      <c r="A224" s="35"/>
      <c r="C224" s="36"/>
      <c r="F224" s="129"/>
      <c r="G224" s="129"/>
      <c r="I224" s="37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1:19" s="32" customFormat="1" ht="15" customHeight="1">
      <c r="A225" s="35"/>
      <c r="C225" s="36"/>
      <c r="F225" s="129"/>
      <c r="G225" s="129"/>
      <c r="I225" s="37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1:19" s="32" customFormat="1" ht="15" customHeight="1">
      <c r="A226" s="35"/>
      <c r="C226" s="36"/>
      <c r="F226" s="129"/>
      <c r="G226" s="129"/>
      <c r="I226" s="37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1:19" s="32" customFormat="1" ht="15" customHeight="1">
      <c r="A227" s="35"/>
      <c r="C227" s="36"/>
      <c r="F227" s="129"/>
      <c r="G227" s="129"/>
      <c r="I227" s="37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1:19" s="32" customFormat="1" ht="15" customHeight="1">
      <c r="A228" s="35"/>
      <c r="C228" s="36"/>
      <c r="F228" s="129"/>
      <c r="G228" s="129"/>
      <c r="I228" s="37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1:19" s="32" customFormat="1" ht="15" customHeight="1">
      <c r="A229" s="35"/>
      <c r="C229" s="36"/>
      <c r="F229" s="129"/>
      <c r="G229" s="129"/>
      <c r="I229" s="37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1:19" s="32" customFormat="1" ht="15" customHeight="1">
      <c r="A230" s="35"/>
      <c r="C230" s="36"/>
      <c r="F230" s="129"/>
      <c r="G230" s="129"/>
      <c r="I230" s="37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1:19" s="32" customFormat="1" ht="15" customHeight="1">
      <c r="A231" s="35"/>
      <c r="C231" s="36"/>
      <c r="F231" s="129"/>
      <c r="G231" s="129"/>
      <c r="I231" s="37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1:19" s="32" customFormat="1" ht="15" customHeight="1">
      <c r="A232" s="35"/>
      <c r="C232" s="36"/>
      <c r="F232" s="129"/>
      <c r="G232" s="129"/>
      <c r="I232" s="37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1:19" s="32" customFormat="1" ht="15" customHeight="1">
      <c r="A233" s="35"/>
      <c r="C233" s="36"/>
      <c r="F233" s="129"/>
      <c r="G233" s="129"/>
      <c r="I233" s="37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1:19" s="32" customFormat="1" ht="15" customHeight="1">
      <c r="A234" s="35"/>
      <c r="C234" s="36"/>
      <c r="F234" s="129"/>
      <c r="G234" s="129"/>
      <c r="I234" s="37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1:19" s="32" customFormat="1" ht="15" customHeight="1">
      <c r="A235" s="35"/>
      <c r="C235" s="36"/>
      <c r="F235" s="129"/>
      <c r="G235" s="129"/>
      <c r="I235" s="37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1:19" s="32" customFormat="1" ht="15" customHeight="1">
      <c r="A236" s="35"/>
      <c r="C236" s="36"/>
      <c r="F236" s="129"/>
      <c r="G236" s="129"/>
      <c r="I236" s="37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1:19" s="32" customFormat="1" ht="15" customHeight="1">
      <c r="A237" s="35"/>
      <c r="C237" s="36"/>
      <c r="F237" s="129"/>
      <c r="G237" s="129"/>
      <c r="I237" s="37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1:19" s="32" customFormat="1" ht="15" customHeight="1">
      <c r="A238" s="35"/>
      <c r="C238" s="36"/>
      <c r="F238" s="129"/>
      <c r="G238" s="129"/>
      <c r="I238" s="37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1:19" s="32" customFormat="1" ht="15" customHeight="1">
      <c r="A239" s="35"/>
      <c r="C239" s="36"/>
      <c r="F239" s="129"/>
      <c r="G239" s="129"/>
      <c r="I239" s="37"/>
      <c r="J239" s="39"/>
      <c r="K239" s="39"/>
      <c r="L239" s="39"/>
      <c r="M239" s="39"/>
      <c r="N239" s="39"/>
      <c r="O239" s="39"/>
      <c r="P239" s="39"/>
      <c r="Q239" s="39"/>
      <c r="R239" s="39"/>
      <c r="S239" s="39"/>
    </row>
    <row r="240" spans="1:19" s="32" customFormat="1" ht="15" customHeight="1">
      <c r="A240" s="35"/>
      <c r="C240" s="36"/>
      <c r="F240" s="129"/>
      <c r="G240" s="129"/>
      <c r="I240" s="37"/>
      <c r="J240" s="39"/>
      <c r="K240" s="39"/>
      <c r="L240" s="39"/>
      <c r="M240" s="39"/>
      <c r="N240" s="39"/>
      <c r="O240" s="39"/>
      <c r="P240" s="39"/>
      <c r="Q240" s="39"/>
      <c r="R240" s="39"/>
      <c r="S240" s="39"/>
    </row>
    <row r="241" spans="1:19" s="32" customFormat="1" ht="15" customHeight="1">
      <c r="A241" s="35"/>
      <c r="C241" s="36"/>
      <c r="F241" s="129"/>
      <c r="G241" s="129"/>
      <c r="I241" s="37"/>
      <c r="J241" s="39"/>
      <c r="K241" s="39"/>
      <c r="L241" s="39"/>
      <c r="M241" s="39"/>
      <c r="N241" s="39"/>
      <c r="O241" s="39"/>
      <c r="P241" s="39"/>
      <c r="Q241" s="39"/>
      <c r="R241" s="39"/>
      <c r="S241" s="39"/>
    </row>
    <row r="242" spans="1:19" s="32" customFormat="1" ht="15" customHeight="1">
      <c r="A242" s="35"/>
      <c r="C242" s="36"/>
      <c r="F242" s="129"/>
      <c r="G242" s="129"/>
      <c r="I242" s="37"/>
      <c r="J242" s="39"/>
      <c r="K242" s="39"/>
      <c r="L242" s="39"/>
      <c r="M242" s="39"/>
      <c r="N242" s="39"/>
      <c r="O242" s="39"/>
      <c r="P242" s="39"/>
      <c r="Q242" s="39"/>
      <c r="R242" s="39"/>
      <c r="S242" s="39"/>
    </row>
    <row r="243" spans="1:19" s="32" customFormat="1" ht="15" customHeight="1">
      <c r="A243" s="35"/>
      <c r="C243" s="36"/>
      <c r="F243" s="129"/>
      <c r="G243" s="129"/>
      <c r="I243" s="37"/>
      <c r="J243" s="39"/>
      <c r="K243" s="39"/>
      <c r="L243" s="39"/>
      <c r="M243" s="39"/>
      <c r="N243" s="39"/>
      <c r="O243" s="39"/>
      <c r="P243" s="39"/>
      <c r="Q243" s="39"/>
      <c r="R243" s="39"/>
      <c r="S243" s="39"/>
    </row>
    <row r="244" spans="1:19" s="32" customFormat="1" ht="15" customHeight="1">
      <c r="A244" s="35"/>
      <c r="C244" s="36"/>
      <c r="F244" s="129"/>
      <c r="G244" s="129"/>
      <c r="I244" s="37"/>
      <c r="J244" s="39"/>
      <c r="K244" s="39"/>
      <c r="L244" s="39"/>
      <c r="M244" s="39"/>
      <c r="N244" s="39"/>
      <c r="O244" s="39"/>
      <c r="P244" s="39"/>
      <c r="Q244" s="39"/>
      <c r="R244" s="39"/>
      <c r="S244" s="39"/>
    </row>
    <row r="245" spans="1:19" s="32" customFormat="1" ht="15" customHeight="1">
      <c r="A245" s="35"/>
      <c r="C245" s="36"/>
      <c r="F245" s="129"/>
      <c r="G245" s="129"/>
      <c r="I245" s="37"/>
      <c r="J245" s="39"/>
      <c r="K245" s="39"/>
      <c r="L245" s="39"/>
      <c r="M245" s="39"/>
      <c r="N245" s="39"/>
      <c r="O245" s="39"/>
      <c r="P245" s="39"/>
      <c r="Q245" s="39"/>
      <c r="R245" s="39"/>
      <c r="S245" s="39"/>
    </row>
    <row r="246" spans="1:19" s="32" customFormat="1" ht="15" customHeight="1">
      <c r="A246" s="35"/>
      <c r="C246" s="36"/>
      <c r="F246" s="129"/>
      <c r="G246" s="129"/>
      <c r="I246" s="37"/>
      <c r="J246" s="39"/>
      <c r="K246" s="39"/>
      <c r="L246" s="39"/>
      <c r="M246" s="39"/>
      <c r="N246" s="39"/>
      <c r="O246" s="39"/>
      <c r="P246" s="39"/>
      <c r="Q246" s="39"/>
      <c r="R246" s="39"/>
      <c r="S246" s="39"/>
    </row>
    <row r="247" spans="1:19">
      <c r="I247" s="40"/>
    </row>
    <row r="248" spans="1:19">
      <c r="I248" s="40"/>
    </row>
    <row r="249" spans="1:19">
      <c r="I249" s="40"/>
    </row>
    <row r="250" spans="1:19">
      <c r="I250" s="40"/>
    </row>
    <row r="251" spans="1:19">
      <c r="I251" s="40"/>
    </row>
    <row r="252" spans="1:19">
      <c r="I252" s="40"/>
    </row>
    <row r="253" spans="1:19">
      <c r="I253" s="40"/>
    </row>
    <row r="254" spans="1:19">
      <c r="I254" s="40"/>
    </row>
    <row r="255" spans="1:19">
      <c r="I255" s="40"/>
    </row>
  </sheetData>
  <mergeCells count="3">
    <mergeCell ref="A4:I4"/>
    <mergeCell ref="A8:A9"/>
    <mergeCell ref="I8:I9"/>
  </mergeCells>
  <phoneticPr fontId="16" type="noConversion"/>
  <pageMargins left="0.53" right="0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411"/>
  <sheetViews>
    <sheetView topLeftCell="A49" zoomScale="130" workbookViewId="0">
      <selection activeCell="A55" sqref="A55"/>
    </sheetView>
  </sheetViews>
  <sheetFormatPr defaultRowHeight="21"/>
  <cols>
    <col min="1" max="1" width="9.5703125" style="39" customWidth="1"/>
    <col min="2" max="2" width="8.28515625" style="39" customWidth="1"/>
    <col min="3" max="3" width="8.42578125" style="63" customWidth="1"/>
    <col min="4" max="4" width="11" style="39" customWidth="1"/>
    <col min="5" max="5" width="9.140625" style="39"/>
    <col min="6" max="6" width="9.140625" style="130"/>
    <col min="7" max="7" width="10.7109375" style="130" customWidth="1"/>
    <col min="8" max="8" width="10.140625" style="130" customWidth="1"/>
    <col min="9" max="9" width="28.1406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21" width="9.140625" style="39"/>
    <col min="22" max="39" width="9.140625" style="46"/>
    <col min="40" max="16384" width="9.140625" style="39"/>
  </cols>
  <sheetData>
    <row r="1" spans="1:71" s="5" customFormat="1" ht="21" customHeight="1">
      <c r="A1" s="5" t="s">
        <v>43</v>
      </c>
      <c r="C1" s="101"/>
      <c r="F1" s="140"/>
      <c r="G1" s="140"/>
      <c r="H1" s="140"/>
      <c r="I1" s="6" t="s">
        <v>0</v>
      </c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71" s="5" customFormat="1" ht="21" customHeight="1">
      <c r="A2" s="5" t="s">
        <v>1</v>
      </c>
      <c r="C2" s="101"/>
      <c r="F2" s="140" t="s">
        <v>32</v>
      </c>
      <c r="G2" s="140"/>
      <c r="H2" s="140"/>
      <c r="I2" s="2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71" ht="15" customHeight="1"/>
    <row r="4" spans="1:71" s="17" customFormat="1" ht="26.25" customHeight="1">
      <c r="A4" s="361" t="s">
        <v>2</v>
      </c>
      <c r="B4" s="361"/>
      <c r="C4" s="361"/>
      <c r="D4" s="361"/>
      <c r="E4" s="361"/>
      <c r="F4" s="361"/>
      <c r="G4" s="361"/>
      <c r="H4" s="361"/>
      <c r="I4" s="361"/>
      <c r="S4" s="47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71" s="32" customFormat="1" ht="5.0999999999999996" customHeight="1">
      <c r="C5" s="103"/>
      <c r="D5" s="50"/>
      <c r="E5" s="50"/>
      <c r="F5" s="145"/>
      <c r="G5" s="145"/>
      <c r="H5" s="129"/>
      <c r="I5" s="66"/>
      <c r="J5" s="39"/>
      <c r="K5" s="39"/>
      <c r="L5" s="39"/>
      <c r="M5" s="39"/>
      <c r="N5" s="39"/>
      <c r="O5" s="39"/>
      <c r="P5" s="39"/>
      <c r="Q5" s="39"/>
      <c r="R5" s="39"/>
      <c r="S5" s="47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1:71" s="20" customFormat="1" ht="23.1" customHeight="1">
      <c r="A6" s="18" t="s">
        <v>50</v>
      </c>
      <c r="B6" s="19"/>
      <c r="C6" s="99"/>
      <c r="D6" s="21" t="s">
        <v>75</v>
      </c>
      <c r="E6" s="21"/>
      <c r="F6" s="124"/>
      <c r="G6" s="131" t="s">
        <v>74</v>
      </c>
      <c r="H6" s="155"/>
      <c r="I6" s="19"/>
      <c r="J6" s="5"/>
      <c r="K6" s="5"/>
      <c r="L6" s="5"/>
      <c r="M6" s="5"/>
      <c r="N6" s="5"/>
      <c r="O6" s="5"/>
      <c r="P6" s="5"/>
      <c r="Q6" s="5"/>
      <c r="R6" s="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</row>
    <row r="7" spans="1:71" s="20" customFormat="1" ht="23.1" customHeight="1">
      <c r="A7" s="18" t="s">
        <v>33</v>
      </c>
      <c r="B7" s="19"/>
      <c r="C7" s="99"/>
      <c r="D7" s="21" t="s">
        <v>25</v>
      </c>
      <c r="E7" s="21"/>
      <c r="F7" s="124"/>
      <c r="G7" s="131" t="s">
        <v>6</v>
      </c>
      <c r="H7" s="155"/>
      <c r="I7" s="19"/>
      <c r="J7" s="5"/>
      <c r="K7" s="5"/>
      <c r="L7" s="5"/>
      <c r="M7" s="5"/>
      <c r="N7" s="5"/>
      <c r="O7" s="5"/>
      <c r="P7" s="5"/>
      <c r="Q7" s="5"/>
      <c r="R7" s="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</row>
    <row r="8" spans="1:71" s="20" customFormat="1" ht="23.1" customHeight="1">
      <c r="A8" s="18" t="s">
        <v>7</v>
      </c>
      <c r="B8" s="19"/>
      <c r="C8" s="42">
        <v>230.42</v>
      </c>
      <c r="D8" s="21" t="s">
        <v>8</v>
      </c>
      <c r="F8" s="143"/>
      <c r="G8" s="132" t="s">
        <v>204</v>
      </c>
      <c r="H8" s="155"/>
      <c r="I8" s="19"/>
      <c r="J8" s="5"/>
      <c r="K8" s="5"/>
      <c r="L8" s="5"/>
      <c r="M8" s="5"/>
      <c r="N8" s="5"/>
      <c r="O8" s="5"/>
      <c r="P8" s="5"/>
      <c r="Q8" s="5"/>
      <c r="R8" s="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</row>
    <row r="9" spans="1:71" s="5" customFormat="1" ht="23.1" customHeight="1">
      <c r="A9" s="350" t="s">
        <v>9</v>
      </c>
      <c r="B9" s="85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06" t="s">
        <v>14</v>
      </c>
      <c r="H9" s="106" t="s">
        <v>15</v>
      </c>
      <c r="I9" s="350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1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126" t="s">
        <v>23</v>
      </c>
      <c r="I10" s="351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1" customHeight="1">
      <c r="A11" s="181" t="s">
        <v>194</v>
      </c>
      <c r="B11" s="26">
        <v>0.33</v>
      </c>
      <c r="C11" s="27">
        <f>B11+C8</f>
        <v>230.75</v>
      </c>
      <c r="D11" s="26" t="s">
        <v>205</v>
      </c>
      <c r="E11" s="26">
        <v>25</v>
      </c>
      <c r="F11" s="120">
        <v>20.7</v>
      </c>
      <c r="G11" s="119">
        <f>H11/F11</f>
        <v>0.15613526570048311</v>
      </c>
      <c r="H11" s="119">
        <v>3.2320000000000002</v>
      </c>
      <c r="I11" s="164" t="s">
        <v>61</v>
      </c>
      <c r="S11" s="32"/>
    </row>
    <row r="12" spans="1:71" s="28" customFormat="1" ht="21" customHeight="1">
      <c r="A12" s="181" t="s">
        <v>230</v>
      </c>
      <c r="B12" s="26">
        <v>0.3</v>
      </c>
      <c r="C12" s="27">
        <f>B12+C8</f>
        <v>230.72</v>
      </c>
      <c r="D12" s="26" t="s">
        <v>246</v>
      </c>
      <c r="E12" s="26">
        <v>24.34</v>
      </c>
      <c r="F12" s="120">
        <v>18.079999999999998</v>
      </c>
      <c r="G12" s="119">
        <f>H12/F12</f>
        <v>0.13440265486725667</v>
      </c>
      <c r="H12" s="119">
        <v>2.4300000000000002</v>
      </c>
      <c r="I12" s="164" t="s">
        <v>53</v>
      </c>
      <c r="S12" s="32"/>
    </row>
    <row r="13" spans="1:71" s="28" customFormat="1" ht="20.45" customHeight="1">
      <c r="A13" s="167" t="s">
        <v>105</v>
      </c>
      <c r="B13" s="26">
        <v>0.34</v>
      </c>
      <c r="C13" s="27">
        <f>B13+C8</f>
        <v>230.76</v>
      </c>
      <c r="D13" s="26" t="s">
        <v>247</v>
      </c>
      <c r="E13" s="26">
        <v>26.3</v>
      </c>
      <c r="F13" s="120">
        <v>20.71</v>
      </c>
      <c r="G13" s="119">
        <f>H13/F13</f>
        <v>0.19546112988894254</v>
      </c>
      <c r="H13" s="119">
        <v>4.048</v>
      </c>
      <c r="I13" s="164" t="s">
        <v>52</v>
      </c>
      <c r="T13" s="32"/>
      <c r="U13" s="32"/>
      <c r="V13" s="32"/>
      <c r="W13" s="32"/>
      <c r="X13" s="32"/>
      <c r="Y13" s="32"/>
      <c r="Z13" s="32"/>
    </row>
    <row r="14" spans="1:71" s="28" customFormat="1" ht="20.45" customHeight="1">
      <c r="A14" s="167" t="s">
        <v>106</v>
      </c>
      <c r="B14" s="26">
        <v>0.61</v>
      </c>
      <c r="C14" s="27">
        <f>B14+C8</f>
        <v>231.03</v>
      </c>
      <c r="D14" s="26" t="s">
        <v>296</v>
      </c>
      <c r="E14" s="26">
        <v>44.35</v>
      </c>
      <c r="F14" s="120">
        <v>31.13</v>
      </c>
      <c r="G14" s="119">
        <f>H14/F14</f>
        <v>0.47462255059428204</v>
      </c>
      <c r="H14" s="119">
        <v>14.775</v>
      </c>
      <c r="I14" s="164" t="s">
        <v>53</v>
      </c>
      <c r="T14" s="32"/>
      <c r="U14" s="32"/>
      <c r="V14" s="32"/>
      <c r="W14" s="32"/>
      <c r="X14" s="32"/>
      <c r="Y14" s="32"/>
      <c r="Z14" s="32"/>
    </row>
    <row r="15" spans="1:71" s="28" customFormat="1" ht="20.45" customHeight="1">
      <c r="A15" s="167" t="s">
        <v>110</v>
      </c>
      <c r="B15" s="26">
        <v>0.37</v>
      </c>
      <c r="C15" s="27">
        <f>B15+C8</f>
        <v>230.79</v>
      </c>
      <c r="D15" s="26" t="s">
        <v>297</v>
      </c>
      <c r="E15" s="26">
        <v>26.75</v>
      </c>
      <c r="F15" s="120">
        <v>18.62</v>
      </c>
      <c r="G15" s="119">
        <f t="shared" ref="G15:G58" si="0">H15/F15</f>
        <v>0.20526315789473684</v>
      </c>
      <c r="H15" s="119">
        <v>3.8220000000000001</v>
      </c>
      <c r="I15" s="164" t="s">
        <v>52</v>
      </c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</row>
    <row r="16" spans="1:71" s="28" customFormat="1" ht="20.45" customHeight="1">
      <c r="A16" s="167" t="s">
        <v>114</v>
      </c>
      <c r="B16" s="67">
        <v>0.39</v>
      </c>
      <c r="C16" s="27">
        <f>B16+C8</f>
        <v>230.80999999999997</v>
      </c>
      <c r="D16" s="26" t="s">
        <v>298</v>
      </c>
      <c r="E16" s="26">
        <v>26.3</v>
      </c>
      <c r="F16" s="120">
        <v>20.88</v>
      </c>
      <c r="G16" s="119">
        <f t="shared" si="0"/>
        <v>0.23505747126436785</v>
      </c>
      <c r="H16" s="119">
        <v>4.9080000000000004</v>
      </c>
      <c r="I16" s="164" t="s">
        <v>52</v>
      </c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  <row r="17" spans="1:39" s="28" customFormat="1" ht="20.45" customHeight="1">
      <c r="A17" s="167" t="s">
        <v>109</v>
      </c>
      <c r="B17" s="26">
        <v>0.24</v>
      </c>
      <c r="C17" s="27">
        <f>B17+C8</f>
        <v>230.66</v>
      </c>
      <c r="D17" s="26" t="s">
        <v>299</v>
      </c>
      <c r="E17" s="26">
        <v>25.1</v>
      </c>
      <c r="F17" s="120">
        <v>16.3</v>
      </c>
      <c r="G17" s="119">
        <f t="shared" si="0"/>
        <v>4.2392638036809809E-2</v>
      </c>
      <c r="H17" s="119">
        <v>0.69099999999999995</v>
      </c>
      <c r="I17" s="164" t="s">
        <v>52</v>
      </c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39" s="28" customFormat="1" ht="20.45" customHeight="1">
      <c r="A18" s="167" t="s">
        <v>115</v>
      </c>
      <c r="B18" s="26">
        <v>0.34</v>
      </c>
      <c r="C18" s="27">
        <f>B18+C8</f>
        <v>230.76</v>
      </c>
      <c r="D18" s="26" t="s">
        <v>363</v>
      </c>
      <c r="E18" s="26">
        <v>27.87</v>
      </c>
      <c r="F18" s="120">
        <v>20.18</v>
      </c>
      <c r="G18" s="119">
        <f t="shared" si="0"/>
        <v>0.17388503468780972</v>
      </c>
      <c r="H18" s="119">
        <v>3.5089999999999999</v>
      </c>
      <c r="I18" s="164" t="s">
        <v>53</v>
      </c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r="19" spans="1:39" s="28" customFormat="1" ht="20.45" customHeight="1">
      <c r="A19" s="167" t="s">
        <v>118</v>
      </c>
      <c r="B19" s="26">
        <v>0.53</v>
      </c>
      <c r="C19" s="27">
        <f>B19+C8</f>
        <v>230.95</v>
      </c>
      <c r="D19" s="26" t="s">
        <v>364</v>
      </c>
      <c r="E19" s="26">
        <v>35.71</v>
      </c>
      <c r="F19" s="120">
        <v>22.92</v>
      </c>
      <c r="G19" s="119">
        <f t="shared" si="0"/>
        <v>0.40257417102966842</v>
      </c>
      <c r="H19" s="119">
        <v>9.2270000000000003</v>
      </c>
      <c r="I19" s="164" t="s">
        <v>52</v>
      </c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39" s="28" customFormat="1" ht="20.45" customHeight="1">
      <c r="A20" s="167" t="s">
        <v>120</v>
      </c>
      <c r="B20" s="26">
        <v>0.35</v>
      </c>
      <c r="C20" s="27">
        <f>B20+C8</f>
        <v>230.76999999999998</v>
      </c>
      <c r="D20" s="26" t="s">
        <v>365</v>
      </c>
      <c r="E20" s="26">
        <v>27.3</v>
      </c>
      <c r="F20" s="120">
        <v>18.760000000000002</v>
      </c>
      <c r="G20" s="119">
        <f t="shared" si="0"/>
        <v>0.18438166311300638</v>
      </c>
      <c r="H20" s="119">
        <v>3.4590000000000001</v>
      </c>
      <c r="I20" s="164" t="s">
        <v>52</v>
      </c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39" s="28" customFormat="1" ht="20.45" customHeight="1">
      <c r="A21" s="167" t="s">
        <v>338</v>
      </c>
      <c r="B21" s="26">
        <v>0.4</v>
      </c>
      <c r="C21" s="27">
        <f>B21+C8</f>
        <v>230.82</v>
      </c>
      <c r="D21" s="26" t="s">
        <v>366</v>
      </c>
      <c r="E21" s="26">
        <v>27.6</v>
      </c>
      <c r="F21" s="120">
        <v>20.96</v>
      </c>
      <c r="G21" s="119">
        <f t="shared" si="0"/>
        <v>0.27127862595419844</v>
      </c>
      <c r="H21" s="119">
        <v>5.6859999999999999</v>
      </c>
      <c r="I21" s="164" t="s">
        <v>52</v>
      </c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39" s="28" customFormat="1" ht="20.45" customHeight="1">
      <c r="A22" s="167" t="s">
        <v>362</v>
      </c>
      <c r="B22" s="26">
        <v>0.85</v>
      </c>
      <c r="C22" s="27">
        <f>B22+C8</f>
        <v>231.26999999999998</v>
      </c>
      <c r="D22" s="26" t="s">
        <v>367</v>
      </c>
      <c r="E22" s="26">
        <v>41.8</v>
      </c>
      <c r="F22" s="120">
        <v>36.06</v>
      </c>
      <c r="G22" s="119">
        <f t="shared" si="0"/>
        <v>0.66386577925679424</v>
      </c>
      <c r="H22" s="119">
        <v>23.939</v>
      </c>
      <c r="I22" s="164" t="s">
        <v>52</v>
      </c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1:39" s="28" customFormat="1" ht="20.45" customHeight="1">
      <c r="A23" s="167" t="s">
        <v>385</v>
      </c>
      <c r="B23" s="26">
        <v>0.44</v>
      </c>
      <c r="C23" s="27">
        <f>B23+C8</f>
        <v>230.85999999999999</v>
      </c>
      <c r="D23" s="26" t="s">
        <v>267</v>
      </c>
      <c r="E23" s="26">
        <v>33.78</v>
      </c>
      <c r="F23" s="120">
        <v>22.01</v>
      </c>
      <c r="G23" s="119">
        <f t="shared" si="0"/>
        <v>0.2298046342571558</v>
      </c>
      <c r="H23" s="119">
        <v>5.0579999999999998</v>
      </c>
      <c r="I23" s="164" t="s">
        <v>53</v>
      </c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</row>
    <row r="24" spans="1:39" s="28" customFormat="1" ht="20.45" customHeight="1">
      <c r="A24" s="167" t="s">
        <v>356</v>
      </c>
      <c r="B24" s="26">
        <v>0.35</v>
      </c>
      <c r="C24" s="27">
        <f>B24+C8</f>
        <v>230.76999999999998</v>
      </c>
      <c r="D24" s="26" t="s">
        <v>433</v>
      </c>
      <c r="E24" s="26">
        <v>26.1</v>
      </c>
      <c r="F24" s="120">
        <v>20.45</v>
      </c>
      <c r="G24" s="119">
        <f t="shared" si="0"/>
        <v>0.21784841075794623</v>
      </c>
      <c r="H24" s="119">
        <v>4.4550000000000001</v>
      </c>
      <c r="I24" s="164" t="s">
        <v>52</v>
      </c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</row>
    <row r="25" spans="1:39" s="28" customFormat="1" ht="20.45" customHeight="1">
      <c r="A25" s="167" t="s">
        <v>357</v>
      </c>
      <c r="B25" s="26">
        <v>0.48</v>
      </c>
      <c r="C25" s="27">
        <f>B25+C8</f>
        <v>230.89999999999998</v>
      </c>
      <c r="D25" s="26" t="s">
        <v>434</v>
      </c>
      <c r="E25" s="26">
        <v>34.799999999999997</v>
      </c>
      <c r="F25" s="120">
        <v>19.7</v>
      </c>
      <c r="G25" s="119">
        <f t="shared" si="0"/>
        <v>0.40284263959390865</v>
      </c>
      <c r="H25" s="119">
        <v>7.9359999999999999</v>
      </c>
      <c r="I25" s="164" t="s">
        <v>52</v>
      </c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 spans="1:39" s="28" customFormat="1" ht="20.45" customHeight="1">
      <c r="A26" s="167" t="s">
        <v>126</v>
      </c>
      <c r="B26" s="26">
        <v>0.43</v>
      </c>
      <c r="C26" s="27">
        <f>B26+C8</f>
        <v>230.85</v>
      </c>
      <c r="D26" s="26" t="s">
        <v>435</v>
      </c>
      <c r="E26" s="26">
        <v>27.7</v>
      </c>
      <c r="F26" s="120">
        <v>22.13</v>
      </c>
      <c r="G26" s="119">
        <f t="shared" si="0"/>
        <v>0.282602801626751</v>
      </c>
      <c r="H26" s="119">
        <v>6.2539999999999996</v>
      </c>
      <c r="I26" s="164" t="s">
        <v>52</v>
      </c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 spans="1:39" s="28" customFormat="1" ht="20.45" customHeight="1">
      <c r="A27" s="167" t="s">
        <v>123</v>
      </c>
      <c r="B27" s="26">
        <v>1.1200000000000001</v>
      </c>
      <c r="C27" s="27">
        <f>B27+C8</f>
        <v>231.54</v>
      </c>
      <c r="D27" s="26" t="s">
        <v>436</v>
      </c>
      <c r="E27" s="26">
        <v>46.4</v>
      </c>
      <c r="F27" s="120">
        <v>49.63</v>
      </c>
      <c r="G27" s="119">
        <f t="shared" si="0"/>
        <v>0.71900060447310088</v>
      </c>
      <c r="H27" s="119">
        <v>35.683999999999997</v>
      </c>
      <c r="I27" s="164" t="s">
        <v>52</v>
      </c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</row>
    <row r="28" spans="1:39" s="28" customFormat="1" ht="20.45" customHeight="1">
      <c r="A28" s="167" t="s">
        <v>123</v>
      </c>
      <c r="B28" s="26">
        <v>1.28</v>
      </c>
      <c r="C28" s="27">
        <f>B28+C8</f>
        <v>231.7</v>
      </c>
      <c r="D28" s="26" t="s">
        <v>437</v>
      </c>
      <c r="E28" s="26">
        <v>47</v>
      </c>
      <c r="F28" s="120">
        <v>54.41</v>
      </c>
      <c r="G28" s="119">
        <f t="shared" si="0"/>
        <v>0.75991545671751526</v>
      </c>
      <c r="H28" s="119">
        <v>41.347000000000001</v>
      </c>
      <c r="I28" s="164" t="s">
        <v>52</v>
      </c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spans="1:39" s="28" customFormat="1" ht="20.45" customHeight="1">
      <c r="A29" s="167" t="s">
        <v>410</v>
      </c>
      <c r="B29" s="26">
        <v>1.42</v>
      </c>
      <c r="C29" s="27">
        <f>B29+C8</f>
        <v>231.83999999999997</v>
      </c>
      <c r="D29" s="26" t="s">
        <v>438</v>
      </c>
      <c r="E29" s="26">
        <v>47.05</v>
      </c>
      <c r="F29" s="120">
        <v>62.59</v>
      </c>
      <c r="G29" s="119">
        <f t="shared" si="0"/>
        <v>0.95160568780955423</v>
      </c>
      <c r="H29" s="119">
        <v>59.561</v>
      </c>
      <c r="I29" s="164" t="s">
        <v>52</v>
      </c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</row>
    <row r="30" spans="1:39" s="28" customFormat="1" ht="20.45" customHeight="1">
      <c r="A30" s="167" t="s">
        <v>127</v>
      </c>
      <c r="B30" s="26">
        <v>2.78</v>
      </c>
      <c r="C30" s="27">
        <f>B30+C8</f>
        <v>233.2</v>
      </c>
      <c r="D30" s="26" t="s">
        <v>504</v>
      </c>
      <c r="E30" s="26">
        <v>55.8</v>
      </c>
      <c r="F30" s="120">
        <v>130.51</v>
      </c>
      <c r="G30" s="119">
        <f t="shared" si="0"/>
        <v>1.1344724542180677</v>
      </c>
      <c r="H30" s="119">
        <v>148.06</v>
      </c>
      <c r="I30" s="164" t="s">
        <v>53</v>
      </c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spans="1:39" s="28" customFormat="1" ht="20.45" customHeight="1">
      <c r="A31" s="167" t="s">
        <v>127</v>
      </c>
      <c r="B31" s="26">
        <v>2.88</v>
      </c>
      <c r="C31" s="27">
        <f>B31+C8</f>
        <v>233.29999999999998</v>
      </c>
      <c r="D31" s="26" t="s">
        <v>505</v>
      </c>
      <c r="E31" s="26">
        <v>53.9</v>
      </c>
      <c r="F31" s="120">
        <v>125.74</v>
      </c>
      <c r="G31" s="119">
        <f t="shared" si="0"/>
        <v>1.1578336249403534</v>
      </c>
      <c r="H31" s="119">
        <v>145.58600000000001</v>
      </c>
      <c r="I31" s="164" t="s">
        <v>52</v>
      </c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spans="1:39" s="28" customFormat="1" ht="20.45" customHeight="1">
      <c r="A32" s="167" t="s">
        <v>131</v>
      </c>
      <c r="B32" s="26">
        <v>0.55000000000000004</v>
      </c>
      <c r="C32" s="27">
        <f>B32+C8</f>
        <v>230.97</v>
      </c>
      <c r="D32" s="26" t="s">
        <v>506</v>
      </c>
      <c r="E32" s="26">
        <v>29.58</v>
      </c>
      <c r="F32" s="120">
        <v>26.58</v>
      </c>
      <c r="G32" s="119">
        <f t="shared" si="0"/>
        <v>0.45349887133182848</v>
      </c>
      <c r="H32" s="119">
        <v>12.054</v>
      </c>
      <c r="I32" s="164" t="s">
        <v>52</v>
      </c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 spans="1:39" s="28" customFormat="1" ht="20.45" customHeight="1">
      <c r="A33" s="167" t="s">
        <v>135</v>
      </c>
      <c r="B33" s="26">
        <v>0.55000000000000004</v>
      </c>
      <c r="C33" s="27">
        <f>B33+C8</f>
        <v>230.97</v>
      </c>
      <c r="D33" s="26" t="s">
        <v>507</v>
      </c>
      <c r="E33" s="26">
        <v>29.65</v>
      </c>
      <c r="F33" s="120">
        <v>26.75</v>
      </c>
      <c r="G33" s="119">
        <f t="shared" si="0"/>
        <v>0.50168224299065423</v>
      </c>
      <c r="H33" s="119">
        <v>13.42</v>
      </c>
      <c r="I33" s="164" t="s">
        <v>52</v>
      </c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</row>
    <row r="34" spans="1:39" s="28" customFormat="1" ht="20.45" customHeight="1">
      <c r="A34" s="167" t="s">
        <v>136</v>
      </c>
      <c r="B34" s="26">
        <v>0.36</v>
      </c>
      <c r="C34" s="27">
        <f>B34+C8</f>
        <v>230.78</v>
      </c>
      <c r="D34" s="26" t="s">
        <v>465</v>
      </c>
      <c r="E34" s="26">
        <v>28.4</v>
      </c>
      <c r="F34" s="120">
        <v>20.47</v>
      </c>
      <c r="G34" s="119">
        <f t="shared" si="0"/>
        <v>0.26082071323888623</v>
      </c>
      <c r="H34" s="119">
        <v>5.3390000000000004</v>
      </c>
      <c r="I34" s="164" t="s">
        <v>52</v>
      </c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s="28" customFormat="1" ht="20.45" customHeight="1">
      <c r="A35" s="167" t="s">
        <v>138</v>
      </c>
      <c r="B35" s="26">
        <v>0.39</v>
      </c>
      <c r="C35" s="27">
        <f>B35+C8</f>
        <v>230.80999999999997</v>
      </c>
      <c r="D35" s="43" t="s">
        <v>563</v>
      </c>
      <c r="E35" s="26">
        <v>28.68</v>
      </c>
      <c r="F35" s="120">
        <v>21.79</v>
      </c>
      <c r="G35" s="119">
        <f t="shared" si="0"/>
        <v>0.29265718219366682</v>
      </c>
      <c r="H35" s="119">
        <v>6.3769999999999998</v>
      </c>
      <c r="I35" s="164" t="s">
        <v>53</v>
      </c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s="28" customFormat="1" ht="20.45" customHeight="1">
      <c r="A36" s="167" t="s">
        <v>524</v>
      </c>
      <c r="B36" s="26">
        <v>0.47</v>
      </c>
      <c r="C36" s="27">
        <f>B36+C8</f>
        <v>230.89</v>
      </c>
      <c r="D36" s="43" t="s">
        <v>564</v>
      </c>
      <c r="E36" s="26">
        <v>29</v>
      </c>
      <c r="F36" s="120">
        <v>24.71</v>
      </c>
      <c r="G36" s="119">
        <f t="shared" si="0"/>
        <v>0.36240388506677457</v>
      </c>
      <c r="H36" s="119">
        <v>8.9550000000000001</v>
      </c>
      <c r="I36" s="164" t="s">
        <v>52</v>
      </c>
      <c r="S36" s="32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s="28" customFormat="1" ht="20.45" customHeight="1">
      <c r="A37" s="167" t="s">
        <v>141</v>
      </c>
      <c r="B37" s="26">
        <v>0.37</v>
      </c>
      <c r="C37" s="27">
        <f>B37+C8</f>
        <v>230.79</v>
      </c>
      <c r="D37" s="43" t="s">
        <v>565</v>
      </c>
      <c r="E37" s="26">
        <v>28.34</v>
      </c>
      <c r="F37" s="120">
        <v>21.2</v>
      </c>
      <c r="G37" s="119">
        <f t="shared" si="0"/>
        <v>0.27287735849056605</v>
      </c>
      <c r="H37" s="119">
        <v>5.7850000000000001</v>
      </c>
      <c r="I37" s="164" t="s">
        <v>52</v>
      </c>
      <c r="S37" s="32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s="28" customFormat="1" ht="20.45" customHeight="1">
      <c r="A38" s="167" t="s">
        <v>546</v>
      </c>
      <c r="B38" s="26">
        <v>0.31</v>
      </c>
      <c r="C38" s="27">
        <f>B38+C8</f>
        <v>230.73</v>
      </c>
      <c r="D38" s="43" t="s">
        <v>566</v>
      </c>
      <c r="E38" s="26">
        <v>28.1</v>
      </c>
      <c r="F38" s="120">
        <v>19.16</v>
      </c>
      <c r="G38" s="119">
        <f t="shared" si="0"/>
        <v>0.2212421711899791</v>
      </c>
      <c r="H38" s="119">
        <v>4.2389999999999999</v>
      </c>
      <c r="I38" s="164" t="s">
        <v>52</v>
      </c>
      <c r="S38" s="32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s="28" customFormat="1" ht="20.45" customHeight="1">
      <c r="A39" s="213" t="s">
        <v>147</v>
      </c>
      <c r="B39" s="26">
        <v>0.35</v>
      </c>
      <c r="C39" s="27">
        <f>B39+C8</f>
        <v>230.76999999999998</v>
      </c>
      <c r="D39" s="43" t="s">
        <v>620</v>
      </c>
      <c r="E39" s="26">
        <v>27.95</v>
      </c>
      <c r="F39" s="120">
        <v>19.2</v>
      </c>
      <c r="G39" s="119">
        <f t="shared" si="0"/>
        <v>0.25635416666666666</v>
      </c>
      <c r="H39" s="119">
        <v>4.9219999999999997</v>
      </c>
      <c r="I39" s="164" t="s">
        <v>53</v>
      </c>
      <c r="S39" s="32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s="28" customFormat="1" ht="20.45" customHeight="1">
      <c r="A40" s="213" t="s">
        <v>149</v>
      </c>
      <c r="B40" s="26">
        <v>0.31</v>
      </c>
      <c r="C40" s="27">
        <f>B40+C8</f>
        <v>230.73</v>
      </c>
      <c r="D40" s="43" t="s">
        <v>621</v>
      </c>
      <c r="E40" s="26">
        <v>27.9</v>
      </c>
      <c r="F40" s="120">
        <v>18.88</v>
      </c>
      <c r="G40" s="119">
        <f t="shared" si="0"/>
        <v>0.21806144067796612</v>
      </c>
      <c r="H40" s="119">
        <v>4.117</v>
      </c>
      <c r="I40" s="164" t="s">
        <v>52</v>
      </c>
      <c r="S40" s="32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s="28" customFormat="1" ht="20.45" customHeight="1">
      <c r="A41" s="217" t="s">
        <v>154</v>
      </c>
      <c r="B41" s="228">
        <v>0.25</v>
      </c>
      <c r="C41" s="229">
        <f>B41+C8</f>
        <v>230.67</v>
      </c>
      <c r="D41" s="230" t="s">
        <v>622</v>
      </c>
      <c r="E41" s="228">
        <v>28.15</v>
      </c>
      <c r="F41" s="231">
        <v>17.170000000000002</v>
      </c>
      <c r="G41" s="232">
        <f t="shared" si="0"/>
        <v>0.15527082119976701</v>
      </c>
      <c r="H41" s="232">
        <v>2.6659999999999999</v>
      </c>
      <c r="I41" s="233" t="s">
        <v>52</v>
      </c>
      <c r="S41" s="32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s="28" customFormat="1" ht="20.45" customHeight="1">
      <c r="A42" s="213" t="s">
        <v>155</v>
      </c>
      <c r="B42" s="222">
        <v>0.13</v>
      </c>
      <c r="C42" s="223">
        <f>B42+C8</f>
        <v>230.54999999999998</v>
      </c>
      <c r="D42" s="224" t="s">
        <v>623</v>
      </c>
      <c r="E42" s="222">
        <v>27.6</v>
      </c>
      <c r="F42" s="225">
        <v>13.21</v>
      </c>
      <c r="G42" s="226">
        <f t="shared" si="0"/>
        <v>0.12505677517032548</v>
      </c>
      <c r="H42" s="226">
        <v>1.6519999999999999</v>
      </c>
      <c r="I42" s="240" t="s">
        <v>52</v>
      </c>
      <c r="Q42" s="28" t="s">
        <v>37</v>
      </c>
      <c r="S42" s="32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s="28" customFormat="1" ht="20.45" customHeight="1">
      <c r="A43" s="167" t="s">
        <v>639</v>
      </c>
      <c r="B43" s="26">
        <v>-0.25</v>
      </c>
      <c r="C43" s="27">
        <f>B43+C8</f>
        <v>230.17</v>
      </c>
      <c r="D43" s="43" t="s">
        <v>677</v>
      </c>
      <c r="E43" s="26">
        <v>15.36</v>
      </c>
      <c r="F43" s="120">
        <v>7.4</v>
      </c>
      <c r="G43" s="119">
        <f t="shared" si="0"/>
        <v>0.1839189189189189</v>
      </c>
      <c r="H43" s="119">
        <v>1.361</v>
      </c>
      <c r="I43" s="164" t="s">
        <v>53</v>
      </c>
      <c r="S43" s="32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s="28" customFormat="1" ht="20.45" customHeight="1">
      <c r="A44" s="167" t="s">
        <v>161</v>
      </c>
      <c r="B44" s="26">
        <v>-0.33</v>
      </c>
      <c r="C44" s="27">
        <f>B44+C8</f>
        <v>230.08999999999997</v>
      </c>
      <c r="D44" s="43" t="s">
        <v>678</v>
      </c>
      <c r="E44" s="26">
        <v>14.88</v>
      </c>
      <c r="F44" s="120">
        <v>6.53</v>
      </c>
      <c r="G44" s="119">
        <f t="shared" si="0"/>
        <v>0.13200612557427258</v>
      </c>
      <c r="H44" s="119">
        <v>0.86199999999999999</v>
      </c>
      <c r="I44" s="164" t="s">
        <v>52</v>
      </c>
      <c r="S44" s="32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s="28" customFormat="1" ht="20.45" customHeight="1">
      <c r="A45" s="167" t="s">
        <v>640</v>
      </c>
      <c r="B45" s="26">
        <v>-0.46</v>
      </c>
      <c r="C45" s="27">
        <f>B45+C8</f>
        <v>229.95999999999998</v>
      </c>
      <c r="D45" s="43" t="s">
        <v>679</v>
      </c>
      <c r="E45" s="26">
        <v>13.6</v>
      </c>
      <c r="F45" s="120">
        <v>4.93</v>
      </c>
      <c r="G45" s="119">
        <f t="shared" si="0"/>
        <v>2.8194726166328603E-2</v>
      </c>
      <c r="H45" s="119">
        <v>0.13900000000000001</v>
      </c>
      <c r="I45" s="164" t="s">
        <v>52</v>
      </c>
      <c r="S45" s="32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s="28" customFormat="1" ht="20.45" customHeight="1">
      <c r="A46" s="167" t="s">
        <v>159</v>
      </c>
      <c r="B46" s="26">
        <v>-0.46</v>
      </c>
      <c r="C46" s="27">
        <f>B46+C8</f>
        <v>229.95999999999998</v>
      </c>
      <c r="D46" s="43" t="s">
        <v>680</v>
      </c>
      <c r="E46" s="26">
        <v>13.62</v>
      </c>
      <c r="F46" s="120">
        <v>5.22</v>
      </c>
      <c r="G46" s="119">
        <f t="shared" si="0"/>
        <v>0</v>
      </c>
      <c r="H46" s="119">
        <v>0</v>
      </c>
      <c r="I46" s="164" t="s">
        <v>52</v>
      </c>
      <c r="S46" s="32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s="28" customFormat="1" ht="20.45" customHeight="1">
      <c r="A47" s="167" t="s">
        <v>718</v>
      </c>
      <c r="B47" s="26">
        <v>0.25</v>
      </c>
      <c r="C47" s="27">
        <f>B47+C8</f>
        <v>230.67</v>
      </c>
      <c r="D47" s="43" t="s">
        <v>205</v>
      </c>
      <c r="E47" s="26">
        <v>28.1</v>
      </c>
      <c r="F47" s="120">
        <v>14.83</v>
      </c>
      <c r="G47" s="119">
        <f t="shared" si="0"/>
        <v>8.9750505731625088E-2</v>
      </c>
      <c r="H47" s="119">
        <v>1.331</v>
      </c>
      <c r="I47" s="164" t="s">
        <v>53</v>
      </c>
      <c r="S47" s="32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s="28" customFormat="1" ht="20.45" customHeight="1">
      <c r="A48" s="167" t="s">
        <v>168</v>
      </c>
      <c r="B48" s="26">
        <v>0.28999999999999998</v>
      </c>
      <c r="C48" s="27">
        <f>B48+C8</f>
        <v>230.70999999999998</v>
      </c>
      <c r="D48" s="43" t="s">
        <v>732</v>
      </c>
      <c r="E48" s="26">
        <v>28.18</v>
      </c>
      <c r="F48" s="120">
        <v>18.37</v>
      </c>
      <c r="G48" s="119">
        <f t="shared" si="0"/>
        <v>0.11295590636908003</v>
      </c>
      <c r="H48" s="119">
        <v>2.0750000000000002</v>
      </c>
      <c r="I48" s="164" t="s">
        <v>52</v>
      </c>
      <c r="S48" s="32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s="28" customFormat="1" ht="20.45" customHeight="1">
      <c r="A49" s="167" t="s">
        <v>165</v>
      </c>
      <c r="B49" s="26">
        <v>0.25</v>
      </c>
      <c r="C49" s="27">
        <f>B49+C8</f>
        <v>230.67</v>
      </c>
      <c r="D49" s="43" t="s">
        <v>733</v>
      </c>
      <c r="E49" s="26">
        <v>28.1</v>
      </c>
      <c r="F49" s="120">
        <v>17.13</v>
      </c>
      <c r="G49" s="119">
        <f t="shared" si="0"/>
        <v>0</v>
      </c>
      <c r="H49" s="119">
        <v>0</v>
      </c>
      <c r="I49" s="164" t="s">
        <v>52</v>
      </c>
      <c r="S49" s="32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s="28" customFormat="1" ht="20.45" customHeight="1">
      <c r="A50" s="167" t="s">
        <v>698</v>
      </c>
      <c r="B50" s="26">
        <v>0.3</v>
      </c>
      <c r="C50" s="27">
        <f>B50+C8</f>
        <v>230.72</v>
      </c>
      <c r="D50" s="43" t="s">
        <v>734</v>
      </c>
      <c r="E50" s="26">
        <v>28.23</v>
      </c>
      <c r="F50" s="120">
        <v>19.73</v>
      </c>
      <c r="G50" s="119">
        <f t="shared" si="0"/>
        <v>0.12812975164723769</v>
      </c>
      <c r="H50" s="119">
        <v>2.528</v>
      </c>
      <c r="I50" s="164" t="s">
        <v>52</v>
      </c>
      <c r="S50" s="32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s="28" customFormat="1" ht="20.45" customHeight="1">
      <c r="A51" s="167" t="s">
        <v>179</v>
      </c>
      <c r="B51" s="26">
        <v>0.19</v>
      </c>
      <c r="C51" s="27">
        <f>B51+C8</f>
        <v>230.60999999999999</v>
      </c>
      <c r="D51" s="26" t="s">
        <v>789</v>
      </c>
      <c r="E51" s="26">
        <v>27.7</v>
      </c>
      <c r="F51" s="120">
        <v>15.76</v>
      </c>
      <c r="G51" s="119">
        <f t="shared" si="0"/>
        <v>0</v>
      </c>
      <c r="H51" s="119">
        <v>0</v>
      </c>
      <c r="I51" s="164" t="s">
        <v>53</v>
      </c>
      <c r="S51" s="32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s="28" customFormat="1" ht="20.45" customHeight="1">
      <c r="A52" s="167" t="s">
        <v>174</v>
      </c>
      <c r="B52" s="26">
        <v>0.15</v>
      </c>
      <c r="C52" s="27">
        <f>B52+C8</f>
        <v>230.57</v>
      </c>
      <c r="D52" s="26" t="s">
        <v>790</v>
      </c>
      <c r="E52" s="26">
        <v>27.82</v>
      </c>
      <c r="F52" s="120">
        <v>15.45</v>
      </c>
      <c r="G52" s="119">
        <f t="shared" si="0"/>
        <v>9.3851132686084138E-3</v>
      </c>
      <c r="H52" s="119">
        <v>0.14499999999999999</v>
      </c>
      <c r="I52" s="164" t="s">
        <v>52</v>
      </c>
      <c r="S52" s="32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s="28" customFormat="1" ht="20.45" customHeight="1">
      <c r="A53" s="167" t="s">
        <v>775</v>
      </c>
      <c r="B53" s="26">
        <v>0.27</v>
      </c>
      <c r="C53" s="27">
        <f>B53+C8</f>
        <v>230.69</v>
      </c>
      <c r="D53" s="26" t="s">
        <v>791</v>
      </c>
      <c r="E53" s="26">
        <v>27.75</v>
      </c>
      <c r="F53" s="120">
        <v>15.58</v>
      </c>
      <c r="G53" s="119">
        <f t="shared" si="0"/>
        <v>0</v>
      </c>
      <c r="H53" s="119">
        <v>0</v>
      </c>
      <c r="I53" s="164" t="s">
        <v>52</v>
      </c>
      <c r="S53" s="32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s="28" customFormat="1" ht="20.45" customHeight="1">
      <c r="A54" s="167" t="s">
        <v>776</v>
      </c>
      <c r="B54" s="26">
        <v>0.21</v>
      </c>
      <c r="C54" s="27">
        <f>B54+C8</f>
        <v>230.63</v>
      </c>
      <c r="D54" s="26" t="s">
        <v>792</v>
      </c>
      <c r="E54" s="26">
        <v>28.2</v>
      </c>
      <c r="F54" s="120">
        <v>17.04</v>
      </c>
      <c r="G54" s="119">
        <f t="shared" si="0"/>
        <v>0</v>
      </c>
      <c r="H54" s="119">
        <v>0</v>
      </c>
      <c r="I54" s="164" t="s">
        <v>52</v>
      </c>
      <c r="S54" s="32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s="28" customFormat="1" ht="20.45" customHeight="1">
      <c r="A55" s="167" t="s">
        <v>831</v>
      </c>
      <c r="B55" s="26">
        <v>0.16</v>
      </c>
      <c r="C55" s="27">
        <f>B55+C8</f>
        <v>230.57999999999998</v>
      </c>
      <c r="D55" s="26" t="s">
        <v>808</v>
      </c>
      <c r="E55" s="26">
        <v>27.85</v>
      </c>
      <c r="F55" s="120">
        <v>15.29</v>
      </c>
      <c r="G55" s="119">
        <f t="shared" si="0"/>
        <v>0</v>
      </c>
      <c r="H55" s="119">
        <v>0</v>
      </c>
      <c r="I55" s="164" t="s">
        <v>53</v>
      </c>
      <c r="S55" s="32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s="28" customFormat="1" ht="20.45" customHeight="1">
      <c r="A56" s="167" t="s">
        <v>832</v>
      </c>
      <c r="B56" s="26">
        <v>0.28999999999999998</v>
      </c>
      <c r="C56" s="27">
        <f>B56+C8</f>
        <v>230.70999999999998</v>
      </c>
      <c r="D56" s="26" t="s">
        <v>845</v>
      </c>
      <c r="E56" s="26">
        <v>28.26</v>
      </c>
      <c r="F56" s="120">
        <v>19.03</v>
      </c>
      <c r="G56" s="119">
        <f t="shared" si="0"/>
        <v>9.4062007356805043E-3</v>
      </c>
      <c r="H56" s="119">
        <v>0.17899999999999999</v>
      </c>
      <c r="I56" s="164" t="s">
        <v>52</v>
      </c>
      <c r="S56" s="32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s="28" customFormat="1" ht="20.45" customHeight="1">
      <c r="A57" s="167" t="s">
        <v>826</v>
      </c>
      <c r="B57" s="26">
        <v>0.2</v>
      </c>
      <c r="C57" s="27">
        <f>B57+C8</f>
        <v>230.61999999999998</v>
      </c>
      <c r="D57" s="26" t="s">
        <v>544</v>
      </c>
      <c r="E57" s="26">
        <v>27.82</v>
      </c>
      <c r="F57" s="120">
        <v>15.95</v>
      </c>
      <c r="G57" s="119">
        <f t="shared" si="0"/>
        <v>0</v>
      </c>
      <c r="H57" s="119">
        <v>0</v>
      </c>
      <c r="I57" s="164" t="s">
        <v>52</v>
      </c>
      <c r="S57" s="32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s="28" customFormat="1" ht="20.45" customHeight="1">
      <c r="A58" s="217" t="s">
        <v>181</v>
      </c>
      <c r="B58" s="228">
        <v>0.23</v>
      </c>
      <c r="C58" s="229">
        <f>B58+C8</f>
        <v>230.64999999999998</v>
      </c>
      <c r="D58" s="228" t="s">
        <v>846</v>
      </c>
      <c r="E58" s="228">
        <v>28.1</v>
      </c>
      <c r="F58" s="231">
        <v>17.41</v>
      </c>
      <c r="G58" s="232">
        <f t="shared" si="0"/>
        <v>0</v>
      </c>
      <c r="H58" s="232">
        <v>0</v>
      </c>
      <c r="I58" s="233" t="s">
        <v>52</v>
      </c>
      <c r="S58" s="32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s="28" customFormat="1" ht="20.45" customHeight="1">
      <c r="A59" s="163"/>
      <c r="B59" s="30"/>
      <c r="C59" s="31"/>
      <c r="D59" s="30"/>
      <c r="E59" s="30"/>
      <c r="F59" s="128"/>
      <c r="G59" s="134"/>
      <c r="H59" s="134"/>
      <c r="I59" s="69"/>
      <c r="S59" s="32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s="28" customFormat="1" ht="20.45" customHeight="1">
      <c r="A60" s="163"/>
      <c r="B60" s="30"/>
      <c r="C60" s="31"/>
      <c r="D60" s="30"/>
      <c r="E60" s="30"/>
      <c r="F60" s="128"/>
      <c r="G60" s="134"/>
      <c r="H60" s="134"/>
      <c r="I60" s="69"/>
      <c r="S60" s="32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s="28" customFormat="1" ht="20.45" customHeight="1">
      <c r="D61" s="30"/>
      <c r="E61" s="30"/>
      <c r="F61" s="128"/>
      <c r="G61" s="134"/>
      <c r="H61" s="134"/>
      <c r="I61" s="69"/>
      <c r="S61" s="32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s="28" customFormat="1" ht="20.45" customHeight="1">
      <c r="D62" s="30"/>
      <c r="E62" s="30"/>
      <c r="F62" s="128"/>
      <c r="G62" s="134"/>
      <c r="H62" s="134"/>
      <c r="I62" s="69"/>
      <c r="S62" s="32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s="28" customFormat="1" ht="20.45" customHeight="1">
      <c r="A63" s="163"/>
      <c r="B63" s="30"/>
      <c r="C63" s="31"/>
      <c r="D63" s="30"/>
      <c r="E63" s="30"/>
      <c r="F63" s="128"/>
      <c r="G63" s="134"/>
      <c r="H63" s="134"/>
      <c r="I63" s="69"/>
      <c r="S63" s="32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s="28" customFormat="1" ht="20.45" customHeight="1">
      <c r="A64" s="163"/>
      <c r="B64" s="30"/>
      <c r="C64" s="31"/>
      <c r="D64" s="30"/>
      <c r="E64" s="30"/>
      <c r="F64" s="128"/>
      <c r="G64" s="134"/>
      <c r="H64" s="134"/>
      <c r="I64" s="69"/>
      <c r="S64" s="32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s="28" customFormat="1" ht="20.45" customHeight="1">
      <c r="A65" s="163"/>
      <c r="B65" s="30"/>
      <c r="C65" s="31"/>
      <c r="D65" s="30"/>
      <c r="E65" s="30"/>
      <c r="F65" s="128"/>
      <c r="G65" s="134"/>
      <c r="H65" s="134"/>
      <c r="I65" s="69"/>
      <c r="S65" s="32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s="28" customFormat="1" ht="20.45" customHeight="1">
      <c r="A66" s="163"/>
      <c r="B66" s="30"/>
      <c r="C66" s="31"/>
      <c r="D66" s="30"/>
      <c r="E66" s="30"/>
      <c r="F66" s="128"/>
      <c r="G66" s="134"/>
      <c r="H66" s="134"/>
      <c r="I66" s="69"/>
      <c r="S66" s="32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s="28" customFormat="1" ht="20.45" customHeight="1">
      <c r="A67" s="246" t="s">
        <v>62</v>
      </c>
      <c r="B67" s="30"/>
      <c r="C67" s="30"/>
      <c r="D67" s="30"/>
      <c r="E67" s="30"/>
      <c r="F67" s="128"/>
      <c r="G67" s="134"/>
      <c r="H67" s="134"/>
      <c r="I67" s="69"/>
      <c r="S67" s="32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s="28" customFormat="1" ht="20.45" customHeight="1">
      <c r="A68" s="163" t="s">
        <v>63</v>
      </c>
      <c r="B68" s="247">
        <f>+COUNT(B11:B60)</f>
        <v>48</v>
      </c>
      <c r="C68" s="30" t="s">
        <v>64</v>
      </c>
      <c r="F68" s="153"/>
      <c r="G68" s="153"/>
      <c r="H68" s="153"/>
      <c r="S68" s="32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s="28" customFormat="1" ht="20.45" customHeight="1">
      <c r="C69" s="31"/>
      <c r="F69" s="153"/>
      <c r="G69" s="153"/>
      <c r="H69" s="153"/>
      <c r="S69" s="32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s="28" customFormat="1" ht="20.45" customHeight="1">
      <c r="C70" s="31"/>
      <c r="F70" s="153"/>
      <c r="G70" s="153"/>
      <c r="H70" s="153"/>
      <c r="S70" s="32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s="28" customFormat="1" ht="20.45" customHeight="1">
      <c r="C71" s="31"/>
      <c r="F71" s="153"/>
      <c r="G71" s="153"/>
      <c r="H71" s="153"/>
      <c r="S71" s="32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s="28" customFormat="1" ht="20.45" customHeight="1">
      <c r="A72" s="33"/>
      <c r="B72" s="30"/>
      <c r="C72" s="31"/>
      <c r="D72" s="30"/>
      <c r="E72" s="30"/>
      <c r="F72" s="128"/>
      <c r="G72" s="134"/>
      <c r="H72" s="134"/>
      <c r="I72" s="69"/>
      <c r="S72" s="32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s="28" customFormat="1" ht="20.45" customHeight="1">
      <c r="A73" s="33"/>
      <c r="B73" s="30"/>
      <c r="C73" s="31"/>
      <c r="D73" s="30"/>
      <c r="E73" s="30"/>
      <c r="F73" s="128"/>
      <c r="G73" s="134"/>
      <c r="H73" s="134"/>
      <c r="I73" s="69"/>
      <c r="S73" s="32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s="28" customFormat="1" ht="20.45" customHeight="1">
      <c r="A74" s="33"/>
      <c r="B74" s="30"/>
      <c r="C74" s="31"/>
      <c r="D74" s="30"/>
      <c r="E74" s="30"/>
      <c r="F74" s="128"/>
      <c r="G74" s="134"/>
      <c r="H74" s="134"/>
      <c r="I74" s="69"/>
      <c r="S74" s="32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s="28" customFormat="1" ht="20.45" customHeight="1">
      <c r="A75" s="33"/>
      <c r="B75" s="30"/>
      <c r="C75" s="31"/>
      <c r="D75" s="30"/>
      <c r="E75" s="30"/>
      <c r="F75" s="128"/>
      <c r="G75" s="134"/>
      <c r="H75" s="134"/>
      <c r="I75" s="69"/>
      <c r="S75" s="32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s="28" customFormat="1" ht="20.45" customHeight="1">
      <c r="A76" s="33"/>
      <c r="B76" s="30"/>
      <c r="C76" s="31"/>
      <c r="D76" s="30"/>
      <c r="E76" s="30"/>
      <c r="F76" s="128"/>
      <c r="G76" s="134"/>
      <c r="H76" s="134"/>
      <c r="I76" s="78"/>
      <c r="S76" s="32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s="28" customFormat="1" ht="21" customHeight="1">
      <c r="A77" s="33"/>
      <c r="B77" s="30"/>
      <c r="C77" s="31"/>
      <c r="D77" s="30"/>
      <c r="E77" s="30"/>
      <c r="F77" s="128"/>
      <c r="G77" s="134"/>
      <c r="H77" s="134"/>
      <c r="I77" s="78"/>
      <c r="S77" s="32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s="28" customFormat="1" ht="21" customHeight="1">
      <c r="A78" s="33"/>
      <c r="B78" s="30"/>
      <c r="C78" s="31"/>
      <c r="D78" s="30"/>
      <c r="E78" s="30"/>
      <c r="F78" s="128"/>
      <c r="G78" s="134"/>
      <c r="H78" s="134"/>
      <c r="I78" s="62"/>
      <c r="J78" s="32"/>
      <c r="K78" s="32"/>
      <c r="L78" s="32"/>
      <c r="M78" s="32"/>
      <c r="N78" s="32"/>
      <c r="O78" s="32"/>
      <c r="P78" s="32"/>
      <c r="Q78" s="32"/>
      <c r="R78" s="32"/>
      <c r="S78" s="32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s="28" customFormat="1" ht="21" customHeight="1">
      <c r="A79" s="33"/>
      <c r="B79" s="30"/>
      <c r="C79" s="31"/>
      <c r="D79" s="30"/>
      <c r="E79" s="30"/>
      <c r="F79" s="128"/>
      <c r="G79" s="134"/>
      <c r="H79" s="134"/>
      <c r="I79" s="78"/>
      <c r="J79" s="32"/>
      <c r="K79" s="32"/>
      <c r="L79" s="32"/>
      <c r="M79" s="32"/>
      <c r="N79" s="32"/>
      <c r="O79" s="32"/>
      <c r="P79" s="32"/>
      <c r="Q79" s="32"/>
      <c r="R79" s="32"/>
      <c r="S79" s="32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s="28" customFormat="1" ht="21" customHeight="1">
      <c r="A80" s="33"/>
      <c r="B80" s="30"/>
      <c r="C80" s="31"/>
      <c r="D80" s="30"/>
      <c r="E80" s="30"/>
      <c r="F80" s="128"/>
      <c r="G80" s="134"/>
      <c r="H80" s="134"/>
      <c r="I80" s="62"/>
      <c r="J80" s="46"/>
      <c r="K80" s="46"/>
      <c r="L80" s="46"/>
      <c r="M80" s="46"/>
      <c r="N80" s="46"/>
      <c r="O80" s="46"/>
      <c r="P80" s="46"/>
      <c r="Q80" s="46"/>
      <c r="R80" s="46"/>
      <c r="S80" s="32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2:19">
      <c r="B81" s="45"/>
      <c r="D81" s="45"/>
      <c r="E81" s="45"/>
      <c r="F81" s="154"/>
      <c r="G81" s="149"/>
      <c r="H81" s="149"/>
      <c r="J81" s="46"/>
      <c r="K81" s="46"/>
      <c r="L81" s="46"/>
      <c r="M81" s="46"/>
      <c r="N81" s="46"/>
      <c r="O81" s="46"/>
      <c r="P81" s="46"/>
      <c r="Q81" s="46"/>
      <c r="R81" s="46"/>
      <c r="S81" s="32"/>
    </row>
    <row r="82" spans="2:19">
      <c r="B82" s="45"/>
      <c r="D82" s="45"/>
      <c r="E82" s="45"/>
      <c r="F82" s="154"/>
      <c r="G82" s="149"/>
      <c r="H82" s="149"/>
      <c r="J82" s="46"/>
      <c r="K82" s="46"/>
      <c r="L82" s="46"/>
      <c r="M82" s="46"/>
      <c r="N82" s="46"/>
      <c r="O82" s="46"/>
      <c r="P82" s="46"/>
      <c r="Q82" s="46"/>
      <c r="R82" s="46"/>
      <c r="S82" s="32"/>
    </row>
    <row r="83" spans="2:19">
      <c r="B83" s="45"/>
      <c r="D83" s="45"/>
      <c r="E83" s="45"/>
      <c r="F83" s="154"/>
      <c r="G83" s="149"/>
      <c r="H83" s="149"/>
      <c r="J83" s="46"/>
      <c r="K83" s="46"/>
      <c r="L83" s="46"/>
      <c r="M83" s="46"/>
      <c r="N83" s="46"/>
      <c r="O83" s="46"/>
      <c r="P83" s="46"/>
      <c r="Q83" s="46"/>
      <c r="R83" s="46"/>
      <c r="S83" s="32"/>
    </row>
    <row r="84" spans="2:19">
      <c r="B84" s="45"/>
      <c r="D84" s="45"/>
      <c r="E84" s="45"/>
      <c r="F84" s="154"/>
      <c r="G84" s="149"/>
      <c r="H84" s="149"/>
      <c r="J84" s="46"/>
      <c r="K84" s="46"/>
      <c r="L84" s="46"/>
      <c r="M84" s="46"/>
      <c r="N84" s="46"/>
      <c r="O84" s="46"/>
      <c r="P84" s="46"/>
      <c r="Q84" s="46"/>
      <c r="R84" s="46"/>
      <c r="S84" s="32"/>
    </row>
    <row r="85" spans="2:19">
      <c r="B85" s="45"/>
      <c r="D85" s="45"/>
      <c r="E85" s="45"/>
      <c r="F85" s="154"/>
      <c r="G85" s="149"/>
      <c r="H85" s="149"/>
      <c r="J85" s="46"/>
      <c r="K85" s="46"/>
      <c r="L85" s="46"/>
      <c r="M85" s="46"/>
      <c r="N85" s="46"/>
      <c r="O85" s="46"/>
      <c r="P85" s="46"/>
      <c r="Q85" s="46"/>
      <c r="R85" s="46"/>
      <c r="S85" s="32"/>
    </row>
    <row r="86" spans="2:19">
      <c r="B86" s="45"/>
      <c r="D86" s="45"/>
      <c r="E86" s="45"/>
      <c r="F86" s="154"/>
      <c r="G86" s="149"/>
      <c r="H86" s="149"/>
      <c r="J86" s="46"/>
      <c r="K86" s="46"/>
      <c r="L86" s="46"/>
      <c r="M86" s="46"/>
      <c r="N86" s="46"/>
      <c r="O86" s="46"/>
      <c r="P86" s="46"/>
      <c r="Q86" s="46"/>
      <c r="R86" s="46"/>
      <c r="S86" s="32"/>
    </row>
    <row r="87" spans="2:19">
      <c r="B87" s="45"/>
      <c r="D87" s="45"/>
      <c r="E87" s="45"/>
      <c r="F87" s="154"/>
      <c r="G87" s="149"/>
      <c r="H87" s="149"/>
      <c r="J87" s="46"/>
      <c r="K87" s="46"/>
      <c r="L87" s="46"/>
      <c r="M87" s="46"/>
      <c r="N87" s="46"/>
      <c r="O87" s="46"/>
      <c r="P87" s="46"/>
      <c r="Q87" s="46"/>
      <c r="R87" s="46"/>
      <c r="S87" s="32"/>
    </row>
    <row r="88" spans="2:19">
      <c r="B88" s="45"/>
      <c r="D88" s="45"/>
      <c r="E88" s="45"/>
      <c r="F88" s="154"/>
      <c r="G88" s="149"/>
      <c r="H88" s="149"/>
      <c r="J88" s="46"/>
      <c r="K88" s="46"/>
      <c r="L88" s="46"/>
      <c r="M88" s="46"/>
      <c r="N88" s="46"/>
      <c r="O88" s="46"/>
      <c r="P88" s="46"/>
      <c r="Q88" s="46"/>
      <c r="R88" s="46"/>
      <c r="S88" s="32"/>
    </row>
    <row r="89" spans="2:19">
      <c r="B89" s="45"/>
      <c r="D89" s="45"/>
      <c r="E89" s="45"/>
      <c r="F89" s="154"/>
      <c r="G89" s="149"/>
      <c r="H89" s="149"/>
      <c r="J89" s="46"/>
      <c r="K89" s="46"/>
      <c r="L89" s="46"/>
      <c r="M89" s="46"/>
      <c r="N89" s="46"/>
      <c r="O89" s="46"/>
      <c r="P89" s="46"/>
      <c r="Q89" s="46"/>
      <c r="R89" s="46"/>
      <c r="S89" s="32"/>
    </row>
    <row r="90" spans="2:19">
      <c r="B90" s="45"/>
      <c r="D90" s="45"/>
      <c r="E90" s="45"/>
      <c r="F90" s="154"/>
      <c r="G90" s="149"/>
      <c r="H90" s="149"/>
      <c r="J90" s="46"/>
      <c r="K90" s="46"/>
      <c r="L90" s="46"/>
      <c r="M90" s="46"/>
      <c r="N90" s="46"/>
      <c r="O90" s="46"/>
      <c r="P90" s="46"/>
      <c r="Q90" s="46"/>
      <c r="R90" s="46"/>
      <c r="S90" s="32"/>
    </row>
    <row r="91" spans="2:19">
      <c r="B91" s="45"/>
      <c r="D91" s="45"/>
      <c r="E91" s="45"/>
      <c r="F91" s="154"/>
      <c r="G91" s="149"/>
      <c r="H91" s="149"/>
      <c r="J91" s="46"/>
      <c r="K91" s="46"/>
      <c r="L91" s="46"/>
      <c r="M91" s="46"/>
      <c r="N91" s="46"/>
      <c r="O91" s="46"/>
      <c r="P91" s="46"/>
      <c r="Q91" s="46"/>
      <c r="R91" s="46"/>
      <c r="S91" s="32"/>
    </row>
    <row r="92" spans="2:19">
      <c r="B92" s="45"/>
      <c r="D92" s="45"/>
      <c r="E92" s="45"/>
      <c r="F92" s="154"/>
      <c r="G92" s="149"/>
      <c r="H92" s="149"/>
      <c r="J92" s="46"/>
      <c r="K92" s="46"/>
      <c r="L92" s="46"/>
      <c r="M92" s="46"/>
      <c r="N92" s="46"/>
      <c r="O92" s="46"/>
      <c r="P92" s="46"/>
      <c r="Q92" s="46"/>
      <c r="R92" s="46"/>
      <c r="S92" s="32"/>
    </row>
    <row r="93" spans="2:19">
      <c r="B93" s="45"/>
      <c r="D93" s="45"/>
      <c r="E93" s="45"/>
      <c r="F93" s="154"/>
      <c r="G93" s="149"/>
      <c r="H93" s="149"/>
      <c r="J93" s="46"/>
      <c r="K93" s="46"/>
      <c r="L93" s="46"/>
      <c r="M93" s="46"/>
      <c r="N93" s="46"/>
      <c r="O93" s="46"/>
      <c r="P93" s="46"/>
      <c r="Q93" s="46"/>
      <c r="R93" s="46"/>
      <c r="S93" s="32"/>
    </row>
    <row r="94" spans="2:19">
      <c r="B94" s="45"/>
      <c r="D94" s="45"/>
      <c r="E94" s="45"/>
      <c r="F94" s="154"/>
      <c r="G94" s="149"/>
      <c r="H94" s="149"/>
      <c r="J94" s="46"/>
      <c r="K94" s="46"/>
      <c r="L94" s="46"/>
      <c r="M94" s="46"/>
      <c r="N94" s="46"/>
      <c r="O94" s="46"/>
      <c r="P94" s="46"/>
      <c r="Q94" s="46"/>
      <c r="R94" s="46"/>
      <c r="S94" s="32"/>
    </row>
    <row r="95" spans="2:19">
      <c r="B95" s="45"/>
      <c r="D95" s="45"/>
      <c r="E95" s="45"/>
      <c r="F95" s="154"/>
      <c r="G95" s="149"/>
      <c r="H95" s="149"/>
      <c r="J95" s="46"/>
      <c r="K95" s="46"/>
      <c r="L95" s="46"/>
      <c r="M95" s="46"/>
      <c r="N95" s="46"/>
      <c r="O95" s="46"/>
      <c r="P95" s="46"/>
      <c r="Q95" s="46"/>
      <c r="R95" s="46"/>
      <c r="S95" s="32"/>
    </row>
    <row r="96" spans="2:19">
      <c r="B96" s="45"/>
      <c r="D96" s="45"/>
      <c r="E96" s="45"/>
      <c r="F96" s="154"/>
      <c r="G96" s="149"/>
      <c r="H96" s="149"/>
      <c r="J96" s="46"/>
      <c r="K96" s="46"/>
      <c r="L96" s="46"/>
      <c r="M96" s="46"/>
      <c r="N96" s="46"/>
      <c r="O96" s="46"/>
      <c r="P96" s="46"/>
      <c r="Q96" s="46"/>
      <c r="R96" s="46"/>
      <c r="S96" s="32"/>
    </row>
    <row r="97" spans="2:19">
      <c r="B97" s="45"/>
      <c r="D97" s="45"/>
      <c r="E97" s="45"/>
      <c r="F97" s="154"/>
      <c r="G97" s="149"/>
      <c r="H97" s="149"/>
      <c r="J97" s="46"/>
      <c r="K97" s="46"/>
      <c r="L97" s="46"/>
      <c r="M97" s="46"/>
      <c r="N97" s="46"/>
      <c r="O97" s="46"/>
      <c r="P97" s="46"/>
      <c r="Q97" s="46"/>
      <c r="R97" s="46"/>
      <c r="S97" s="32"/>
    </row>
    <row r="98" spans="2:19">
      <c r="B98" s="45"/>
      <c r="D98" s="45"/>
      <c r="E98" s="45"/>
      <c r="F98" s="154"/>
      <c r="G98" s="149"/>
      <c r="H98" s="149"/>
      <c r="J98" s="46"/>
      <c r="K98" s="46"/>
      <c r="L98" s="46"/>
      <c r="M98" s="46"/>
      <c r="N98" s="46"/>
      <c r="O98" s="46"/>
      <c r="P98" s="46"/>
      <c r="Q98" s="46"/>
      <c r="R98" s="46"/>
      <c r="S98" s="32"/>
    </row>
    <row r="99" spans="2:19">
      <c r="B99" s="45"/>
      <c r="D99" s="45"/>
      <c r="E99" s="45"/>
      <c r="F99" s="154"/>
      <c r="G99" s="149"/>
      <c r="H99" s="149"/>
      <c r="J99" s="46"/>
      <c r="K99" s="46"/>
      <c r="L99" s="46"/>
      <c r="M99" s="46"/>
      <c r="N99" s="46"/>
      <c r="O99" s="46"/>
      <c r="P99" s="46"/>
      <c r="Q99" s="46"/>
      <c r="R99" s="46"/>
      <c r="S99" s="32"/>
    </row>
    <row r="100" spans="2:19">
      <c r="B100" s="45"/>
      <c r="D100" s="45"/>
      <c r="E100" s="45"/>
      <c r="F100" s="154"/>
      <c r="G100" s="149"/>
      <c r="H100" s="149"/>
      <c r="J100" s="46"/>
      <c r="K100" s="46"/>
      <c r="L100" s="46"/>
      <c r="M100" s="46"/>
      <c r="N100" s="46"/>
      <c r="O100" s="46"/>
      <c r="P100" s="46"/>
      <c r="Q100" s="46"/>
      <c r="R100" s="46"/>
      <c r="S100" s="32"/>
    </row>
    <row r="101" spans="2:19">
      <c r="B101" s="45"/>
      <c r="D101" s="45"/>
      <c r="E101" s="45"/>
      <c r="F101" s="154"/>
      <c r="G101" s="149"/>
      <c r="H101" s="149"/>
      <c r="J101" s="46"/>
      <c r="K101" s="46"/>
      <c r="L101" s="46"/>
      <c r="M101" s="46"/>
      <c r="N101" s="46"/>
      <c r="O101" s="46"/>
      <c r="P101" s="46"/>
      <c r="Q101" s="46"/>
      <c r="R101" s="46"/>
      <c r="S101" s="32"/>
    </row>
    <row r="102" spans="2:19">
      <c r="B102" s="45"/>
      <c r="D102" s="45"/>
      <c r="E102" s="45"/>
      <c r="F102" s="154"/>
      <c r="G102" s="149"/>
      <c r="H102" s="149"/>
      <c r="J102" s="46"/>
      <c r="K102" s="46"/>
      <c r="L102" s="46"/>
      <c r="M102" s="46"/>
      <c r="N102" s="46"/>
      <c r="O102" s="46"/>
      <c r="P102" s="46"/>
      <c r="Q102" s="46"/>
      <c r="R102" s="46"/>
      <c r="S102" s="32"/>
    </row>
    <row r="103" spans="2:19">
      <c r="B103" s="45"/>
      <c r="D103" s="45"/>
      <c r="E103" s="45"/>
      <c r="F103" s="154"/>
      <c r="G103" s="149"/>
      <c r="H103" s="149"/>
      <c r="J103" s="46"/>
      <c r="K103" s="46"/>
      <c r="L103" s="46"/>
      <c r="M103" s="46"/>
      <c r="N103" s="46"/>
      <c r="O103" s="46"/>
      <c r="P103" s="46"/>
      <c r="Q103" s="46"/>
      <c r="R103" s="46"/>
      <c r="S103" s="32"/>
    </row>
    <row r="104" spans="2:19">
      <c r="B104" s="45"/>
      <c r="D104" s="45"/>
      <c r="E104" s="45"/>
      <c r="F104" s="154"/>
      <c r="G104" s="149"/>
      <c r="H104" s="149"/>
      <c r="J104" s="46"/>
      <c r="K104" s="46"/>
      <c r="L104" s="46"/>
      <c r="M104" s="46"/>
      <c r="N104" s="46"/>
      <c r="O104" s="46"/>
      <c r="P104" s="46"/>
      <c r="Q104" s="46"/>
      <c r="R104" s="46"/>
      <c r="S104" s="32"/>
    </row>
    <row r="105" spans="2:19">
      <c r="B105" s="45"/>
      <c r="D105" s="45"/>
      <c r="E105" s="45"/>
      <c r="F105" s="154"/>
      <c r="G105" s="149"/>
      <c r="H105" s="149"/>
      <c r="J105" s="46"/>
      <c r="K105" s="46"/>
      <c r="L105" s="46"/>
      <c r="M105" s="46"/>
      <c r="N105" s="46"/>
      <c r="O105" s="46"/>
      <c r="P105" s="46"/>
      <c r="Q105" s="46"/>
      <c r="R105" s="46"/>
      <c r="S105" s="32"/>
    </row>
    <row r="106" spans="2:19">
      <c r="B106" s="45"/>
      <c r="D106" s="45"/>
      <c r="E106" s="45"/>
      <c r="F106" s="154"/>
      <c r="G106" s="149"/>
      <c r="H106" s="149"/>
      <c r="J106" s="46"/>
      <c r="K106" s="46"/>
      <c r="L106" s="46"/>
      <c r="M106" s="46"/>
      <c r="N106" s="46"/>
      <c r="O106" s="46"/>
      <c r="P106" s="46"/>
      <c r="Q106" s="46"/>
      <c r="R106" s="46"/>
      <c r="S106" s="32"/>
    </row>
    <row r="107" spans="2:19">
      <c r="B107" s="45"/>
      <c r="D107" s="45"/>
      <c r="E107" s="45"/>
      <c r="F107" s="154"/>
      <c r="G107" s="149"/>
      <c r="H107" s="149"/>
      <c r="J107" s="46"/>
      <c r="K107" s="46"/>
      <c r="L107" s="46"/>
      <c r="M107" s="46"/>
      <c r="N107" s="46"/>
      <c r="O107" s="46"/>
      <c r="P107" s="46"/>
      <c r="Q107" s="46"/>
      <c r="R107" s="46"/>
      <c r="S107" s="32"/>
    </row>
    <row r="108" spans="2:19">
      <c r="B108" s="45"/>
      <c r="D108" s="45"/>
      <c r="E108" s="45"/>
      <c r="F108" s="154"/>
      <c r="G108" s="149"/>
      <c r="H108" s="149"/>
      <c r="J108" s="46"/>
      <c r="K108" s="46"/>
      <c r="L108" s="46"/>
      <c r="M108" s="46"/>
      <c r="N108" s="46"/>
      <c r="O108" s="46"/>
      <c r="P108" s="46"/>
      <c r="Q108" s="46"/>
      <c r="R108" s="46"/>
      <c r="S108" s="32"/>
    </row>
    <row r="109" spans="2:19">
      <c r="B109" s="45"/>
      <c r="D109" s="45"/>
      <c r="E109" s="45"/>
      <c r="F109" s="154"/>
      <c r="G109" s="149"/>
      <c r="H109" s="149"/>
      <c r="J109" s="46"/>
      <c r="K109" s="46"/>
      <c r="L109" s="46"/>
      <c r="M109" s="46"/>
      <c r="N109" s="46"/>
      <c r="O109" s="46"/>
      <c r="P109" s="46"/>
      <c r="Q109" s="46"/>
      <c r="R109" s="46"/>
      <c r="S109" s="32"/>
    </row>
    <row r="110" spans="2:19">
      <c r="B110" s="45"/>
      <c r="D110" s="45"/>
      <c r="E110" s="45"/>
      <c r="F110" s="154"/>
      <c r="G110" s="149"/>
      <c r="H110" s="149"/>
      <c r="J110" s="46"/>
      <c r="K110" s="46"/>
      <c r="L110" s="46"/>
      <c r="M110" s="46"/>
      <c r="N110" s="46"/>
      <c r="O110" s="46"/>
      <c r="P110" s="46"/>
      <c r="Q110" s="46"/>
      <c r="R110" s="46"/>
      <c r="S110" s="32"/>
    </row>
    <row r="111" spans="2:19">
      <c r="B111" s="45"/>
      <c r="D111" s="45"/>
      <c r="E111" s="45"/>
      <c r="F111" s="154"/>
      <c r="G111" s="149"/>
      <c r="H111" s="149"/>
      <c r="J111" s="46"/>
      <c r="K111" s="46"/>
      <c r="L111" s="46"/>
      <c r="M111" s="46"/>
      <c r="N111" s="46"/>
      <c r="O111" s="46"/>
      <c r="P111" s="46"/>
      <c r="Q111" s="46"/>
      <c r="R111" s="46"/>
      <c r="S111" s="32"/>
    </row>
    <row r="112" spans="2:19">
      <c r="B112" s="45"/>
      <c r="D112" s="45"/>
      <c r="E112" s="45"/>
      <c r="F112" s="154"/>
      <c r="G112" s="149"/>
      <c r="H112" s="149"/>
      <c r="J112" s="46"/>
      <c r="K112" s="46"/>
      <c r="L112" s="46"/>
      <c r="M112" s="46"/>
      <c r="N112" s="46"/>
      <c r="O112" s="46"/>
      <c r="P112" s="46"/>
      <c r="Q112" s="46"/>
      <c r="R112" s="46"/>
      <c r="S112" s="32"/>
    </row>
    <row r="113" spans="2:19">
      <c r="B113" s="45"/>
      <c r="D113" s="45"/>
      <c r="E113" s="45"/>
      <c r="F113" s="154"/>
      <c r="G113" s="149"/>
      <c r="H113" s="149"/>
      <c r="J113" s="46"/>
      <c r="K113" s="46"/>
      <c r="L113" s="46"/>
      <c r="M113" s="46"/>
      <c r="N113" s="46"/>
      <c r="O113" s="46"/>
      <c r="P113" s="46"/>
      <c r="Q113" s="46"/>
      <c r="R113" s="46"/>
      <c r="S113" s="32"/>
    </row>
    <row r="114" spans="2:19">
      <c r="B114" s="45"/>
      <c r="D114" s="45"/>
      <c r="E114" s="45"/>
      <c r="F114" s="154"/>
      <c r="G114" s="149"/>
      <c r="H114" s="149"/>
      <c r="J114" s="46"/>
      <c r="K114" s="46"/>
      <c r="L114" s="46"/>
      <c r="M114" s="46"/>
      <c r="N114" s="46"/>
      <c r="O114" s="46"/>
      <c r="P114" s="46"/>
      <c r="Q114" s="46"/>
      <c r="R114" s="46"/>
      <c r="S114" s="32"/>
    </row>
    <row r="115" spans="2:19">
      <c r="B115" s="45"/>
      <c r="D115" s="45"/>
      <c r="E115" s="45"/>
      <c r="F115" s="154"/>
      <c r="G115" s="149"/>
      <c r="H115" s="149"/>
      <c r="J115" s="46"/>
      <c r="K115" s="46"/>
      <c r="L115" s="46"/>
      <c r="M115" s="46"/>
      <c r="N115" s="46"/>
      <c r="O115" s="46"/>
      <c r="P115" s="46"/>
      <c r="Q115" s="46"/>
      <c r="R115" s="46"/>
      <c r="S115" s="32"/>
    </row>
    <row r="116" spans="2:19">
      <c r="B116" s="45"/>
      <c r="D116" s="45"/>
      <c r="E116" s="45"/>
      <c r="F116" s="154"/>
      <c r="G116" s="149"/>
      <c r="H116" s="149"/>
      <c r="J116" s="46"/>
      <c r="K116" s="46"/>
      <c r="L116" s="46"/>
      <c r="M116" s="46"/>
      <c r="N116" s="46"/>
      <c r="O116" s="46"/>
      <c r="P116" s="46"/>
      <c r="Q116" s="46"/>
      <c r="R116" s="46"/>
      <c r="S116" s="32"/>
    </row>
    <row r="117" spans="2:19">
      <c r="B117" s="45"/>
      <c r="D117" s="45"/>
      <c r="E117" s="45"/>
      <c r="F117" s="154"/>
      <c r="G117" s="149"/>
      <c r="H117" s="149"/>
      <c r="J117" s="46"/>
      <c r="K117" s="46"/>
      <c r="L117" s="46"/>
      <c r="M117" s="46"/>
      <c r="N117" s="46"/>
      <c r="O117" s="46"/>
      <c r="P117" s="46"/>
      <c r="Q117" s="46"/>
      <c r="R117" s="46"/>
      <c r="S117" s="32"/>
    </row>
    <row r="118" spans="2:19">
      <c r="B118" s="45"/>
      <c r="D118" s="45"/>
      <c r="E118" s="45"/>
      <c r="F118" s="154"/>
      <c r="G118" s="149"/>
      <c r="H118" s="149"/>
      <c r="J118" s="46"/>
      <c r="K118" s="46"/>
      <c r="L118" s="46"/>
      <c r="M118" s="46"/>
      <c r="N118" s="46"/>
      <c r="O118" s="46"/>
      <c r="P118" s="46"/>
      <c r="Q118" s="46"/>
      <c r="R118" s="46"/>
      <c r="S118" s="32"/>
    </row>
    <row r="119" spans="2:19">
      <c r="B119" s="45"/>
      <c r="D119" s="45"/>
      <c r="E119" s="45"/>
      <c r="F119" s="154"/>
      <c r="G119" s="149"/>
      <c r="H119" s="149"/>
      <c r="J119" s="46"/>
      <c r="K119" s="46"/>
      <c r="L119" s="46"/>
      <c r="M119" s="46"/>
      <c r="N119" s="46"/>
      <c r="O119" s="46"/>
      <c r="P119" s="46"/>
      <c r="Q119" s="46"/>
      <c r="R119" s="46"/>
      <c r="S119" s="32"/>
    </row>
    <row r="120" spans="2:19">
      <c r="B120" s="45"/>
      <c r="D120" s="45"/>
      <c r="E120" s="45"/>
      <c r="F120" s="154"/>
      <c r="G120" s="149"/>
      <c r="H120" s="149"/>
      <c r="J120" s="46"/>
      <c r="K120" s="46"/>
      <c r="L120" s="46"/>
      <c r="M120" s="46"/>
      <c r="N120" s="46"/>
      <c r="O120" s="46"/>
      <c r="P120" s="46"/>
      <c r="Q120" s="46"/>
      <c r="R120" s="46"/>
      <c r="S120" s="32"/>
    </row>
    <row r="121" spans="2:19">
      <c r="B121" s="45"/>
      <c r="D121" s="45"/>
      <c r="E121" s="45"/>
      <c r="F121" s="154"/>
      <c r="G121" s="149"/>
      <c r="H121" s="149"/>
      <c r="J121" s="46"/>
      <c r="K121" s="46"/>
      <c r="L121" s="46"/>
      <c r="M121" s="46"/>
      <c r="N121" s="46"/>
      <c r="O121" s="46"/>
      <c r="P121" s="46"/>
      <c r="Q121" s="46"/>
      <c r="R121" s="46"/>
      <c r="S121" s="32"/>
    </row>
    <row r="122" spans="2:19">
      <c r="B122" s="45"/>
      <c r="D122" s="45"/>
      <c r="E122" s="45"/>
      <c r="F122" s="154"/>
      <c r="G122" s="149"/>
      <c r="H122" s="149"/>
      <c r="J122" s="46"/>
      <c r="K122" s="46"/>
      <c r="L122" s="46"/>
      <c r="M122" s="46"/>
      <c r="N122" s="46"/>
      <c r="O122" s="46"/>
      <c r="P122" s="46"/>
      <c r="Q122" s="46"/>
      <c r="R122" s="46"/>
      <c r="S122" s="32"/>
    </row>
    <row r="123" spans="2:19">
      <c r="B123" s="45"/>
      <c r="D123" s="45"/>
      <c r="E123" s="45"/>
      <c r="F123" s="154"/>
      <c r="G123" s="149"/>
      <c r="H123" s="149"/>
      <c r="J123" s="46"/>
      <c r="K123" s="46"/>
      <c r="L123" s="46"/>
      <c r="M123" s="46"/>
      <c r="N123" s="46"/>
      <c r="O123" s="46"/>
      <c r="P123" s="46"/>
      <c r="Q123" s="46"/>
      <c r="R123" s="46"/>
      <c r="S123" s="32"/>
    </row>
    <row r="124" spans="2:19">
      <c r="B124" s="45"/>
      <c r="D124" s="45"/>
      <c r="E124" s="45"/>
      <c r="F124" s="154"/>
      <c r="G124" s="149"/>
      <c r="H124" s="149"/>
      <c r="J124" s="46"/>
      <c r="K124" s="46"/>
      <c r="L124" s="46"/>
      <c r="M124" s="46"/>
      <c r="N124" s="46"/>
      <c r="O124" s="46"/>
      <c r="P124" s="46"/>
      <c r="Q124" s="46"/>
      <c r="R124" s="46"/>
      <c r="S124" s="32"/>
    </row>
    <row r="125" spans="2:19">
      <c r="B125" s="45"/>
      <c r="D125" s="45"/>
      <c r="E125" s="45"/>
      <c r="F125" s="154"/>
      <c r="G125" s="149"/>
      <c r="H125" s="149"/>
      <c r="J125" s="46"/>
      <c r="K125" s="46"/>
      <c r="L125" s="46"/>
      <c r="M125" s="46"/>
      <c r="N125" s="46"/>
      <c r="O125" s="46"/>
      <c r="P125" s="46"/>
      <c r="Q125" s="46"/>
      <c r="R125" s="46"/>
      <c r="S125" s="32"/>
    </row>
    <row r="126" spans="2:19">
      <c r="B126" s="45"/>
      <c r="D126" s="45"/>
      <c r="E126" s="45"/>
      <c r="F126" s="154"/>
      <c r="G126" s="149"/>
      <c r="H126" s="149"/>
      <c r="J126" s="46"/>
      <c r="K126" s="46"/>
      <c r="L126" s="46"/>
      <c r="M126" s="46"/>
      <c r="N126" s="46"/>
      <c r="O126" s="46"/>
      <c r="P126" s="46"/>
      <c r="Q126" s="46"/>
      <c r="R126" s="46"/>
      <c r="S126" s="32"/>
    </row>
    <row r="127" spans="2:19">
      <c r="B127" s="45"/>
      <c r="D127" s="45"/>
      <c r="E127" s="45"/>
      <c r="F127" s="154"/>
      <c r="G127" s="149"/>
      <c r="H127" s="149"/>
      <c r="J127" s="46"/>
      <c r="K127" s="46"/>
      <c r="L127" s="46"/>
      <c r="M127" s="46"/>
      <c r="N127" s="46"/>
      <c r="O127" s="46"/>
      <c r="P127" s="46"/>
      <c r="Q127" s="46"/>
      <c r="R127" s="46"/>
      <c r="S127" s="32"/>
    </row>
    <row r="128" spans="2:19">
      <c r="B128" s="45"/>
      <c r="D128" s="45"/>
      <c r="E128" s="45"/>
      <c r="F128" s="154"/>
      <c r="G128" s="149"/>
      <c r="H128" s="149"/>
      <c r="J128" s="46"/>
      <c r="K128" s="46"/>
      <c r="L128" s="46"/>
      <c r="M128" s="46"/>
      <c r="N128" s="46"/>
      <c r="O128" s="46"/>
      <c r="P128" s="46"/>
      <c r="Q128" s="46"/>
      <c r="R128" s="46"/>
      <c r="S128" s="32"/>
    </row>
    <row r="129" spans="2:19">
      <c r="B129" s="45"/>
      <c r="D129" s="45"/>
      <c r="E129" s="45"/>
      <c r="F129" s="154"/>
      <c r="G129" s="149"/>
      <c r="H129" s="149"/>
      <c r="J129" s="46"/>
      <c r="K129" s="46"/>
      <c r="L129" s="46"/>
      <c r="M129" s="46"/>
      <c r="N129" s="46"/>
      <c r="O129" s="46"/>
      <c r="P129" s="46"/>
      <c r="Q129" s="46"/>
      <c r="R129" s="46"/>
      <c r="S129" s="32"/>
    </row>
    <row r="130" spans="2:19">
      <c r="B130" s="45"/>
      <c r="D130" s="45"/>
      <c r="E130" s="45"/>
      <c r="F130" s="154"/>
      <c r="G130" s="149"/>
      <c r="H130" s="149"/>
      <c r="J130" s="46"/>
      <c r="K130" s="46"/>
      <c r="L130" s="46"/>
      <c r="M130" s="46"/>
      <c r="N130" s="46"/>
      <c r="O130" s="46"/>
      <c r="P130" s="46"/>
      <c r="Q130" s="46"/>
      <c r="R130" s="46"/>
      <c r="S130" s="32"/>
    </row>
    <row r="131" spans="2:19">
      <c r="B131" s="45"/>
      <c r="D131" s="45"/>
      <c r="E131" s="45"/>
      <c r="F131" s="154"/>
      <c r="G131" s="149"/>
      <c r="H131" s="149"/>
      <c r="J131" s="46"/>
      <c r="K131" s="46"/>
      <c r="L131" s="46"/>
      <c r="M131" s="46"/>
      <c r="N131" s="46"/>
      <c r="O131" s="46"/>
      <c r="P131" s="46"/>
      <c r="Q131" s="46"/>
      <c r="R131" s="46"/>
    </row>
    <row r="132" spans="2:19">
      <c r="B132" s="45"/>
      <c r="D132" s="45"/>
      <c r="E132" s="45"/>
      <c r="F132" s="154"/>
      <c r="G132" s="149"/>
      <c r="H132" s="149"/>
      <c r="J132" s="46"/>
      <c r="K132" s="46"/>
      <c r="L132" s="46"/>
      <c r="M132" s="46"/>
      <c r="N132" s="46"/>
      <c r="O132" s="46"/>
      <c r="P132" s="46"/>
      <c r="Q132" s="46"/>
      <c r="R132" s="46"/>
    </row>
    <row r="133" spans="2:19">
      <c r="B133" s="45"/>
      <c r="D133" s="45"/>
      <c r="E133" s="45"/>
      <c r="F133" s="154"/>
      <c r="G133" s="149"/>
      <c r="H133" s="149"/>
      <c r="J133" s="46"/>
      <c r="K133" s="46"/>
      <c r="L133" s="46"/>
      <c r="M133" s="46"/>
      <c r="N133" s="46"/>
      <c r="O133" s="46"/>
      <c r="P133" s="46"/>
      <c r="Q133" s="46"/>
      <c r="R133" s="46"/>
    </row>
    <row r="134" spans="2:19">
      <c r="B134" s="45"/>
      <c r="D134" s="45"/>
      <c r="E134" s="45"/>
      <c r="F134" s="154"/>
      <c r="G134" s="149"/>
      <c r="H134" s="149"/>
      <c r="J134" s="46"/>
      <c r="K134" s="46"/>
      <c r="L134" s="46"/>
      <c r="M134" s="46"/>
      <c r="N134" s="46"/>
      <c r="O134" s="46"/>
      <c r="P134" s="46"/>
      <c r="Q134" s="46"/>
      <c r="R134" s="46"/>
    </row>
    <row r="135" spans="2:19">
      <c r="B135" s="45"/>
      <c r="D135" s="45"/>
      <c r="E135" s="45"/>
      <c r="F135" s="154"/>
      <c r="G135" s="149"/>
      <c r="H135" s="149"/>
      <c r="J135" s="46"/>
      <c r="K135" s="46"/>
      <c r="L135" s="46"/>
      <c r="M135" s="46"/>
      <c r="N135" s="46"/>
      <c r="O135" s="46"/>
      <c r="P135" s="46"/>
      <c r="Q135" s="46"/>
      <c r="R135" s="46"/>
    </row>
    <row r="136" spans="2:19">
      <c r="B136" s="45"/>
      <c r="D136" s="45"/>
      <c r="E136" s="45"/>
      <c r="F136" s="154"/>
      <c r="G136" s="149"/>
      <c r="H136" s="149"/>
      <c r="J136" s="46"/>
      <c r="K136" s="46"/>
      <c r="L136" s="46"/>
      <c r="M136" s="46"/>
      <c r="N136" s="46"/>
      <c r="O136" s="46"/>
      <c r="P136" s="46"/>
      <c r="Q136" s="46"/>
      <c r="R136" s="46"/>
    </row>
    <row r="137" spans="2:19">
      <c r="B137" s="45"/>
      <c r="D137" s="45"/>
      <c r="E137" s="45"/>
      <c r="F137" s="154"/>
      <c r="G137" s="149"/>
      <c r="H137" s="149"/>
      <c r="J137" s="46"/>
      <c r="K137" s="46"/>
      <c r="L137" s="46"/>
      <c r="M137" s="46"/>
      <c r="N137" s="46"/>
      <c r="O137" s="46"/>
      <c r="P137" s="46"/>
      <c r="Q137" s="46"/>
      <c r="R137" s="46"/>
    </row>
    <row r="138" spans="2:19">
      <c r="B138" s="45"/>
      <c r="D138" s="45"/>
      <c r="E138" s="45"/>
      <c r="F138" s="154"/>
      <c r="G138" s="149"/>
      <c r="H138" s="149"/>
      <c r="J138" s="46"/>
      <c r="K138" s="46"/>
      <c r="L138" s="46"/>
      <c r="M138" s="46"/>
      <c r="N138" s="46"/>
      <c r="O138" s="46"/>
      <c r="P138" s="46"/>
      <c r="Q138" s="46"/>
      <c r="R138" s="46"/>
    </row>
    <row r="139" spans="2:19">
      <c r="B139" s="45"/>
      <c r="D139" s="45"/>
      <c r="E139" s="45"/>
      <c r="F139" s="154"/>
      <c r="G139" s="149"/>
      <c r="H139" s="149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2:19">
      <c r="B140" s="45"/>
      <c r="D140" s="45"/>
      <c r="E140" s="45"/>
      <c r="F140" s="154"/>
      <c r="G140" s="149"/>
      <c r="H140" s="149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2:19">
      <c r="B141" s="45"/>
      <c r="D141" s="45"/>
      <c r="E141" s="45"/>
      <c r="F141" s="154"/>
      <c r="G141" s="149"/>
      <c r="H141" s="149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2:19">
      <c r="B142" s="45"/>
      <c r="D142" s="45"/>
      <c r="E142" s="45"/>
      <c r="F142" s="154"/>
      <c r="G142" s="149"/>
      <c r="H142" s="149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2:19">
      <c r="B143" s="45"/>
      <c r="D143" s="45"/>
      <c r="E143" s="45"/>
      <c r="F143" s="154"/>
      <c r="G143" s="149"/>
      <c r="H143" s="149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2:19">
      <c r="B144" s="45"/>
      <c r="D144" s="45"/>
      <c r="E144" s="45"/>
      <c r="F144" s="154"/>
      <c r="G144" s="149"/>
      <c r="H144" s="149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2:18">
      <c r="B145" s="45"/>
      <c r="D145" s="45"/>
      <c r="E145" s="45"/>
      <c r="F145" s="154"/>
      <c r="G145" s="149"/>
      <c r="H145" s="149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2:18">
      <c r="B146" s="45"/>
      <c r="D146" s="45"/>
      <c r="E146" s="45"/>
      <c r="F146" s="154"/>
      <c r="G146" s="149"/>
      <c r="H146" s="149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2:18">
      <c r="B147" s="45"/>
      <c r="D147" s="45"/>
      <c r="E147" s="45"/>
      <c r="F147" s="154"/>
      <c r="G147" s="149"/>
      <c r="H147" s="149"/>
      <c r="J147" s="46"/>
      <c r="K147" s="46"/>
      <c r="L147" s="46"/>
      <c r="M147" s="46"/>
      <c r="N147" s="46"/>
      <c r="O147" s="46"/>
      <c r="P147" s="46"/>
      <c r="Q147" s="46"/>
      <c r="R147" s="46"/>
    </row>
    <row r="148" spans="2:18">
      <c r="B148" s="45"/>
      <c r="D148" s="45"/>
      <c r="E148" s="45"/>
      <c r="F148" s="154"/>
      <c r="G148" s="149"/>
      <c r="H148" s="149"/>
      <c r="J148" s="32"/>
      <c r="K148" s="32"/>
      <c r="L148" s="32"/>
      <c r="M148" s="32"/>
      <c r="N148" s="32"/>
      <c r="O148" s="32"/>
      <c r="P148" s="32"/>
      <c r="Q148" s="32"/>
      <c r="R148" s="32"/>
    </row>
    <row r="149" spans="2:18">
      <c r="B149" s="45"/>
      <c r="D149" s="45"/>
      <c r="E149" s="45"/>
      <c r="F149" s="154"/>
      <c r="G149" s="149"/>
      <c r="H149" s="149"/>
      <c r="J149" s="32"/>
      <c r="K149" s="32"/>
      <c r="L149" s="32"/>
      <c r="M149" s="32"/>
      <c r="N149" s="32"/>
      <c r="O149" s="32"/>
      <c r="P149" s="32"/>
      <c r="Q149" s="32"/>
      <c r="R149" s="32"/>
    </row>
    <row r="150" spans="2:18">
      <c r="B150" s="45"/>
      <c r="D150" s="45"/>
      <c r="E150" s="45"/>
      <c r="F150" s="154"/>
      <c r="G150" s="149"/>
      <c r="H150" s="149"/>
      <c r="J150" s="32"/>
      <c r="K150" s="32"/>
      <c r="L150" s="32"/>
      <c r="M150" s="32"/>
      <c r="N150" s="32"/>
      <c r="O150" s="32"/>
      <c r="P150" s="32"/>
      <c r="Q150" s="32"/>
      <c r="R150" s="32"/>
    </row>
    <row r="151" spans="2:18">
      <c r="B151" s="45"/>
      <c r="D151" s="45"/>
      <c r="E151" s="45"/>
      <c r="F151" s="154"/>
      <c r="G151" s="149"/>
      <c r="H151" s="149"/>
      <c r="J151" s="32"/>
      <c r="K151" s="32"/>
      <c r="L151" s="32"/>
      <c r="M151" s="32"/>
      <c r="N151" s="32"/>
      <c r="O151" s="32"/>
      <c r="P151" s="32"/>
      <c r="Q151" s="32"/>
      <c r="R151" s="32"/>
    </row>
    <row r="152" spans="2:18">
      <c r="B152" s="45"/>
      <c r="D152" s="45"/>
      <c r="E152" s="45"/>
      <c r="F152" s="154"/>
      <c r="G152" s="149"/>
      <c r="H152" s="149"/>
      <c r="J152" s="32"/>
      <c r="K152" s="32"/>
      <c r="L152" s="32"/>
      <c r="M152" s="32"/>
      <c r="N152" s="32"/>
      <c r="O152" s="32"/>
      <c r="P152" s="32"/>
      <c r="Q152" s="32"/>
      <c r="R152" s="32"/>
    </row>
    <row r="153" spans="2:18">
      <c r="B153" s="45"/>
      <c r="D153" s="45"/>
      <c r="E153" s="45"/>
      <c r="F153" s="154"/>
      <c r="G153" s="149"/>
      <c r="H153" s="149"/>
      <c r="J153" s="32"/>
      <c r="K153" s="32"/>
      <c r="L153" s="32"/>
      <c r="M153" s="32"/>
      <c r="N153" s="32"/>
      <c r="O153" s="32"/>
      <c r="P153" s="32"/>
      <c r="Q153" s="32"/>
      <c r="R153" s="32"/>
    </row>
    <row r="154" spans="2:18">
      <c r="B154" s="45"/>
      <c r="D154" s="45"/>
      <c r="E154" s="45"/>
      <c r="F154" s="154"/>
      <c r="G154" s="149"/>
      <c r="H154" s="149"/>
      <c r="J154" s="32"/>
      <c r="K154" s="32"/>
      <c r="L154" s="32"/>
      <c r="M154" s="32"/>
      <c r="N154" s="32"/>
      <c r="O154" s="32"/>
      <c r="P154" s="32"/>
      <c r="Q154" s="32"/>
      <c r="R154" s="32"/>
    </row>
    <row r="155" spans="2:18">
      <c r="B155" s="45"/>
      <c r="D155" s="45"/>
      <c r="E155" s="45"/>
      <c r="F155" s="154"/>
      <c r="G155" s="149"/>
      <c r="H155" s="149"/>
      <c r="J155" s="32"/>
      <c r="K155" s="32"/>
      <c r="L155" s="32"/>
      <c r="M155" s="32"/>
      <c r="N155" s="32"/>
      <c r="O155" s="32"/>
      <c r="P155" s="32"/>
      <c r="Q155" s="32"/>
      <c r="R155" s="32"/>
    </row>
    <row r="156" spans="2:18">
      <c r="B156" s="45"/>
      <c r="D156" s="45"/>
      <c r="E156" s="45"/>
      <c r="F156" s="154"/>
      <c r="G156" s="149"/>
      <c r="H156" s="149"/>
      <c r="J156" s="32"/>
      <c r="K156" s="32"/>
      <c r="L156" s="32"/>
      <c r="M156" s="32"/>
      <c r="N156" s="32"/>
      <c r="O156" s="32"/>
      <c r="P156" s="32"/>
      <c r="Q156" s="32"/>
      <c r="R156" s="32"/>
    </row>
    <row r="157" spans="2:18">
      <c r="B157" s="45"/>
      <c r="D157" s="45"/>
      <c r="E157" s="45"/>
      <c r="F157" s="154"/>
      <c r="G157" s="149"/>
      <c r="H157" s="149"/>
      <c r="J157" s="32"/>
      <c r="K157" s="32"/>
      <c r="L157" s="32"/>
      <c r="M157" s="32"/>
      <c r="N157" s="32"/>
      <c r="O157" s="32"/>
      <c r="P157" s="32"/>
      <c r="Q157" s="32"/>
      <c r="R157" s="32"/>
    </row>
    <row r="158" spans="2:18">
      <c r="B158" s="45"/>
      <c r="D158" s="45"/>
      <c r="E158" s="45"/>
      <c r="F158" s="154"/>
      <c r="G158" s="149"/>
      <c r="H158" s="149"/>
      <c r="J158" s="32"/>
      <c r="K158" s="32"/>
      <c r="L158" s="32"/>
      <c r="M158" s="32"/>
      <c r="N158" s="32"/>
      <c r="O158" s="32"/>
      <c r="P158" s="32"/>
      <c r="Q158" s="32"/>
      <c r="R158" s="32"/>
    </row>
    <row r="159" spans="2:18">
      <c r="B159" s="45"/>
      <c r="D159" s="45"/>
      <c r="E159" s="45"/>
      <c r="F159" s="154"/>
      <c r="G159" s="149"/>
      <c r="H159" s="149"/>
      <c r="J159" s="32"/>
      <c r="K159" s="32"/>
      <c r="L159" s="32"/>
      <c r="M159" s="32"/>
      <c r="N159" s="32"/>
      <c r="O159" s="32"/>
      <c r="P159" s="32"/>
      <c r="Q159" s="32"/>
      <c r="R159" s="32"/>
    </row>
    <row r="160" spans="2:18">
      <c r="B160" s="45"/>
      <c r="D160" s="45"/>
      <c r="E160" s="45"/>
      <c r="F160" s="154"/>
      <c r="G160" s="149"/>
      <c r="H160" s="149"/>
      <c r="J160" s="32"/>
      <c r="K160" s="32"/>
      <c r="L160" s="32"/>
      <c r="M160" s="32"/>
      <c r="N160" s="32"/>
      <c r="O160" s="32"/>
      <c r="P160" s="32"/>
      <c r="Q160" s="32"/>
      <c r="R160" s="32"/>
    </row>
    <row r="161" spans="2:8">
      <c r="B161" s="45"/>
      <c r="D161" s="45"/>
      <c r="E161" s="45"/>
      <c r="F161" s="154"/>
      <c r="G161" s="149"/>
      <c r="H161" s="149"/>
    </row>
    <row r="162" spans="2:8">
      <c r="B162" s="45"/>
      <c r="D162" s="45"/>
      <c r="E162" s="45"/>
      <c r="F162" s="154"/>
      <c r="G162" s="149"/>
      <c r="H162" s="149"/>
    </row>
    <row r="163" spans="2:8">
      <c r="B163" s="45"/>
      <c r="D163" s="45"/>
      <c r="E163" s="45"/>
      <c r="F163" s="154"/>
      <c r="G163" s="149"/>
      <c r="H163" s="149"/>
    </row>
    <row r="164" spans="2:8">
      <c r="B164" s="45"/>
      <c r="D164" s="45"/>
      <c r="E164" s="45"/>
      <c r="F164" s="154"/>
      <c r="G164" s="149"/>
      <c r="H164" s="149"/>
    </row>
    <row r="165" spans="2:8">
      <c r="B165" s="45"/>
      <c r="D165" s="45"/>
      <c r="E165" s="45"/>
      <c r="F165" s="154"/>
      <c r="G165" s="149"/>
      <c r="H165" s="149"/>
    </row>
    <row r="166" spans="2:8">
      <c r="B166" s="45"/>
      <c r="D166" s="45"/>
      <c r="E166" s="45"/>
      <c r="F166" s="154"/>
      <c r="G166" s="149"/>
      <c r="H166" s="149"/>
    </row>
    <row r="167" spans="2:8">
      <c r="B167" s="45"/>
      <c r="D167" s="45"/>
      <c r="E167" s="45"/>
      <c r="F167" s="154"/>
      <c r="G167" s="149"/>
      <c r="H167" s="149"/>
    </row>
    <row r="168" spans="2:8">
      <c r="B168" s="45"/>
      <c r="D168" s="45"/>
      <c r="E168" s="45"/>
      <c r="F168" s="154"/>
      <c r="G168" s="149"/>
      <c r="H168" s="149"/>
    </row>
    <row r="169" spans="2:8">
      <c r="B169" s="45"/>
      <c r="D169" s="45"/>
      <c r="E169" s="45"/>
      <c r="F169" s="154"/>
      <c r="G169" s="149"/>
      <c r="H169" s="149"/>
    </row>
    <row r="170" spans="2:8">
      <c r="B170" s="45"/>
      <c r="D170" s="45"/>
      <c r="E170" s="45"/>
      <c r="F170" s="154"/>
      <c r="G170" s="149"/>
      <c r="H170" s="149"/>
    </row>
    <row r="171" spans="2:8">
      <c r="B171" s="45"/>
      <c r="D171" s="45"/>
      <c r="E171" s="45"/>
      <c r="F171" s="154"/>
      <c r="G171" s="149"/>
      <c r="H171" s="149"/>
    </row>
    <row r="172" spans="2:8">
      <c r="B172" s="45"/>
      <c r="D172" s="45"/>
      <c r="E172" s="45"/>
      <c r="F172" s="154"/>
      <c r="G172" s="149"/>
      <c r="H172" s="149"/>
    </row>
    <row r="173" spans="2:8">
      <c r="B173" s="45"/>
      <c r="D173" s="45"/>
      <c r="E173" s="45"/>
      <c r="F173" s="154"/>
      <c r="G173" s="149"/>
      <c r="H173" s="149"/>
    </row>
    <row r="174" spans="2:8">
      <c r="B174" s="45"/>
      <c r="D174" s="45"/>
      <c r="E174" s="45"/>
      <c r="F174" s="154"/>
      <c r="G174" s="149"/>
      <c r="H174" s="149"/>
    </row>
    <row r="175" spans="2:8">
      <c r="B175" s="45"/>
      <c r="D175" s="45"/>
      <c r="E175" s="45"/>
      <c r="F175" s="154"/>
      <c r="G175" s="149"/>
      <c r="H175" s="149"/>
    </row>
    <row r="176" spans="2:8">
      <c r="B176" s="45"/>
      <c r="D176" s="45"/>
      <c r="E176" s="45"/>
      <c r="F176" s="154"/>
      <c r="G176" s="149"/>
      <c r="H176" s="149"/>
    </row>
    <row r="177" spans="2:8">
      <c r="B177" s="45"/>
      <c r="D177" s="45"/>
      <c r="E177" s="45"/>
      <c r="F177" s="154"/>
      <c r="G177" s="149"/>
      <c r="H177" s="149"/>
    </row>
    <row r="178" spans="2:8">
      <c r="B178" s="45"/>
      <c r="D178" s="45"/>
      <c r="E178" s="45"/>
      <c r="F178" s="154"/>
      <c r="G178" s="149"/>
      <c r="H178" s="149"/>
    </row>
    <row r="179" spans="2:8">
      <c r="B179" s="45"/>
      <c r="D179" s="45"/>
      <c r="E179" s="45"/>
      <c r="F179" s="154"/>
      <c r="G179" s="149"/>
      <c r="H179" s="149"/>
    </row>
    <row r="180" spans="2:8">
      <c r="B180" s="45"/>
      <c r="D180" s="45"/>
      <c r="E180" s="45"/>
      <c r="F180" s="154"/>
      <c r="G180" s="149"/>
      <c r="H180" s="149"/>
    </row>
    <row r="181" spans="2:8">
      <c r="B181" s="45"/>
      <c r="D181" s="45"/>
      <c r="E181" s="45"/>
      <c r="F181" s="154"/>
      <c r="G181" s="149"/>
      <c r="H181" s="149"/>
    </row>
    <row r="182" spans="2:8">
      <c r="B182" s="45"/>
      <c r="D182" s="45"/>
      <c r="E182" s="45"/>
      <c r="F182" s="154"/>
      <c r="G182" s="149"/>
      <c r="H182" s="149"/>
    </row>
    <row r="183" spans="2:8">
      <c r="B183" s="45"/>
      <c r="D183" s="45"/>
      <c r="E183" s="45"/>
      <c r="F183" s="154"/>
      <c r="G183" s="149"/>
      <c r="H183" s="149"/>
    </row>
    <row r="184" spans="2:8">
      <c r="B184" s="45"/>
      <c r="D184" s="45"/>
      <c r="E184" s="45"/>
      <c r="F184" s="154"/>
      <c r="G184" s="149"/>
      <c r="H184" s="149"/>
    </row>
    <row r="185" spans="2:8">
      <c r="B185" s="45"/>
      <c r="D185" s="45"/>
      <c r="E185" s="45"/>
      <c r="F185" s="154"/>
      <c r="G185" s="149"/>
      <c r="H185" s="149"/>
    </row>
    <row r="186" spans="2:8">
      <c r="B186" s="45"/>
      <c r="D186" s="45"/>
      <c r="E186" s="45"/>
      <c r="F186" s="154"/>
      <c r="G186" s="149"/>
      <c r="H186" s="149"/>
    </row>
    <row r="187" spans="2:8">
      <c r="B187" s="45"/>
      <c r="D187" s="45"/>
      <c r="E187" s="45"/>
      <c r="F187" s="154"/>
      <c r="G187" s="149"/>
      <c r="H187" s="149"/>
    </row>
    <row r="188" spans="2:8">
      <c r="B188" s="45"/>
      <c r="D188" s="45"/>
      <c r="E188" s="45"/>
      <c r="F188" s="154"/>
      <c r="G188" s="149"/>
      <c r="H188" s="149"/>
    </row>
    <row r="189" spans="2:8">
      <c r="B189" s="45"/>
      <c r="D189" s="45"/>
      <c r="E189" s="45"/>
      <c r="F189" s="154"/>
      <c r="G189" s="149"/>
      <c r="H189" s="149"/>
    </row>
    <row r="190" spans="2:8">
      <c r="B190" s="45"/>
      <c r="D190" s="45"/>
      <c r="E190" s="45"/>
      <c r="F190" s="154"/>
      <c r="G190" s="149"/>
      <c r="H190" s="149"/>
    </row>
    <row r="191" spans="2:8">
      <c r="B191" s="45"/>
      <c r="D191" s="45"/>
      <c r="E191" s="45"/>
      <c r="F191" s="154"/>
      <c r="G191" s="149"/>
      <c r="H191" s="149"/>
    </row>
    <row r="192" spans="2:8">
      <c r="B192" s="45"/>
      <c r="D192" s="45"/>
      <c r="E192" s="45"/>
      <c r="F192" s="154"/>
      <c r="G192" s="149"/>
      <c r="H192" s="149"/>
    </row>
    <row r="193" spans="7:8">
      <c r="G193" s="149"/>
      <c r="H193" s="149"/>
    </row>
    <row r="194" spans="7:8">
      <c r="G194" s="149"/>
      <c r="H194" s="149"/>
    </row>
    <row r="195" spans="7:8">
      <c r="G195" s="149"/>
      <c r="H195" s="149"/>
    </row>
    <row r="196" spans="7:8">
      <c r="G196" s="149"/>
      <c r="H196" s="149"/>
    </row>
    <row r="197" spans="7:8">
      <c r="G197" s="149"/>
      <c r="H197" s="149"/>
    </row>
    <row r="198" spans="7:8">
      <c r="G198" s="149"/>
      <c r="H198" s="149"/>
    </row>
    <row r="199" spans="7:8">
      <c r="G199" s="149"/>
      <c r="H199" s="149"/>
    </row>
    <row r="200" spans="7:8">
      <c r="G200" s="149"/>
      <c r="H200" s="149"/>
    </row>
    <row r="201" spans="7:8">
      <c r="G201" s="149"/>
      <c r="H201" s="149"/>
    </row>
    <row r="202" spans="7:8">
      <c r="G202" s="149"/>
      <c r="H202" s="149"/>
    </row>
    <row r="203" spans="7:8">
      <c r="G203" s="149"/>
      <c r="H203" s="149"/>
    </row>
    <row r="204" spans="7:8">
      <c r="G204" s="149"/>
      <c r="H204" s="149"/>
    </row>
    <row r="205" spans="7:8">
      <c r="G205" s="149"/>
      <c r="H205" s="149"/>
    </row>
    <row r="206" spans="7:8">
      <c r="G206" s="149"/>
      <c r="H206" s="149"/>
    </row>
    <row r="207" spans="7:8">
      <c r="G207" s="149"/>
      <c r="H207" s="149"/>
    </row>
    <row r="208" spans="7:8">
      <c r="G208" s="149"/>
      <c r="H208" s="149"/>
    </row>
    <row r="209" spans="7:8">
      <c r="G209" s="149"/>
      <c r="H209" s="149"/>
    </row>
    <row r="210" spans="7:8">
      <c r="G210" s="149"/>
      <c r="H210" s="149"/>
    </row>
    <row r="211" spans="7:8">
      <c r="G211" s="149"/>
      <c r="H211" s="149"/>
    </row>
    <row r="212" spans="7:8">
      <c r="G212" s="149"/>
      <c r="H212" s="149"/>
    </row>
    <row r="213" spans="7:8">
      <c r="G213" s="149"/>
      <c r="H213" s="149"/>
    </row>
    <row r="214" spans="7:8">
      <c r="G214" s="149"/>
      <c r="H214" s="149"/>
    </row>
    <row r="215" spans="7:8">
      <c r="G215" s="149"/>
      <c r="H215" s="149"/>
    </row>
    <row r="216" spans="7:8">
      <c r="G216" s="149"/>
      <c r="H216" s="149"/>
    </row>
    <row r="217" spans="7:8">
      <c r="G217" s="149"/>
      <c r="H217" s="149"/>
    </row>
    <row r="218" spans="7:8">
      <c r="G218" s="149"/>
      <c r="H218" s="149"/>
    </row>
    <row r="219" spans="7:8">
      <c r="G219" s="149"/>
      <c r="H219" s="149"/>
    </row>
    <row r="220" spans="7:8">
      <c r="G220" s="149"/>
      <c r="H220" s="149"/>
    </row>
    <row r="221" spans="7:8">
      <c r="G221" s="149"/>
      <c r="H221" s="149"/>
    </row>
    <row r="222" spans="7:8">
      <c r="G222" s="149"/>
      <c r="H222" s="149"/>
    </row>
    <row r="223" spans="7:8">
      <c r="G223" s="149"/>
      <c r="H223" s="149"/>
    </row>
    <row r="224" spans="7:8">
      <c r="G224" s="149"/>
      <c r="H224" s="149"/>
    </row>
    <row r="225" spans="7:8">
      <c r="G225" s="149"/>
      <c r="H225" s="149"/>
    </row>
    <row r="226" spans="7:8">
      <c r="G226" s="149"/>
      <c r="H226" s="149"/>
    </row>
    <row r="227" spans="7:8">
      <c r="G227" s="149"/>
      <c r="H227" s="149"/>
    </row>
    <row r="228" spans="7:8">
      <c r="G228" s="149"/>
      <c r="H228" s="149"/>
    </row>
    <row r="229" spans="7:8">
      <c r="G229" s="149"/>
      <c r="H229" s="149"/>
    </row>
    <row r="230" spans="7:8">
      <c r="G230" s="149"/>
      <c r="H230" s="149"/>
    </row>
    <row r="231" spans="7:8">
      <c r="G231" s="149"/>
      <c r="H231" s="149"/>
    </row>
    <row r="232" spans="7:8">
      <c r="G232" s="149"/>
      <c r="H232" s="149"/>
    </row>
    <row r="233" spans="7:8">
      <c r="G233" s="149"/>
      <c r="H233" s="149"/>
    </row>
    <row r="234" spans="7:8">
      <c r="G234" s="149"/>
      <c r="H234" s="149"/>
    </row>
    <row r="235" spans="7:8">
      <c r="G235" s="149"/>
      <c r="H235" s="149"/>
    </row>
    <row r="236" spans="7:8">
      <c r="G236" s="149"/>
      <c r="H236" s="149"/>
    </row>
    <row r="237" spans="7:8">
      <c r="G237" s="149"/>
      <c r="H237" s="149"/>
    </row>
    <row r="238" spans="7:8">
      <c r="G238" s="149"/>
      <c r="H238" s="149"/>
    </row>
    <row r="239" spans="7:8">
      <c r="G239" s="149"/>
      <c r="H239" s="149"/>
    </row>
    <row r="240" spans="7:8">
      <c r="G240" s="149"/>
      <c r="H240" s="149"/>
    </row>
    <row r="241" spans="7:8">
      <c r="G241" s="149"/>
      <c r="H241" s="149"/>
    </row>
    <row r="242" spans="7:8">
      <c r="G242" s="149"/>
      <c r="H242" s="149"/>
    </row>
    <row r="243" spans="7:8">
      <c r="G243" s="149"/>
      <c r="H243" s="149"/>
    </row>
    <row r="244" spans="7:8">
      <c r="G244" s="149"/>
      <c r="H244" s="149"/>
    </row>
    <row r="245" spans="7:8">
      <c r="G245" s="149"/>
      <c r="H245" s="149"/>
    </row>
    <row r="246" spans="7:8">
      <c r="G246" s="149"/>
      <c r="H246" s="149"/>
    </row>
    <row r="247" spans="7:8">
      <c r="G247" s="149"/>
      <c r="H247" s="149"/>
    </row>
    <row r="248" spans="7:8">
      <c r="G248" s="149"/>
      <c r="H248" s="149"/>
    </row>
    <row r="249" spans="7:8">
      <c r="G249" s="149"/>
      <c r="H249" s="149"/>
    </row>
    <row r="250" spans="7:8">
      <c r="G250" s="149"/>
      <c r="H250" s="149"/>
    </row>
    <row r="251" spans="7:8">
      <c r="G251" s="149"/>
      <c r="H251" s="149"/>
    </row>
    <row r="252" spans="7:8">
      <c r="G252" s="149"/>
      <c r="H252" s="149"/>
    </row>
    <row r="253" spans="7:8">
      <c r="G253" s="149"/>
      <c r="H253" s="149"/>
    </row>
    <row r="254" spans="7:8">
      <c r="G254" s="149"/>
      <c r="H254" s="149"/>
    </row>
    <row r="255" spans="7:8">
      <c r="G255" s="149"/>
      <c r="H255" s="149"/>
    </row>
    <row r="256" spans="7:8">
      <c r="G256" s="149"/>
      <c r="H256" s="149"/>
    </row>
    <row r="257" spans="7:8">
      <c r="G257" s="149"/>
      <c r="H257" s="149"/>
    </row>
    <row r="258" spans="7:8">
      <c r="G258" s="149"/>
      <c r="H258" s="149"/>
    </row>
    <row r="259" spans="7:8">
      <c r="G259" s="149"/>
      <c r="H259" s="149"/>
    </row>
    <row r="260" spans="7:8">
      <c r="G260" s="149"/>
      <c r="H260" s="149"/>
    </row>
    <row r="261" spans="7:8">
      <c r="G261" s="149"/>
      <c r="H261" s="149"/>
    </row>
    <row r="262" spans="7:8">
      <c r="G262" s="149"/>
      <c r="H262" s="149"/>
    </row>
    <row r="263" spans="7:8">
      <c r="G263" s="149"/>
      <c r="H263" s="149"/>
    </row>
    <row r="264" spans="7:8">
      <c r="G264" s="149"/>
      <c r="H264" s="149"/>
    </row>
    <row r="265" spans="7:8">
      <c r="G265" s="149"/>
      <c r="H265" s="149"/>
    </row>
    <row r="266" spans="7:8">
      <c r="G266" s="149"/>
      <c r="H266" s="149"/>
    </row>
    <row r="267" spans="7:8">
      <c r="G267" s="149"/>
      <c r="H267" s="149"/>
    </row>
    <row r="268" spans="7:8">
      <c r="G268" s="149"/>
      <c r="H268" s="149"/>
    </row>
    <row r="269" spans="7:8">
      <c r="G269" s="149"/>
      <c r="H269" s="149"/>
    </row>
    <row r="270" spans="7:8">
      <c r="G270" s="149"/>
      <c r="H270" s="149"/>
    </row>
    <row r="271" spans="7:8">
      <c r="G271" s="149"/>
      <c r="H271" s="149"/>
    </row>
    <row r="272" spans="7:8">
      <c r="G272" s="149"/>
      <c r="H272" s="149"/>
    </row>
    <row r="273" spans="7:8">
      <c r="G273" s="149"/>
      <c r="H273" s="149"/>
    </row>
    <row r="274" spans="7:8">
      <c r="G274" s="149"/>
      <c r="H274" s="149"/>
    </row>
    <row r="275" spans="7:8">
      <c r="G275" s="149"/>
      <c r="H275" s="149"/>
    </row>
    <row r="276" spans="7:8">
      <c r="G276" s="149"/>
      <c r="H276" s="149"/>
    </row>
    <row r="277" spans="7:8">
      <c r="G277" s="149"/>
      <c r="H277" s="149"/>
    </row>
    <row r="278" spans="7:8">
      <c r="G278" s="149"/>
      <c r="H278" s="149"/>
    </row>
    <row r="279" spans="7:8">
      <c r="G279" s="149"/>
      <c r="H279" s="149"/>
    </row>
    <row r="280" spans="7:8">
      <c r="G280" s="149"/>
      <c r="H280" s="149"/>
    </row>
    <row r="281" spans="7:8">
      <c r="G281" s="149"/>
      <c r="H281" s="149"/>
    </row>
    <row r="282" spans="7:8">
      <c r="G282" s="149"/>
      <c r="H282" s="149"/>
    </row>
    <row r="283" spans="7:8">
      <c r="G283" s="149"/>
      <c r="H283" s="149"/>
    </row>
    <row r="284" spans="7:8">
      <c r="G284" s="149"/>
      <c r="H284" s="149"/>
    </row>
    <row r="285" spans="7:8">
      <c r="G285" s="149"/>
      <c r="H285" s="149"/>
    </row>
    <row r="286" spans="7:8">
      <c r="G286" s="149"/>
      <c r="H286" s="149"/>
    </row>
    <row r="287" spans="7:8">
      <c r="G287" s="149"/>
      <c r="H287" s="149"/>
    </row>
    <row r="288" spans="7:8">
      <c r="G288" s="149"/>
      <c r="H288" s="149"/>
    </row>
    <row r="289" spans="7:8">
      <c r="G289" s="149"/>
      <c r="H289" s="149"/>
    </row>
    <row r="290" spans="7:8">
      <c r="G290" s="149"/>
      <c r="H290" s="149"/>
    </row>
    <row r="291" spans="7:8">
      <c r="G291" s="149"/>
      <c r="H291" s="149"/>
    </row>
    <row r="292" spans="7:8">
      <c r="G292" s="149"/>
      <c r="H292" s="149"/>
    </row>
    <row r="293" spans="7:8">
      <c r="G293" s="149"/>
      <c r="H293" s="149"/>
    </row>
    <row r="294" spans="7:8">
      <c r="G294" s="149"/>
      <c r="H294" s="149"/>
    </row>
    <row r="295" spans="7:8">
      <c r="G295" s="149"/>
      <c r="H295" s="149"/>
    </row>
    <row r="296" spans="7:8">
      <c r="G296" s="149"/>
      <c r="H296" s="149"/>
    </row>
    <row r="297" spans="7:8">
      <c r="G297" s="149"/>
      <c r="H297" s="149"/>
    </row>
    <row r="298" spans="7:8">
      <c r="G298" s="149"/>
      <c r="H298" s="149"/>
    </row>
    <row r="299" spans="7:8">
      <c r="G299" s="149"/>
      <c r="H299" s="149"/>
    </row>
    <row r="300" spans="7:8">
      <c r="G300" s="149"/>
      <c r="H300" s="149"/>
    </row>
    <row r="301" spans="7:8">
      <c r="G301" s="149"/>
      <c r="H301" s="149"/>
    </row>
    <row r="302" spans="7:8">
      <c r="G302" s="149"/>
      <c r="H302" s="149"/>
    </row>
    <row r="303" spans="7:8">
      <c r="G303" s="149"/>
      <c r="H303" s="149"/>
    </row>
    <row r="304" spans="7:8">
      <c r="G304" s="149"/>
      <c r="H304" s="149"/>
    </row>
    <row r="305" spans="7:8">
      <c r="G305" s="149"/>
      <c r="H305" s="149"/>
    </row>
    <row r="306" spans="7:8">
      <c r="G306" s="149"/>
      <c r="H306" s="149"/>
    </row>
    <row r="307" spans="7:8">
      <c r="G307" s="149"/>
      <c r="H307" s="149"/>
    </row>
    <row r="308" spans="7:8">
      <c r="G308" s="149"/>
      <c r="H308" s="149"/>
    </row>
    <row r="309" spans="7:8">
      <c r="G309" s="149"/>
      <c r="H309" s="149"/>
    </row>
    <row r="310" spans="7:8">
      <c r="G310" s="149"/>
      <c r="H310" s="149"/>
    </row>
    <row r="311" spans="7:8">
      <c r="G311" s="149"/>
      <c r="H311" s="149"/>
    </row>
    <row r="312" spans="7:8">
      <c r="G312" s="149"/>
      <c r="H312" s="149"/>
    </row>
    <row r="313" spans="7:8">
      <c r="G313" s="149"/>
      <c r="H313" s="149"/>
    </row>
    <row r="314" spans="7:8">
      <c r="G314" s="149"/>
      <c r="H314" s="149"/>
    </row>
    <row r="315" spans="7:8">
      <c r="G315" s="149"/>
      <c r="H315" s="149"/>
    </row>
    <row r="316" spans="7:8">
      <c r="G316" s="149"/>
      <c r="H316" s="149"/>
    </row>
    <row r="317" spans="7:8">
      <c r="G317" s="149"/>
      <c r="H317" s="149"/>
    </row>
    <row r="318" spans="7:8">
      <c r="G318" s="149"/>
      <c r="H318" s="149"/>
    </row>
    <row r="319" spans="7:8">
      <c r="G319" s="149"/>
      <c r="H319" s="149"/>
    </row>
    <row r="320" spans="7:8">
      <c r="G320" s="149"/>
      <c r="H320" s="149"/>
    </row>
    <row r="321" spans="7:8">
      <c r="G321" s="149"/>
      <c r="H321" s="149"/>
    </row>
    <row r="322" spans="7:8">
      <c r="G322" s="149"/>
      <c r="H322" s="149"/>
    </row>
    <row r="323" spans="7:8">
      <c r="G323" s="149"/>
      <c r="H323" s="149"/>
    </row>
    <row r="324" spans="7:8">
      <c r="G324" s="149"/>
      <c r="H324" s="149"/>
    </row>
    <row r="325" spans="7:8">
      <c r="G325" s="149"/>
      <c r="H325" s="149"/>
    </row>
    <row r="326" spans="7:8">
      <c r="G326" s="149"/>
      <c r="H326" s="149"/>
    </row>
    <row r="327" spans="7:8">
      <c r="G327" s="149"/>
      <c r="H327" s="149"/>
    </row>
    <row r="328" spans="7:8">
      <c r="G328" s="149"/>
      <c r="H328" s="149"/>
    </row>
    <row r="329" spans="7:8">
      <c r="G329" s="149"/>
      <c r="H329" s="149"/>
    </row>
    <row r="330" spans="7:8">
      <c r="G330" s="149"/>
      <c r="H330" s="149"/>
    </row>
    <row r="331" spans="7:8">
      <c r="G331" s="149"/>
      <c r="H331" s="149"/>
    </row>
    <row r="332" spans="7:8">
      <c r="G332" s="149"/>
      <c r="H332" s="149"/>
    </row>
    <row r="333" spans="7:8">
      <c r="G333" s="149"/>
      <c r="H333" s="149"/>
    </row>
    <row r="334" spans="7:8">
      <c r="G334" s="149"/>
      <c r="H334" s="149"/>
    </row>
    <row r="335" spans="7:8">
      <c r="G335" s="149"/>
      <c r="H335" s="149"/>
    </row>
    <row r="336" spans="7:8">
      <c r="G336" s="149"/>
      <c r="H336" s="149"/>
    </row>
    <row r="337" spans="7:8">
      <c r="G337" s="149"/>
      <c r="H337" s="149"/>
    </row>
    <row r="338" spans="7:8">
      <c r="G338" s="149"/>
      <c r="H338" s="149"/>
    </row>
    <row r="339" spans="7:8">
      <c r="G339" s="149"/>
      <c r="H339" s="149"/>
    </row>
    <row r="340" spans="7:8">
      <c r="G340" s="149"/>
      <c r="H340" s="149"/>
    </row>
    <row r="341" spans="7:8">
      <c r="G341" s="149"/>
      <c r="H341" s="149"/>
    </row>
    <row r="342" spans="7:8">
      <c r="G342" s="149"/>
      <c r="H342" s="149"/>
    </row>
    <row r="343" spans="7:8">
      <c r="G343" s="149"/>
      <c r="H343" s="149"/>
    </row>
    <row r="344" spans="7:8">
      <c r="G344" s="149"/>
      <c r="H344" s="149"/>
    </row>
    <row r="345" spans="7:8">
      <c r="G345" s="149"/>
      <c r="H345" s="149"/>
    </row>
    <row r="346" spans="7:8">
      <c r="G346" s="149"/>
      <c r="H346" s="149"/>
    </row>
    <row r="347" spans="7:8">
      <c r="G347" s="149"/>
      <c r="H347" s="149"/>
    </row>
    <row r="348" spans="7:8">
      <c r="G348" s="149"/>
      <c r="H348" s="149"/>
    </row>
    <row r="349" spans="7:8">
      <c r="G349" s="149"/>
      <c r="H349" s="149"/>
    </row>
    <row r="350" spans="7:8">
      <c r="G350" s="149"/>
      <c r="H350" s="149"/>
    </row>
    <row r="351" spans="7:8">
      <c r="G351" s="149"/>
      <c r="H351" s="149"/>
    </row>
    <row r="352" spans="7:8">
      <c r="G352" s="149"/>
      <c r="H352" s="149"/>
    </row>
    <row r="353" spans="7:8">
      <c r="G353" s="149"/>
      <c r="H353" s="149"/>
    </row>
    <row r="354" spans="7:8">
      <c r="G354" s="149"/>
      <c r="H354" s="149"/>
    </row>
    <row r="355" spans="7:8">
      <c r="G355" s="149"/>
      <c r="H355" s="149"/>
    </row>
    <row r="356" spans="7:8">
      <c r="G356" s="149"/>
      <c r="H356" s="149"/>
    </row>
    <row r="357" spans="7:8">
      <c r="G357" s="149"/>
      <c r="H357" s="149"/>
    </row>
    <row r="358" spans="7:8">
      <c r="G358" s="149"/>
      <c r="H358" s="149"/>
    </row>
    <row r="359" spans="7:8">
      <c r="G359" s="149"/>
      <c r="H359" s="149"/>
    </row>
    <row r="360" spans="7:8">
      <c r="G360" s="149"/>
      <c r="H360" s="149"/>
    </row>
    <row r="361" spans="7:8">
      <c r="G361" s="149"/>
      <c r="H361" s="149"/>
    </row>
    <row r="362" spans="7:8">
      <c r="G362" s="149"/>
      <c r="H362" s="149"/>
    </row>
    <row r="363" spans="7:8">
      <c r="G363" s="149"/>
      <c r="H363" s="149"/>
    </row>
    <row r="364" spans="7:8">
      <c r="G364" s="149"/>
      <c r="H364" s="149"/>
    </row>
    <row r="365" spans="7:8">
      <c r="G365" s="149"/>
      <c r="H365" s="149"/>
    </row>
    <row r="366" spans="7:8">
      <c r="G366" s="149"/>
      <c r="H366" s="149"/>
    </row>
    <row r="367" spans="7:8">
      <c r="G367" s="149"/>
      <c r="H367" s="149"/>
    </row>
    <row r="368" spans="7:8">
      <c r="G368" s="149"/>
      <c r="H368" s="149"/>
    </row>
    <row r="369" spans="7:8">
      <c r="G369" s="149"/>
      <c r="H369" s="149"/>
    </row>
    <row r="370" spans="7:8">
      <c r="G370" s="149"/>
      <c r="H370" s="149"/>
    </row>
    <row r="371" spans="7:8">
      <c r="G371" s="149"/>
      <c r="H371" s="149"/>
    </row>
    <row r="372" spans="7:8">
      <c r="G372" s="149"/>
      <c r="H372" s="149"/>
    </row>
    <row r="373" spans="7:8">
      <c r="G373" s="149"/>
      <c r="H373" s="149"/>
    </row>
    <row r="374" spans="7:8">
      <c r="G374" s="149"/>
      <c r="H374" s="149"/>
    </row>
    <row r="375" spans="7:8">
      <c r="G375" s="149"/>
      <c r="H375" s="149"/>
    </row>
    <row r="376" spans="7:8">
      <c r="G376" s="149"/>
      <c r="H376" s="149"/>
    </row>
    <row r="377" spans="7:8">
      <c r="G377" s="149"/>
      <c r="H377" s="149"/>
    </row>
    <row r="378" spans="7:8">
      <c r="G378" s="149"/>
      <c r="H378" s="149"/>
    </row>
    <row r="379" spans="7:8">
      <c r="G379" s="149"/>
      <c r="H379" s="149"/>
    </row>
    <row r="380" spans="7:8">
      <c r="G380" s="149"/>
      <c r="H380" s="149"/>
    </row>
    <row r="381" spans="7:8">
      <c r="G381" s="149"/>
      <c r="H381" s="149"/>
    </row>
    <row r="382" spans="7:8">
      <c r="G382" s="149"/>
      <c r="H382" s="149"/>
    </row>
    <row r="383" spans="7:8">
      <c r="G383" s="149"/>
      <c r="H383" s="149"/>
    </row>
    <row r="384" spans="7:8">
      <c r="G384" s="149"/>
      <c r="H384" s="149"/>
    </row>
    <row r="385" spans="7:8">
      <c r="G385" s="149"/>
      <c r="H385" s="149"/>
    </row>
    <row r="386" spans="7:8">
      <c r="G386" s="149"/>
      <c r="H386" s="149"/>
    </row>
    <row r="387" spans="7:8">
      <c r="G387" s="149"/>
      <c r="H387" s="149"/>
    </row>
    <row r="388" spans="7:8">
      <c r="G388" s="149"/>
      <c r="H388" s="149"/>
    </row>
    <row r="389" spans="7:8">
      <c r="G389" s="149"/>
      <c r="H389" s="149"/>
    </row>
    <row r="390" spans="7:8">
      <c r="G390" s="149"/>
      <c r="H390" s="149"/>
    </row>
    <row r="391" spans="7:8">
      <c r="G391" s="149"/>
      <c r="H391" s="149"/>
    </row>
    <row r="392" spans="7:8">
      <c r="G392" s="149"/>
      <c r="H392" s="149"/>
    </row>
    <row r="393" spans="7:8">
      <c r="G393" s="149"/>
      <c r="H393" s="149"/>
    </row>
    <row r="394" spans="7:8">
      <c r="G394" s="149"/>
      <c r="H394" s="149"/>
    </row>
    <row r="395" spans="7:8">
      <c r="G395" s="149"/>
      <c r="H395" s="149"/>
    </row>
    <row r="396" spans="7:8">
      <c r="G396" s="149"/>
      <c r="H396" s="149"/>
    </row>
    <row r="397" spans="7:8">
      <c r="G397" s="149"/>
      <c r="H397" s="149"/>
    </row>
    <row r="398" spans="7:8">
      <c r="G398" s="149"/>
      <c r="H398" s="149"/>
    </row>
    <row r="399" spans="7:8">
      <c r="G399" s="149"/>
      <c r="H399" s="149"/>
    </row>
    <row r="400" spans="7:8">
      <c r="G400" s="149"/>
      <c r="H400" s="149"/>
    </row>
    <row r="401" spans="7:8">
      <c r="G401" s="149"/>
      <c r="H401" s="149"/>
    </row>
    <row r="402" spans="7:8">
      <c r="G402" s="149"/>
      <c r="H402" s="149"/>
    </row>
    <row r="403" spans="7:8">
      <c r="G403" s="149"/>
      <c r="H403" s="149"/>
    </row>
    <row r="404" spans="7:8">
      <c r="G404" s="149"/>
      <c r="H404" s="149"/>
    </row>
    <row r="405" spans="7:8">
      <c r="G405" s="149"/>
      <c r="H405" s="149"/>
    </row>
    <row r="406" spans="7:8">
      <c r="G406" s="149"/>
      <c r="H406" s="149"/>
    </row>
    <row r="407" spans="7:8">
      <c r="G407" s="149"/>
      <c r="H407" s="149"/>
    </row>
    <row r="408" spans="7:8">
      <c r="G408" s="149"/>
      <c r="H408" s="149"/>
    </row>
    <row r="409" spans="7:8">
      <c r="G409" s="149"/>
      <c r="H409" s="149"/>
    </row>
    <row r="410" spans="7:8">
      <c r="G410" s="149"/>
      <c r="H410" s="149"/>
    </row>
    <row r="411" spans="7:8">
      <c r="G411" s="149"/>
      <c r="H411" s="149"/>
    </row>
  </sheetData>
  <mergeCells count="3">
    <mergeCell ref="A9:A10"/>
    <mergeCell ref="I9:I10"/>
    <mergeCell ref="A4:I4"/>
  </mergeCells>
  <phoneticPr fontId="16" type="noConversion"/>
  <pageMargins left="0.59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J80"/>
  <sheetViews>
    <sheetView topLeftCell="A50" zoomScale="130" workbookViewId="0">
      <selection activeCell="I56" sqref="I56"/>
    </sheetView>
  </sheetViews>
  <sheetFormatPr defaultRowHeight="21"/>
  <cols>
    <col min="1" max="1" width="10.140625" style="46" customWidth="1"/>
    <col min="2" max="3" width="8.85546875" style="46" customWidth="1"/>
    <col min="4" max="4" width="11" style="46" customWidth="1"/>
    <col min="5" max="5" width="9.140625" style="46"/>
    <col min="6" max="6" width="9.140625" style="157"/>
    <col min="7" max="7" width="11.140625" style="157" customWidth="1"/>
    <col min="8" max="8" width="10.5703125" style="157" customWidth="1"/>
    <col min="9" max="9" width="25.85546875" style="46" customWidth="1"/>
    <col min="10" max="16384" width="9.140625" style="46"/>
  </cols>
  <sheetData>
    <row r="1" spans="1:10" ht="21.75">
      <c r="A1" s="5" t="s">
        <v>43</v>
      </c>
      <c r="B1" s="5"/>
      <c r="C1" s="5"/>
      <c r="D1" s="5"/>
      <c r="E1" s="5"/>
      <c r="F1" s="140"/>
      <c r="G1" s="140"/>
      <c r="H1" s="140"/>
      <c r="I1" s="6" t="s">
        <v>0</v>
      </c>
    </row>
    <row r="2" spans="1:10" ht="21.75">
      <c r="A2" s="5" t="s">
        <v>1</v>
      </c>
      <c r="B2" s="5"/>
      <c r="C2" s="5"/>
      <c r="D2" s="5"/>
      <c r="E2" s="5"/>
      <c r="F2" s="140"/>
      <c r="G2" s="140"/>
      <c r="H2" s="140"/>
      <c r="I2" s="2"/>
    </row>
    <row r="3" spans="1:10">
      <c r="A3" s="39"/>
      <c r="B3" s="39"/>
      <c r="C3" s="39"/>
      <c r="D3" s="39"/>
      <c r="E3" s="39"/>
      <c r="F3" s="130"/>
      <c r="G3" s="130"/>
      <c r="H3" s="130"/>
      <c r="I3" s="41"/>
    </row>
    <row r="4" spans="1:10" ht="26.25">
      <c r="A4" s="17"/>
      <c r="B4" s="17"/>
      <c r="C4" s="16" t="s">
        <v>2</v>
      </c>
      <c r="D4" s="15"/>
      <c r="E4" s="15"/>
      <c r="F4" s="136"/>
      <c r="G4" s="136"/>
      <c r="H4" s="142"/>
      <c r="I4" s="14"/>
    </row>
    <row r="5" spans="1:10" ht="23.25">
      <c r="A5" s="32"/>
      <c r="B5" s="32"/>
      <c r="C5" s="65"/>
      <c r="D5" s="50"/>
      <c r="E5" s="50"/>
      <c r="F5" s="145"/>
      <c r="G5" s="145"/>
      <c r="H5" s="129"/>
      <c r="I5" s="28"/>
    </row>
    <row r="6" spans="1:10" ht="21.75">
      <c r="A6" s="18" t="s">
        <v>3</v>
      </c>
      <c r="B6" s="19"/>
      <c r="C6" s="24"/>
      <c r="D6" s="21" t="s">
        <v>73</v>
      </c>
      <c r="E6" s="21"/>
      <c r="F6" s="124"/>
      <c r="G6" s="131" t="s">
        <v>72</v>
      </c>
      <c r="H6" s="155"/>
      <c r="I6" s="81"/>
    </row>
    <row r="7" spans="1:10" ht="21.75">
      <c r="A7" s="18" t="s">
        <v>39</v>
      </c>
      <c r="B7" s="19"/>
      <c r="C7" s="20"/>
      <c r="D7" s="21" t="s">
        <v>40</v>
      </c>
      <c r="E7" s="21"/>
      <c r="F7" s="124"/>
      <c r="G7" s="131" t="s">
        <v>6</v>
      </c>
      <c r="H7" s="155"/>
      <c r="I7" s="19"/>
    </row>
    <row r="8" spans="1:10" ht="21.75">
      <c r="A8" s="18" t="s">
        <v>7</v>
      </c>
      <c r="B8" s="19"/>
      <c r="C8" s="42">
        <v>232</v>
      </c>
      <c r="D8" s="21" t="s">
        <v>8</v>
      </c>
      <c r="E8" s="20"/>
      <c r="F8" s="143"/>
      <c r="G8" s="132" t="s">
        <v>185</v>
      </c>
      <c r="H8" s="155"/>
      <c r="I8" s="19"/>
      <c r="J8" s="46" t="s">
        <v>38</v>
      </c>
    </row>
    <row r="9" spans="1:10" ht="21.75">
      <c r="A9" s="350" t="s">
        <v>9</v>
      </c>
      <c r="B9" s="85" t="s">
        <v>10</v>
      </c>
      <c r="C9" s="85" t="s">
        <v>10</v>
      </c>
      <c r="D9" s="85" t="s">
        <v>11</v>
      </c>
      <c r="E9" s="85" t="s">
        <v>12</v>
      </c>
      <c r="F9" s="106" t="s">
        <v>13</v>
      </c>
      <c r="G9" s="160" t="s">
        <v>14</v>
      </c>
      <c r="H9" s="106" t="s">
        <v>15</v>
      </c>
      <c r="I9" s="350" t="s">
        <v>16</v>
      </c>
    </row>
    <row r="10" spans="1:10" ht="21.75">
      <c r="A10" s="351"/>
      <c r="B10" s="86" t="s">
        <v>17</v>
      </c>
      <c r="C10" s="86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126" t="s">
        <v>23</v>
      </c>
      <c r="I10" s="351"/>
    </row>
    <row r="11" spans="1:10">
      <c r="A11" s="181" t="s">
        <v>97</v>
      </c>
      <c r="B11" s="83">
        <v>0.74</v>
      </c>
      <c r="C11" s="100">
        <f>B11+C8</f>
        <v>232.74</v>
      </c>
      <c r="D11" s="82" t="s">
        <v>206</v>
      </c>
      <c r="E11" s="83">
        <v>33.86</v>
      </c>
      <c r="F11" s="138">
        <v>37.54</v>
      </c>
      <c r="G11" s="133">
        <f t="shared" ref="G11:G55" si="0">H11/F11</f>
        <v>0.73947789025039967</v>
      </c>
      <c r="H11" s="156">
        <v>27.76</v>
      </c>
      <c r="I11" s="164" t="s">
        <v>61</v>
      </c>
    </row>
    <row r="12" spans="1:10">
      <c r="A12" s="181" t="s">
        <v>194</v>
      </c>
      <c r="B12" s="79">
        <v>0.08</v>
      </c>
      <c r="C12" s="84">
        <f>B12+C8</f>
        <v>232.08</v>
      </c>
      <c r="D12" s="80" t="s">
        <v>207</v>
      </c>
      <c r="E12" s="79">
        <v>29.8</v>
      </c>
      <c r="F12" s="139">
        <v>17.82</v>
      </c>
      <c r="G12" s="119">
        <f t="shared" si="0"/>
        <v>0.8150953984287318</v>
      </c>
      <c r="H12" s="152">
        <v>14.525</v>
      </c>
      <c r="I12" s="164" t="s">
        <v>52</v>
      </c>
    </row>
    <row r="13" spans="1:10">
      <c r="A13" s="167" t="s">
        <v>230</v>
      </c>
      <c r="B13" s="79">
        <v>0.74</v>
      </c>
      <c r="C13" s="84">
        <f>B13+C8</f>
        <v>232.74</v>
      </c>
      <c r="D13" s="80" t="s">
        <v>248</v>
      </c>
      <c r="E13" s="79">
        <v>43.53</v>
      </c>
      <c r="F13" s="139">
        <v>48.36</v>
      </c>
      <c r="G13" s="119">
        <f t="shared" si="0"/>
        <v>0.65736145574855254</v>
      </c>
      <c r="H13" s="152">
        <v>31.79</v>
      </c>
      <c r="I13" s="177" t="s">
        <v>53</v>
      </c>
    </row>
    <row r="14" spans="1:10">
      <c r="A14" s="167" t="s">
        <v>231</v>
      </c>
      <c r="B14" s="79">
        <v>0.1</v>
      </c>
      <c r="C14" s="84">
        <f>B14+C8</f>
        <v>232.1</v>
      </c>
      <c r="D14" s="80" t="s">
        <v>249</v>
      </c>
      <c r="E14" s="79">
        <v>30.59</v>
      </c>
      <c r="F14" s="139">
        <v>16.61</v>
      </c>
      <c r="G14" s="119">
        <f t="shared" si="0"/>
        <v>0.71727874774232392</v>
      </c>
      <c r="H14" s="152">
        <v>11.914</v>
      </c>
      <c r="I14" s="164" t="s">
        <v>52</v>
      </c>
    </row>
    <row r="15" spans="1:10">
      <c r="A15" s="167" t="s">
        <v>210</v>
      </c>
      <c r="B15" s="79">
        <v>0.14000000000000001</v>
      </c>
      <c r="C15" s="84">
        <f>B15+C8</f>
        <v>232.14</v>
      </c>
      <c r="D15" s="80" t="s">
        <v>250</v>
      </c>
      <c r="E15" s="79">
        <v>30.9</v>
      </c>
      <c r="F15" s="139">
        <v>19.739999999999998</v>
      </c>
      <c r="G15" s="119">
        <f t="shared" si="0"/>
        <v>0.72203647416413386</v>
      </c>
      <c r="H15" s="152">
        <v>14.253</v>
      </c>
      <c r="I15" s="164" t="s">
        <v>52</v>
      </c>
    </row>
    <row r="16" spans="1:10">
      <c r="A16" s="167" t="s">
        <v>232</v>
      </c>
      <c r="B16" s="79">
        <v>-0.37</v>
      </c>
      <c r="C16" s="84">
        <f>B16+C8</f>
        <v>231.63</v>
      </c>
      <c r="D16" s="80" t="s">
        <v>251</v>
      </c>
      <c r="E16" s="79">
        <v>15.5</v>
      </c>
      <c r="F16" s="139">
        <v>4.16</v>
      </c>
      <c r="G16" s="119">
        <f t="shared" si="0"/>
        <v>0.38581730769230765</v>
      </c>
      <c r="H16" s="152">
        <v>1.605</v>
      </c>
      <c r="I16" s="164" t="s">
        <v>52</v>
      </c>
    </row>
    <row r="17" spans="1:9">
      <c r="A17" s="167" t="s">
        <v>259</v>
      </c>
      <c r="B17" s="79">
        <v>0.1</v>
      </c>
      <c r="C17" s="84">
        <f>B17+C8</f>
        <v>232.1</v>
      </c>
      <c r="D17" s="178" t="s">
        <v>300</v>
      </c>
      <c r="E17" s="79">
        <v>29.65</v>
      </c>
      <c r="F17" s="139">
        <v>18.3</v>
      </c>
      <c r="G17" s="119">
        <f t="shared" si="0"/>
        <v>0.48683060109289622</v>
      </c>
      <c r="H17" s="152">
        <v>8.9090000000000007</v>
      </c>
      <c r="I17" s="177" t="s">
        <v>53</v>
      </c>
    </row>
    <row r="18" spans="1:9">
      <c r="A18" s="167" t="s">
        <v>280</v>
      </c>
      <c r="B18" s="79">
        <v>-0.23</v>
      </c>
      <c r="C18" s="84">
        <f>B18+C8</f>
        <v>231.77</v>
      </c>
      <c r="D18" s="80" t="s">
        <v>301</v>
      </c>
      <c r="E18" s="79">
        <v>25.25</v>
      </c>
      <c r="F18" s="139">
        <v>8.58</v>
      </c>
      <c r="G18" s="119">
        <f t="shared" si="0"/>
        <v>0.43776223776223772</v>
      </c>
      <c r="H18" s="152">
        <v>3.7559999999999998</v>
      </c>
      <c r="I18" s="164" t="s">
        <v>52</v>
      </c>
    </row>
    <row r="19" spans="1:9">
      <c r="A19" s="167" t="s">
        <v>281</v>
      </c>
      <c r="B19" s="79">
        <v>-0.25</v>
      </c>
      <c r="C19" s="84">
        <f>B19+C8</f>
        <v>231.75</v>
      </c>
      <c r="D19" s="80" t="s">
        <v>302</v>
      </c>
      <c r="E19" s="79">
        <v>16.66</v>
      </c>
      <c r="F19" s="139">
        <v>4.6500000000000004</v>
      </c>
      <c r="G19" s="119">
        <f t="shared" si="0"/>
        <v>0.50516129032258061</v>
      </c>
      <c r="H19" s="148">
        <v>2.3490000000000002</v>
      </c>
      <c r="I19" s="164" t="s">
        <v>52</v>
      </c>
    </row>
    <row r="20" spans="1:9">
      <c r="A20" s="167" t="s">
        <v>261</v>
      </c>
      <c r="B20" s="79">
        <v>-0.41</v>
      </c>
      <c r="C20" s="84">
        <f>B20+C8</f>
        <v>231.59</v>
      </c>
      <c r="D20" s="80" t="s">
        <v>303</v>
      </c>
      <c r="E20" s="79">
        <v>14.62</v>
      </c>
      <c r="F20" s="139">
        <v>3.03</v>
      </c>
      <c r="G20" s="119">
        <f t="shared" si="0"/>
        <v>0.42475247524752474</v>
      </c>
      <c r="H20" s="152">
        <v>1.2869999999999999</v>
      </c>
      <c r="I20" s="164" t="s">
        <v>52</v>
      </c>
    </row>
    <row r="21" spans="1:9">
      <c r="A21" s="167" t="s">
        <v>316</v>
      </c>
      <c r="B21" s="79">
        <v>-7.0000000000000007E-2</v>
      </c>
      <c r="C21" s="84">
        <f>B21+C8</f>
        <v>231.93</v>
      </c>
      <c r="D21" s="80" t="s">
        <v>368</v>
      </c>
      <c r="E21" s="79">
        <v>27.6</v>
      </c>
      <c r="F21" s="139">
        <v>12.49</v>
      </c>
      <c r="G21" s="119">
        <f t="shared" si="0"/>
        <v>0.4477982385908727</v>
      </c>
      <c r="H21" s="152">
        <v>5.593</v>
      </c>
      <c r="I21" s="177" t="s">
        <v>53</v>
      </c>
    </row>
    <row r="22" spans="1:9">
      <c r="A22" s="167" t="s">
        <v>334</v>
      </c>
      <c r="B22" s="79">
        <v>-0.05</v>
      </c>
      <c r="C22" s="84">
        <f>B22+C8</f>
        <v>231.95</v>
      </c>
      <c r="D22" s="80" t="s">
        <v>369</v>
      </c>
      <c r="E22" s="79">
        <v>27.62</v>
      </c>
      <c r="F22" s="139">
        <v>14.04</v>
      </c>
      <c r="G22" s="119">
        <f t="shared" si="0"/>
        <v>0.4985754985754986</v>
      </c>
      <c r="H22" s="148">
        <v>7</v>
      </c>
      <c r="I22" s="164" t="s">
        <v>52</v>
      </c>
    </row>
    <row r="23" spans="1:9">
      <c r="A23" s="167" t="s">
        <v>120</v>
      </c>
      <c r="B23" s="79">
        <v>-0.23</v>
      </c>
      <c r="C23" s="84">
        <f>B23+C8</f>
        <v>231.77</v>
      </c>
      <c r="D23" s="80" t="s">
        <v>370</v>
      </c>
      <c r="E23" s="79">
        <v>17.86</v>
      </c>
      <c r="F23" s="139">
        <v>6.6</v>
      </c>
      <c r="G23" s="119">
        <f t="shared" si="0"/>
        <v>0.55666666666666664</v>
      </c>
      <c r="H23" s="152">
        <v>3.6739999999999999</v>
      </c>
      <c r="I23" s="164" t="s">
        <v>52</v>
      </c>
    </row>
    <row r="24" spans="1:9">
      <c r="A24" s="167" t="s">
        <v>336</v>
      </c>
      <c r="B24" s="79">
        <v>0.04</v>
      </c>
      <c r="C24" s="84">
        <f>B24+C8</f>
        <v>232.04</v>
      </c>
      <c r="D24" s="80" t="s">
        <v>371</v>
      </c>
      <c r="E24" s="79">
        <v>28.55</v>
      </c>
      <c r="F24" s="139">
        <v>15.3</v>
      </c>
      <c r="G24" s="119">
        <f t="shared" si="0"/>
        <v>0.56666666666666665</v>
      </c>
      <c r="H24" s="152">
        <v>8.67</v>
      </c>
      <c r="I24" s="164" t="s">
        <v>52</v>
      </c>
    </row>
    <row r="25" spans="1:9">
      <c r="A25" s="167" t="s">
        <v>362</v>
      </c>
      <c r="B25" s="79">
        <v>0.6</v>
      </c>
      <c r="C25" s="84">
        <f>B25+C8</f>
        <v>232.6</v>
      </c>
      <c r="D25" s="80" t="s">
        <v>372</v>
      </c>
      <c r="E25" s="79">
        <v>34.5</v>
      </c>
      <c r="F25" s="139">
        <v>38.119999999999997</v>
      </c>
      <c r="G25" s="119">
        <f t="shared" si="0"/>
        <v>0.73504721930745021</v>
      </c>
      <c r="H25" s="152">
        <v>28.02</v>
      </c>
      <c r="I25" s="164" t="s">
        <v>52</v>
      </c>
    </row>
    <row r="26" spans="1:9">
      <c r="A26" s="167" t="s">
        <v>355</v>
      </c>
      <c r="B26" s="79">
        <v>-7.0000000000000007E-2</v>
      </c>
      <c r="C26" s="84">
        <f>B26+C8</f>
        <v>231.93</v>
      </c>
      <c r="D26" s="178" t="s">
        <v>439</v>
      </c>
      <c r="E26" s="79">
        <v>27.29</v>
      </c>
      <c r="F26" s="139">
        <v>13.22</v>
      </c>
      <c r="G26" s="119">
        <f t="shared" si="0"/>
        <v>0.50075642965204237</v>
      </c>
      <c r="H26" s="152">
        <v>6.62</v>
      </c>
      <c r="I26" s="177" t="s">
        <v>53</v>
      </c>
    </row>
    <row r="27" spans="1:9">
      <c r="A27" s="167" t="s">
        <v>415</v>
      </c>
      <c r="B27" s="79">
        <v>-0.25</v>
      </c>
      <c r="C27" s="84">
        <f>B27+C8</f>
        <v>231.75</v>
      </c>
      <c r="D27" s="80" t="s">
        <v>440</v>
      </c>
      <c r="E27" s="79">
        <v>18</v>
      </c>
      <c r="F27" s="139">
        <v>7.2</v>
      </c>
      <c r="G27" s="119">
        <f t="shared" si="0"/>
        <v>0.48236111111111107</v>
      </c>
      <c r="H27" s="152">
        <v>3.4729999999999999</v>
      </c>
      <c r="I27" s="164" t="s">
        <v>52</v>
      </c>
    </row>
    <row r="28" spans="1:9">
      <c r="A28" s="167" t="s">
        <v>121</v>
      </c>
      <c r="B28" s="79">
        <v>-0.23</v>
      </c>
      <c r="C28" s="84">
        <f>B28+C8</f>
        <v>231.77</v>
      </c>
      <c r="D28" s="80" t="s">
        <v>441</v>
      </c>
      <c r="E28" s="79">
        <v>18.73</v>
      </c>
      <c r="F28" s="139">
        <v>8.06</v>
      </c>
      <c r="G28" s="119">
        <f t="shared" si="0"/>
        <v>0.50980148883374687</v>
      </c>
      <c r="H28" s="148">
        <v>4.109</v>
      </c>
      <c r="I28" s="164" t="s">
        <v>52</v>
      </c>
    </row>
    <row r="29" spans="1:9">
      <c r="A29" s="167" t="s">
        <v>387</v>
      </c>
      <c r="B29" s="79">
        <v>0.73</v>
      </c>
      <c r="C29" s="84">
        <f>B29+C8</f>
        <v>232.73</v>
      </c>
      <c r="D29" s="80" t="s">
        <v>442</v>
      </c>
      <c r="E29" s="79">
        <v>36.299999999999997</v>
      </c>
      <c r="F29" s="139">
        <v>41.68</v>
      </c>
      <c r="G29" s="119">
        <f t="shared" si="0"/>
        <v>0.74352207293666028</v>
      </c>
      <c r="H29" s="152">
        <v>30.99</v>
      </c>
      <c r="I29" s="164" t="s">
        <v>52</v>
      </c>
    </row>
    <row r="30" spans="1:9">
      <c r="A30" s="167" t="s">
        <v>410</v>
      </c>
      <c r="B30" s="79">
        <v>0.83</v>
      </c>
      <c r="C30" s="84">
        <f>B30+C8</f>
        <v>232.83</v>
      </c>
      <c r="D30" s="80" t="s">
        <v>443</v>
      </c>
      <c r="E30" s="79">
        <v>43.9</v>
      </c>
      <c r="F30" s="139">
        <v>45.17</v>
      </c>
      <c r="G30" s="119">
        <f t="shared" si="0"/>
        <v>0.84910338720389633</v>
      </c>
      <c r="H30" s="152">
        <v>38.353999999999999</v>
      </c>
      <c r="I30" s="164" t="s">
        <v>52</v>
      </c>
    </row>
    <row r="31" spans="1:9">
      <c r="A31" s="167" t="s">
        <v>388</v>
      </c>
      <c r="B31" s="79">
        <v>2.04</v>
      </c>
      <c r="C31" s="84">
        <f>B31+C8</f>
        <v>234.04</v>
      </c>
      <c r="D31" s="80" t="s">
        <v>444</v>
      </c>
      <c r="E31" s="79">
        <v>50</v>
      </c>
      <c r="F31" s="139">
        <v>107.93</v>
      </c>
      <c r="G31" s="119">
        <f t="shared" si="0"/>
        <v>0.86708051514870743</v>
      </c>
      <c r="H31" s="152">
        <v>93.584000000000003</v>
      </c>
      <c r="I31" s="164" t="s">
        <v>52</v>
      </c>
    </row>
    <row r="32" spans="1:9">
      <c r="A32" s="167" t="s">
        <v>129</v>
      </c>
      <c r="B32" s="79">
        <v>1.7</v>
      </c>
      <c r="C32" s="84">
        <f>B32+C8</f>
        <v>233.7</v>
      </c>
      <c r="D32" s="80" t="s">
        <v>508</v>
      </c>
      <c r="E32" s="79">
        <v>49.4</v>
      </c>
      <c r="F32" s="139">
        <v>85.43</v>
      </c>
      <c r="G32" s="119">
        <f t="shared" si="0"/>
        <v>0.80065550743298608</v>
      </c>
      <c r="H32" s="152">
        <v>68.400000000000006</v>
      </c>
      <c r="I32" s="177" t="s">
        <v>53</v>
      </c>
    </row>
    <row r="33" spans="1:9">
      <c r="A33" s="167" t="s">
        <v>130</v>
      </c>
      <c r="B33" s="79">
        <v>2.1</v>
      </c>
      <c r="C33" s="84">
        <f>B33+C8</f>
        <v>234.1</v>
      </c>
      <c r="D33" s="80" t="s">
        <v>509</v>
      </c>
      <c r="E33" s="79">
        <v>50.47</v>
      </c>
      <c r="F33" s="139">
        <v>102.4</v>
      </c>
      <c r="G33" s="119">
        <f t="shared" si="0"/>
        <v>0.94332031250000004</v>
      </c>
      <c r="H33" s="152">
        <v>96.596000000000004</v>
      </c>
      <c r="I33" s="164" t="s">
        <v>52</v>
      </c>
    </row>
    <row r="34" spans="1:9">
      <c r="A34" s="167" t="s">
        <v>458</v>
      </c>
      <c r="B34" s="79">
        <v>0.19</v>
      </c>
      <c r="C34" s="84">
        <f>B34+C8</f>
        <v>232.19</v>
      </c>
      <c r="D34" s="80" t="s">
        <v>510</v>
      </c>
      <c r="E34" s="79">
        <v>31.15</v>
      </c>
      <c r="F34" s="139">
        <v>14.22</v>
      </c>
      <c r="G34" s="119">
        <f t="shared" si="0"/>
        <v>1.030520393811533</v>
      </c>
      <c r="H34" s="152">
        <v>14.654</v>
      </c>
      <c r="I34" s="164" t="s">
        <v>52</v>
      </c>
    </row>
    <row r="35" spans="1:9">
      <c r="A35" s="167" t="s">
        <v>459</v>
      </c>
      <c r="B35" s="79">
        <v>-0.04</v>
      </c>
      <c r="C35" s="84">
        <f>B35+C8</f>
        <v>231.96</v>
      </c>
      <c r="D35" s="80" t="s">
        <v>511</v>
      </c>
      <c r="E35" s="79">
        <v>29.24</v>
      </c>
      <c r="F35" s="139">
        <v>12.85</v>
      </c>
      <c r="G35" s="119">
        <f t="shared" si="0"/>
        <v>0.6418677042801556</v>
      </c>
      <c r="H35" s="152">
        <v>8.2479999999999993</v>
      </c>
      <c r="I35" s="164" t="s">
        <v>52</v>
      </c>
    </row>
    <row r="36" spans="1:9">
      <c r="A36" s="167" t="s">
        <v>146</v>
      </c>
      <c r="B36" s="79">
        <v>-0.26</v>
      </c>
      <c r="C36" s="84">
        <f>B36+C8</f>
        <v>231.74</v>
      </c>
      <c r="D36" s="80" t="s">
        <v>567</v>
      </c>
      <c r="E36" s="79">
        <v>26.18</v>
      </c>
      <c r="F36" s="139">
        <v>8.82</v>
      </c>
      <c r="G36" s="119">
        <f t="shared" si="0"/>
        <v>0.4651927437641723</v>
      </c>
      <c r="H36" s="152">
        <v>4.1029999999999998</v>
      </c>
      <c r="I36" s="177" t="s">
        <v>53</v>
      </c>
    </row>
    <row r="37" spans="1:9">
      <c r="A37" s="167" t="s">
        <v>524</v>
      </c>
      <c r="B37" s="79">
        <v>0.1</v>
      </c>
      <c r="C37" s="84">
        <f>B37+C8</f>
        <v>232.1</v>
      </c>
      <c r="D37" s="80" t="s">
        <v>568</v>
      </c>
      <c r="E37" s="79">
        <v>29.85</v>
      </c>
      <c r="F37" s="139">
        <v>19.760000000000002</v>
      </c>
      <c r="G37" s="119">
        <f t="shared" si="0"/>
        <v>0.53071862348178134</v>
      </c>
      <c r="H37" s="148">
        <v>10.487</v>
      </c>
      <c r="I37" s="164" t="s">
        <v>52</v>
      </c>
    </row>
    <row r="38" spans="1:9">
      <c r="A38" s="217" t="s">
        <v>144</v>
      </c>
      <c r="B38" s="218">
        <v>-0.11</v>
      </c>
      <c r="C38" s="209">
        <f>B38+C8</f>
        <v>231.89</v>
      </c>
      <c r="D38" s="235" t="s">
        <v>569</v>
      </c>
      <c r="E38" s="218">
        <v>29.17</v>
      </c>
      <c r="F38" s="219">
        <v>12.24</v>
      </c>
      <c r="G38" s="232">
        <f t="shared" si="0"/>
        <v>0.63513071895424833</v>
      </c>
      <c r="H38" s="237">
        <v>7.774</v>
      </c>
      <c r="I38" s="233" t="s">
        <v>52</v>
      </c>
    </row>
    <row r="39" spans="1:9">
      <c r="A39" s="213" t="s">
        <v>546</v>
      </c>
      <c r="B39" s="214">
        <v>-0.15</v>
      </c>
      <c r="C39" s="206">
        <f>B39+C8</f>
        <v>231.85</v>
      </c>
      <c r="D39" s="238" t="s">
        <v>570</v>
      </c>
      <c r="E39" s="214">
        <v>29.1</v>
      </c>
      <c r="F39" s="215">
        <v>13.46</v>
      </c>
      <c r="G39" s="226">
        <f t="shared" si="0"/>
        <v>0.57830609212481421</v>
      </c>
      <c r="H39" s="239">
        <v>7.7839999999999998</v>
      </c>
      <c r="I39" s="332" t="s">
        <v>52</v>
      </c>
    </row>
    <row r="40" spans="1:9">
      <c r="A40" s="213" t="s">
        <v>583</v>
      </c>
      <c r="B40" s="79">
        <v>-0.3</v>
      </c>
      <c r="C40" s="84">
        <f>B40+C8</f>
        <v>231.7</v>
      </c>
      <c r="D40" s="80" t="s">
        <v>624</v>
      </c>
      <c r="E40" s="79">
        <v>25.8</v>
      </c>
      <c r="F40" s="152">
        <v>8.44</v>
      </c>
      <c r="G40" s="119">
        <f t="shared" si="0"/>
        <v>0.48092417061611381</v>
      </c>
      <c r="H40" s="148">
        <v>4.0590000000000002</v>
      </c>
      <c r="I40" s="177" t="s">
        <v>53</v>
      </c>
    </row>
    <row r="41" spans="1:9">
      <c r="A41" s="213" t="s">
        <v>148</v>
      </c>
      <c r="B41" s="79">
        <v>-0.36</v>
      </c>
      <c r="C41" s="84">
        <f>B41+C8</f>
        <v>231.64</v>
      </c>
      <c r="D41" s="80" t="s">
        <v>625</v>
      </c>
      <c r="E41" s="79">
        <v>23.15</v>
      </c>
      <c r="F41" s="139">
        <v>6.84</v>
      </c>
      <c r="G41" s="119">
        <f t="shared" si="0"/>
        <v>0.41198830409356729</v>
      </c>
      <c r="H41" s="148">
        <v>2.8180000000000001</v>
      </c>
      <c r="I41" s="164" t="s">
        <v>52</v>
      </c>
    </row>
    <row r="42" spans="1:9">
      <c r="A42" s="213" t="s">
        <v>584</v>
      </c>
      <c r="B42" s="79">
        <v>-0.54</v>
      </c>
      <c r="C42" s="84">
        <f>B42+C8</f>
        <v>231.46</v>
      </c>
      <c r="D42" s="80" t="s">
        <v>626</v>
      </c>
      <c r="E42" s="79">
        <v>15.25</v>
      </c>
      <c r="F42" s="139">
        <v>4.0599999999999996</v>
      </c>
      <c r="G42" s="119">
        <f t="shared" si="0"/>
        <v>0.34901477832512318</v>
      </c>
      <c r="H42" s="152">
        <v>1.417</v>
      </c>
      <c r="I42" s="164" t="s">
        <v>52</v>
      </c>
    </row>
    <row r="43" spans="1:9">
      <c r="A43" s="213" t="s">
        <v>585</v>
      </c>
      <c r="B43" s="79">
        <v>-0.56999999999999995</v>
      </c>
      <c r="C43" s="84">
        <f>B43+C8</f>
        <v>231.43</v>
      </c>
      <c r="D43" s="80" t="s">
        <v>376</v>
      </c>
      <c r="E43" s="79">
        <v>15.1</v>
      </c>
      <c r="F43" s="139">
        <v>3.04</v>
      </c>
      <c r="G43" s="119">
        <f t="shared" si="0"/>
        <v>0.33618421052631581</v>
      </c>
      <c r="H43" s="152">
        <v>1.022</v>
      </c>
      <c r="I43" s="164" t="s">
        <v>52</v>
      </c>
    </row>
    <row r="44" spans="1:9">
      <c r="A44" s="167" t="s">
        <v>639</v>
      </c>
      <c r="B44" s="79">
        <v>-0.6</v>
      </c>
      <c r="C44" s="84">
        <f>B44+C8</f>
        <v>231.4</v>
      </c>
      <c r="D44" s="80" t="s">
        <v>681</v>
      </c>
      <c r="E44" s="79">
        <v>15.05</v>
      </c>
      <c r="F44" s="139">
        <v>2.0499999999999998</v>
      </c>
      <c r="G44" s="119">
        <f t="shared" si="0"/>
        <v>0.35365853658536589</v>
      </c>
      <c r="H44" s="148">
        <v>0.72499999999999998</v>
      </c>
      <c r="I44" s="177" t="s">
        <v>53</v>
      </c>
    </row>
    <row r="45" spans="1:9">
      <c r="A45" s="167" t="s">
        <v>660</v>
      </c>
      <c r="B45" s="79">
        <v>-0.4</v>
      </c>
      <c r="C45" s="84">
        <f>B45+C8</f>
        <v>231.6</v>
      </c>
      <c r="D45" s="80" t="s">
        <v>682</v>
      </c>
      <c r="E45" s="79">
        <v>14.2</v>
      </c>
      <c r="F45" s="152">
        <v>2.57</v>
      </c>
      <c r="G45" s="119">
        <f t="shared" si="0"/>
        <v>0.24941634241245139</v>
      </c>
      <c r="H45" s="152">
        <v>0.64100000000000001</v>
      </c>
      <c r="I45" s="164" t="s">
        <v>52</v>
      </c>
    </row>
    <row r="46" spans="1:9">
      <c r="A46" s="167" t="s">
        <v>640</v>
      </c>
      <c r="B46" s="79">
        <v>-0.36</v>
      </c>
      <c r="C46" s="84">
        <f>B46+C8</f>
        <v>231.64</v>
      </c>
      <c r="D46" s="80" t="s">
        <v>683</v>
      </c>
      <c r="E46" s="79">
        <v>14.97</v>
      </c>
      <c r="F46" s="152">
        <v>2.4700000000000002</v>
      </c>
      <c r="G46" s="119">
        <f t="shared" si="0"/>
        <v>0.31497975708502024</v>
      </c>
      <c r="H46" s="152">
        <v>0.77800000000000002</v>
      </c>
      <c r="I46" s="164" t="s">
        <v>52</v>
      </c>
    </row>
    <row r="47" spans="1:9">
      <c r="A47" s="167" t="s">
        <v>641</v>
      </c>
      <c r="B47" s="79">
        <v>-0.4</v>
      </c>
      <c r="C47" s="84">
        <f>B47+C8</f>
        <v>231.6</v>
      </c>
      <c r="D47" s="80" t="s">
        <v>684</v>
      </c>
      <c r="E47" s="79">
        <v>14</v>
      </c>
      <c r="F47" s="152">
        <v>2.16</v>
      </c>
      <c r="G47" s="119">
        <f t="shared" si="0"/>
        <v>0.22777777777777775</v>
      </c>
      <c r="H47" s="148">
        <v>0.49199999999999999</v>
      </c>
      <c r="I47" s="164" t="s">
        <v>52</v>
      </c>
    </row>
    <row r="48" spans="1:9">
      <c r="A48" s="167" t="s">
        <v>718</v>
      </c>
      <c r="B48" s="79">
        <v>-0.3</v>
      </c>
      <c r="C48" s="84">
        <f>B48+C8</f>
        <v>231.7</v>
      </c>
      <c r="D48" s="80" t="s">
        <v>735</v>
      </c>
      <c r="E48" s="79">
        <v>24.85</v>
      </c>
      <c r="F48" s="152">
        <v>6.83</v>
      </c>
      <c r="G48" s="119">
        <f t="shared" si="0"/>
        <v>0.51200585651537334</v>
      </c>
      <c r="H48" s="152">
        <v>3.4969999999999999</v>
      </c>
      <c r="I48" s="177" t="s">
        <v>53</v>
      </c>
    </row>
    <row r="49" spans="1:9">
      <c r="A49" s="167" t="s">
        <v>172</v>
      </c>
      <c r="B49" s="79">
        <v>-0.24</v>
      </c>
      <c r="C49" s="84">
        <f>B49+C8</f>
        <v>231.76</v>
      </c>
      <c r="D49" s="80" t="s">
        <v>736</v>
      </c>
      <c r="E49" s="79">
        <v>24.55</v>
      </c>
      <c r="F49" s="152">
        <v>6.97</v>
      </c>
      <c r="G49" s="119">
        <f t="shared" si="0"/>
        <v>0.56814921090387371</v>
      </c>
      <c r="H49" s="148">
        <v>3.96</v>
      </c>
      <c r="I49" s="164" t="s">
        <v>52</v>
      </c>
    </row>
    <row r="50" spans="1:9">
      <c r="A50" s="167" t="s">
        <v>697</v>
      </c>
      <c r="B50" s="79">
        <v>-0.41</v>
      </c>
      <c r="C50" s="84">
        <f>B50+C8</f>
        <v>231.59</v>
      </c>
      <c r="D50" s="80" t="s">
        <v>737</v>
      </c>
      <c r="E50" s="79">
        <v>14.4</v>
      </c>
      <c r="F50" s="139">
        <v>2.9</v>
      </c>
      <c r="G50" s="119">
        <f t="shared" si="0"/>
        <v>0.3606896551724138</v>
      </c>
      <c r="H50" s="152">
        <v>1.046</v>
      </c>
      <c r="I50" s="164" t="s">
        <v>52</v>
      </c>
    </row>
    <row r="51" spans="1:9">
      <c r="A51" s="167" t="s">
        <v>698</v>
      </c>
      <c r="B51" s="79">
        <v>-0.15</v>
      </c>
      <c r="C51" s="84">
        <f>B51+C8</f>
        <v>231.85</v>
      </c>
      <c r="D51" s="178" t="s">
        <v>738</v>
      </c>
      <c r="E51" s="79">
        <v>29</v>
      </c>
      <c r="F51" s="139">
        <v>12.69</v>
      </c>
      <c r="G51" s="119">
        <f t="shared" si="0"/>
        <v>0.5583924349881797</v>
      </c>
      <c r="H51" s="152">
        <v>7.0860000000000003</v>
      </c>
      <c r="I51" s="164" t="s">
        <v>52</v>
      </c>
    </row>
    <row r="52" spans="1:9">
      <c r="A52" s="167" t="s">
        <v>752</v>
      </c>
      <c r="B52" s="79">
        <v>-0.36</v>
      </c>
      <c r="C52" s="84">
        <f>B52+C8</f>
        <v>231.64</v>
      </c>
      <c r="D52" s="80" t="s">
        <v>793</v>
      </c>
      <c r="E52" s="79">
        <v>15.41</v>
      </c>
      <c r="F52" s="139">
        <v>2.79</v>
      </c>
      <c r="G52" s="119">
        <f t="shared" si="0"/>
        <v>0.49784946236559141</v>
      </c>
      <c r="H52" s="152">
        <v>1.389</v>
      </c>
      <c r="I52" s="177" t="s">
        <v>53</v>
      </c>
    </row>
    <row r="53" spans="1:9">
      <c r="A53" s="167" t="s">
        <v>174</v>
      </c>
      <c r="B53" s="79">
        <v>-0.39</v>
      </c>
      <c r="C53" s="84">
        <f>B53+C8</f>
        <v>231.61</v>
      </c>
      <c r="D53" s="80" t="s">
        <v>794</v>
      </c>
      <c r="E53" s="79">
        <v>24.9</v>
      </c>
      <c r="F53" s="139">
        <v>4</v>
      </c>
      <c r="G53" s="119">
        <f t="shared" si="0"/>
        <v>0.54174999999999995</v>
      </c>
      <c r="H53" s="148">
        <v>2.1669999999999998</v>
      </c>
      <c r="I53" s="164" t="s">
        <v>52</v>
      </c>
    </row>
    <row r="54" spans="1:9">
      <c r="A54" s="167" t="s">
        <v>775</v>
      </c>
      <c r="B54" s="79">
        <v>-0.31</v>
      </c>
      <c r="C54" s="84">
        <f>B54+C8</f>
        <v>231.69</v>
      </c>
      <c r="D54" s="80" t="s">
        <v>795</v>
      </c>
      <c r="E54" s="79">
        <v>25.52</v>
      </c>
      <c r="F54" s="139">
        <v>5.93</v>
      </c>
      <c r="G54" s="119">
        <f t="shared" si="0"/>
        <v>0.63288364249578422</v>
      </c>
      <c r="H54" s="152">
        <v>3.7530000000000001</v>
      </c>
      <c r="I54" s="164" t="s">
        <v>52</v>
      </c>
    </row>
    <row r="55" spans="1:9">
      <c r="A55" s="167" t="s">
        <v>176</v>
      </c>
      <c r="B55" s="79">
        <v>-0.48</v>
      </c>
      <c r="C55" s="84">
        <f>B55+C8</f>
        <v>231.52</v>
      </c>
      <c r="D55" s="80" t="s">
        <v>796</v>
      </c>
      <c r="E55" s="79">
        <v>14.7</v>
      </c>
      <c r="F55" s="139">
        <v>1.8</v>
      </c>
      <c r="G55" s="119">
        <f t="shared" si="0"/>
        <v>0.35499999999999998</v>
      </c>
      <c r="H55" s="148">
        <v>0.63900000000000001</v>
      </c>
      <c r="I55" s="164" t="s">
        <v>52</v>
      </c>
    </row>
    <row r="56" spans="1:9" s="28" customFormat="1" ht="21" customHeight="1">
      <c r="A56" s="167" t="s">
        <v>831</v>
      </c>
      <c r="B56" s="79">
        <v>-0.4</v>
      </c>
      <c r="C56" s="84">
        <f>B56+C8</f>
        <v>231.6</v>
      </c>
      <c r="D56" s="79" t="s">
        <v>419</v>
      </c>
      <c r="E56" s="79">
        <v>24.35</v>
      </c>
      <c r="F56" s="139">
        <v>3.85</v>
      </c>
      <c r="G56" s="148">
        <f>H56/F56</f>
        <v>0.54935064935064937</v>
      </c>
      <c r="H56" s="84">
        <v>2.1150000000000002</v>
      </c>
      <c r="I56" s="177" t="s">
        <v>53</v>
      </c>
    </row>
    <row r="57" spans="1:9" s="28" customFormat="1" ht="21" customHeight="1">
      <c r="A57" s="167" t="s">
        <v>832</v>
      </c>
      <c r="B57" s="214">
        <v>-0.34</v>
      </c>
      <c r="C57" s="206">
        <f>B57+C8</f>
        <v>231.66</v>
      </c>
      <c r="D57" s="214" t="s">
        <v>510</v>
      </c>
      <c r="E57" s="214">
        <v>24.8</v>
      </c>
      <c r="F57" s="215">
        <v>5.22</v>
      </c>
      <c r="G57" s="216">
        <f t="shared" ref="G57:G59" si="1">H57/F57</f>
        <v>0.51226053639846747</v>
      </c>
      <c r="H57" s="206">
        <v>2.6739999999999999</v>
      </c>
      <c r="I57" s="207" t="s">
        <v>52</v>
      </c>
    </row>
    <row r="58" spans="1:9">
      <c r="A58" s="167" t="s">
        <v>810</v>
      </c>
      <c r="B58" s="214">
        <v>-0.45</v>
      </c>
      <c r="C58" s="206">
        <f>B58+C8</f>
        <v>231.55</v>
      </c>
      <c r="D58" s="214" t="s">
        <v>848</v>
      </c>
      <c r="E58" s="214">
        <v>17.7</v>
      </c>
      <c r="F58" s="215">
        <v>2.2400000000000002</v>
      </c>
      <c r="G58" s="216">
        <f t="shared" si="1"/>
        <v>0.26428571428571423</v>
      </c>
      <c r="H58" s="206">
        <v>0.59199999999999997</v>
      </c>
      <c r="I58" s="207" t="s">
        <v>52</v>
      </c>
    </row>
    <row r="59" spans="1:9">
      <c r="A59" s="217" t="s">
        <v>847</v>
      </c>
      <c r="B59" s="368">
        <v>-0.43</v>
      </c>
      <c r="C59" s="369">
        <f>B59+C8</f>
        <v>231.57</v>
      </c>
      <c r="D59" s="368" t="s">
        <v>849</v>
      </c>
      <c r="E59" s="368">
        <v>20.93</v>
      </c>
      <c r="F59" s="370">
        <v>2.74</v>
      </c>
      <c r="G59" s="371">
        <f t="shared" si="1"/>
        <v>0.32664233576642332</v>
      </c>
      <c r="H59" s="369">
        <v>0.89500000000000002</v>
      </c>
      <c r="I59" s="372" t="s">
        <v>52</v>
      </c>
    </row>
    <row r="60" spans="1:9">
      <c r="A60" s="182"/>
      <c r="B60" s="189"/>
      <c r="C60" s="189"/>
      <c r="D60" s="41"/>
      <c r="E60" s="189"/>
      <c r="F60" s="199"/>
      <c r="G60" s="199"/>
      <c r="H60" s="199"/>
      <c r="I60" s="112"/>
    </row>
    <row r="61" spans="1:9">
      <c r="D61" s="39"/>
      <c r="E61" s="39"/>
      <c r="F61" s="130"/>
      <c r="G61" s="130"/>
      <c r="H61" s="130"/>
      <c r="I61" s="39"/>
    </row>
    <row r="62" spans="1:9">
      <c r="D62" s="39"/>
      <c r="E62" s="39"/>
      <c r="F62" s="130"/>
      <c r="G62" s="130"/>
      <c r="H62" s="130"/>
      <c r="I62" s="39"/>
    </row>
    <row r="63" spans="1:9">
      <c r="A63" s="246" t="s">
        <v>62</v>
      </c>
      <c r="B63" s="30"/>
      <c r="C63" s="30"/>
    </row>
    <row r="64" spans="1:9">
      <c r="A64" s="163" t="s">
        <v>63</v>
      </c>
      <c r="B64" s="247">
        <f>+COUNT(B11:B59)</f>
        <v>49</v>
      </c>
      <c r="C64" s="30" t="s">
        <v>64</v>
      </c>
    </row>
    <row r="65" spans="2:2">
      <c r="B65" s="175"/>
    </row>
    <row r="66" spans="2:2">
      <c r="B66" s="175"/>
    </row>
    <row r="67" spans="2:2">
      <c r="B67" s="175"/>
    </row>
    <row r="68" spans="2:2">
      <c r="B68" s="175"/>
    </row>
    <row r="69" spans="2:2">
      <c r="B69" s="175"/>
    </row>
    <row r="70" spans="2:2">
      <c r="B70" s="175"/>
    </row>
    <row r="71" spans="2:2">
      <c r="B71" s="175"/>
    </row>
    <row r="72" spans="2:2">
      <c r="B72" s="175"/>
    </row>
    <row r="73" spans="2:2">
      <c r="B73" s="175"/>
    </row>
    <row r="74" spans="2:2">
      <c r="B74" s="175"/>
    </row>
    <row r="75" spans="2:2">
      <c r="B75" s="175"/>
    </row>
    <row r="76" spans="2:2">
      <c r="B76" s="175"/>
    </row>
    <row r="77" spans="2:2">
      <c r="B77" s="175"/>
    </row>
    <row r="78" spans="2:2">
      <c r="B78" s="175"/>
    </row>
    <row r="79" spans="2:2">
      <c r="B79" s="175"/>
    </row>
    <row r="80" spans="2:2">
      <c r="B80" s="175"/>
    </row>
  </sheetData>
  <mergeCells count="2">
    <mergeCell ref="A9:A10"/>
    <mergeCell ref="I9:I10"/>
  </mergeCells>
  <phoneticPr fontId="16" type="noConversion"/>
  <pageMargins left="0.57999999999999996" right="0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74"/>
  <sheetViews>
    <sheetView topLeftCell="A52" zoomScale="130" workbookViewId="0">
      <selection activeCell="C58" sqref="C58"/>
    </sheetView>
  </sheetViews>
  <sheetFormatPr defaultRowHeight="21"/>
  <cols>
    <col min="1" max="1" width="8.7109375" style="39" customWidth="1"/>
    <col min="2" max="2" width="8.42578125" style="39" customWidth="1"/>
    <col min="3" max="3" width="9.140625" style="39"/>
    <col min="4" max="4" width="11.140625" style="39" customWidth="1"/>
    <col min="5" max="5" width="9" style="39" customWidth="1"/>
    <col min="6" max="6" width="9.85546875" style="39" customWidth="1"/>
    <col min="7" max="7" width="10.85546875" style="39" customWidth="1"/>
    <col min="8" max="8" width="10.5703125" style="39" customWidth="1"/>
    <col min="9" max="9" width="25.57031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8" width="9.140625" style="39"/>
    <col min="19" max="27" width="9.140625" style="46"/>
    <col min="28" max="16384" width="9.140625" style="39"/>
  </cols>
  <sheetData>
    <row r="1" spans="1:71" s="5" customFormat="1" ht="21" customHeight="1">
      <c r="A1" s="5" t="s">
        <v>43</v>
      </c>
      <c r="I1" s="6" t="s">
        <v>0</v>
      </c>
      <c r="S1" s="25"/>
      <c r="T1" s="25"/>
      <c r="U1" s="25"/>
      <c r="V1" s="25"/>
      <c r="W1" s="25"/>
      <c r="X1" s="25"/>
      <c r="Y1" s="25"/>
      <c r="Z1" s="25"/>
      <c r="AA1" s="25"/>
    </row>
    <row r="2" spans="1:71" s="5" customFormat="1" ht="21" customHeight="1">
      <c r="A2" s="5" t="s">
        <v>1</v>
      </c>
      <c r="I2" s="2"/>
      <c r="S2" s="25"/>
      <c r="T2" s="25"/>
      <c r="U2" s="25"/>
      <c r="V2" s="25"/>
      <c r="W2" s="25"/>
      <c r="X2" s="25"/>
      <c r="Y2" s="25"/>
      <c r="Z2" s="25"/>
      <c r="AA2" s="25"/>
    </row>
    <row r="3" spans="1:71" ht="15" customHeight="1"/>
    <row r="4" spans="1:71" s="17" customFormat="1" ht="26.25" customHeight="1">
      <c r="C4" s="16" t="s">
        <v>2</v>
      </c>
      <c r="D4" s="15"/>
      <c r="E4" s="15"/>
      <c r="F4" s="15"/>
      <c r="G4" s="15"/>
      <c r="I4" s="14"/>
      <c r="S4" s="64"/>
      <c r="T4" s="64"/>
      <c r="U4" s="64"/>
      <c r="V4" s="64"/>
      <c r="W4" s="64"/>
      <c r="X4" s="64"/>
      <c r="Y4" s="64"/>
      <c r="Z4" s="64"/>
      <c r="AA4" s="64"/>
    </row>
    <row r="5" spans="1:71" s="32" customFormat="1" ht="5.0999999999999996" customHeight="1">
      <c r="C5" s="65"/>
      <c r="D5" s="50"/>
      <c r="E5" s="50"/>
      <c r="F5" s="50"/>
      <c r="G5" s="50"/>
      <c r="I5" s="28"/>
      <c r="J5" s="39"/>
      <c r="K5" s="39"/>
      <c r="L5" s="39"/>
      <c r="M5" s="39"/>
      <c r="N5" s="39"/>
      <c r="O5" s="39"/>
      <c r="P5" s="39"/>
      <c r="Q5" s="39"/>
      <c r="R5" s="39"/>
      <c r="S5" s="53"/>
      <c r="T5" s="53"/>
      <c r="U5" s="53"/>
      <c r="V5" s="53"/>
      <c r="W5" s="53"/>
      <c r="X5" s="53"/>
      <c r="Y5" s="53"/>
      <c r="Z5" s="53"/>
      <c r="AA5" s="53"/>
    </row>
    <row r="6" spans="1:71" s="20" customFormat="1" ht="23.1" customHeight="1">
      <c r="A6" s="18" t="s">
        <v>49</v>
      </c>
      <c r="B6" s="19"/>
      <c r="C6" s="24"/>
      <c r="D6" s="21" t="s">
        <v>70</v>
      </c>
      <c r="E6" s="21"/>
      <c r="F6" s="19"/>
      <c r="G6" s="21" t="s">
        <v>71</v>
      </c>
      <c r="H6" s="60"/>
      <c r="I6" s="68"/>
      <c r="J6" s="5"/>
      <c r="K6" s="5"/>
      <c r="L6" s="5"/>
      <c r="M6" s="5"/>
      <c r="N6" s="5"/>
      <c r="O6" s="5"/>
      <c r="P6" s="5"/>
      <c r="Q6" s="5"/>
      <c r="R6" s="5"/>
      <c r="S6" s="55"/>
      <c r="T6" s="55"/>
      <c r="U6" s="55"/>
      <c r="V6" s="55"/>
      <c r="W6" s="55"/>
      <c r="X6" s="55"/>
      <c r="Y6" s="55"/>
      <c r="Z6" s="55"/>
      <c r="AA6" s="55"/>
    </row>
    <row r="7" spans="1:71" s="20" customFormat="1" ht="23.1" customHeight="1">
      <c r="A7" s="18" t="s">
        <v>34</v>
      </c>
      <c r="B7" s="19"/>
      <c r="D7" s="21" t="s">
        <v>35</v>
      </c>
      <c r="E7" s="21"/>
      <c r="F7" s="19"/>
      <c r="G7" s="131" t="s">
        <v>6</v>
      </c>
      <c r="H7" s="60"/>
      <c r="I7" s="19"/>
      <c r="J7" s="5"/>
      <c r="K7" s="5"/>
      <c r="L7" s="5"/>
      <c r="M7" s="5"/>
      <c r="N7" s="5"/>
      <c r="O7" s="5"/>
      <c r="P7" s="5"/>
      <c r="Q7" s="5"/>
      <c r="R7" s="5"/>
      <c r="S7" s="55"/>
      <c r="T7" s="55"/>
      <c r="U7" s="55"/>
      <c r="V7" s="55"/>
      <c r="W7" s="55"/>
      <c r="X7" s="55"/>
      <c r="Y7" s="55"/>
      <c r="Z7" s="55"/>
      <c r="AA7" s="55"/>
    </row>
    <row r="8" spans="1:71" s="20" customFormat="1" ht="23.1" customHeight="1">
      <c r="A8" s="18" t="s">
        <v>7</v>
      </c>
      <c r="B8" s="19"/>
      <c r="C8" s="42">
        <v>215.161</v>
      </c>
      <c r="D8" s="21" t="s">
        <v>8</v>
      </c>
      <c r="G8" s="61" t="s">
        <v>185</v>
      </c>
      <c r="H8" s="104"/>
      <c r="I8" s="19"/>
      <c r="J8" s="5"/>
      <c r="K8" s="5"/>
      <c r="L8" s="5"/>
      <c r="M8" s="5"/>
      <c r="N8" s="5"/>
      <c r="O8" s="5"/>
      <c r="P8" s="5"/>
      <c r="Q8" s="5"/>
      <c r="R8" s="5"/>
      <c r="S8" s="55"/>
      <c r="T8" s="55"/>
      <c r="U8" s="55"/>
      <c r="V8" s="55"/>
      <c r="W8" s="55"/>
      <c r="X8" s="55"/>
      <c r="Y8" s="55"/>
      <c r="Z8" s="55"/>
      <c r="AA8" s="55"/>
    </row>
    <row r="9" spans="1:71" s="5" customFormat="1" ht="23.1" customHeight="1">
      <c r="A9" s="350" t="s">
        <v>9</v>
      </c>
      <c r="B9" s="85" t="s">
        <v>10</v>
      </c>
      <c r="C9" s="85" t="s">
        <v>10</v>
      </c>
      <c r="D9" s="85" t="s">
        <v>11</v>
      </c>
      <c r="E9" s="85" t="s">
        <v>12</v>
      </c>
      <c r="F9" s="85" t="s">
        <v>13</v>
      </c>
      <c r="G9" s="85" t="s">
        <v>14</v>
      </c>
      <c r="H9" s="85" t="s">
        <v>15</v>
      </c>
      <c r="I9" s="350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1"/>
      <c r="B10" s="86" t="s">
        <v>17</v>
      </c>
      <c r="C10" s="86" t="s">
        <v>18</v>
      </c>
      <c r="D10" s="86" t="s">
        <v>19</v>
      </c>
      <c r="E10" s="86" t="s">
        <v>20</v>
      </c>
      <c r="F10" s="86" t="s">
        <v>21</v>
      </c>
      <c r="G10" s="86" t="s">
        <v>22</v>
      </c>
      <c r="H10" s="86" t="s">
        <v>23</v>
      </c>
      <c r="I10" s="351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0.100000000000001" customHeight="1">
      <c r="A11" s="181" t="s">
        <v>103</v>
      </c>
      <c r="B11" s="26">
        <v>-0.22</v>
      </c>
      <c r="C11" s="27">
        <f>B11+C8</f>
        <v>214.941</v>
      </c>
      <c r="D11" s="26" t="s">
        <v>252</v>
      </c>
      <c r="E11" s="26">
        <v>29.84</v>
      </c>
      <c r="F11" s="26">
        <v>9.2100000000000009</v>
      </c>
      <c r="G11" s="27">
        <f>H11/F11</f>
        <v>9.3485342019543963E-2</v>
      </c>
      <c r="H11" s="27">
        <v>0.86099999999999999</v>
      </c>
      <c r="I11" s="164" t="s">
        <v>61</v>
      </c>
    </row>
    <row r="12" spans="1:71" s="28" customFormat="1" ht="20.100000000000001" customHeight="1">
      <c r="A12" s="181" t="s">
        <v>98</v>
      </c>
      <c r="B12" s="26">
        <v>-0.2</v>
      </c>
      <c r="C12" s="27">
        <f>B12+C8</f>
        <v>214.96100000000001</v>
      </c>
      <c r="D12" s="26" t="s">
        <v>253</v>
      </c>
      <c r="E12" s="26">
        <v>29.98</v>
      </c>
      <c r="F12" s="26">
        <v>10.199999999999999</v>
      </c>
      <c r="G12" s="27">
        <f>H12/F12</f>
        <v>0.13911764705882354</v>
      </c>
      <c r="H12" s="27">
        <v>1.419</v>
      </c>
      <c r="I12" s="164" t="s">
        <v>52</v>
      </c>
      <c r="S12" s="53"/>
      <c r="T12" s="53"/>
      <c r="U12" s="53"/>
      <c r="V12" s="53"/>
      <c r="W12" s="53"/>
      <c r="X12" s="53"/>
      <c r="Y12" s="53"/>
      <c r="Z12" s="53"/>
      <c r="AA12" s="53"/>
    </row>
    <row r="13" spans="1:71" s="28" customFormat="1" ht="20.100000000000001" customHeight="1">
      <c r="A13" s="167" t="s">
        <v>217</v>
      </c>
      <c r="B13" s="26">
        <v>-0.27</v>
      </c>
      <c r="C13" s="27">
        <f>B13+C8</f>
        <v>214.89099999999999</v>
      </c>
      <c r="D13" s="26" t="s">
        <v>254</v>
      </c>
      <c r="E13" s="26">
        <v>27.8</v>
      </c>
      <c r="F13" s="26">
        <v>7.37</v>
      </c>
      <c r="G13" s="27">
        <f>H13/F13</f>
        <v>9.0909090909090912E-2</v>
      </c>
      <c r="H13" s="27">
        <v>0.67</v>
      </c>
      <c r="I13" s="164" t="s">
        <v>53</v>
      </c>
      <c r="S13" s="53"/>
      <c r="T13" s="53"/>
      <c r="U13" s="53"/>
      <c r="V13" s="53"/>
      <c r="W13" s="53"/>
      <c r="X13" s="53"/>
      <c r="Y13" s="53"/>
      <c r="Z13" s="53"/>
      <c r="AA13" s="53"/>
    </row>
    <row r="14" spans="1:71" s="28" customFormat="1" ht="20.100000000000001" customHeight="1">
      <c r="A14" s="167" t="s">
        <v>107</v>
      </c>
      <c r="B14" s="26">
        <v>-0.01</v>
      </c>
      <c r="C14" s="27">
        <f>B14+C8</f>
        <v>215.15100000000001</v>
      </c>
      <c r="D14" s="26" t="s">
        <v>304</v>
      </c>
      <c r="E14" s="26">
        <v>32.619999999999997</v>
      </c>
      <c r="F14" s="26">
        <v>15.45</v>
      </c>
      <c r="G14" s="27">
        <f t="shared" ref="G14:G25" si="0">H14/F14</f>
        <v>0.27100323624595474</v>
      </c>
      <c r="H14" s="27">
        <v>4.1870000000000003</v>
      </c>
      <c r="I14" s="164" t="s">
        <v>52</v>
      </c>
      <c r="S14" s="53"/>
      <c r="T14" s="53"/>
      <c r="U14" s="53"/>
      <c r="V14" s="53"/>
      <c r="W14" s="53"/>
      <c r="X14" s="53"/>
      <c r="Y14" s="53"/>
      <c r="Z14" s="53"/>
      <c r="AA14" s="53"/>
    </row>
    <row r="15" spans="1:71" s="28" customFormat="1" ht="20.100000000000001" customHeight="1">
      <c r="A15" s="167" t="s">
        <v>110</v>
      </c>
      <c r="B15" s="26">
        <v>-0.2</v>
      </c>
      <c r="C15" s="27">
        <f>B15+C8</f>
        <v>214.96100000000001</v>
      </c>
      <c r="D15" s="26" t="s">
        <v>305</v>
      </c>
      <c r="E15" s="26">
        <v>29.8</v>
      </c>
      <c r="F15" s="26">
        <v>9.94</v>
      </c>
      <c r="G15" s="27">
        <f t="shared" si="0"/>
        <v>0.15935613682092556</v>
      </c>
      <c r="H15" s="27">
        <v>1.5840000000000001</v>
      </c>
      <c r="I15" s="164" t="s">
        <v>52</v>
      </c>
      <c r="S15" s="53"/>
      <c r="T15" s="53"/>
      <c r="U15" s="53"/>
      <c r="V15" s="53"/>
      <c r="W15" s="53"/>
      <c r="X15" s="53"/>
      <c r="Y15" s="53"/>
      <c r="Z15" s="53"/>
      <c r="AA15" s="53"/>
    </row>
    <row r="16" spans="1:71" s="28" customFormat="1" ht="20.100000000000001" customHeight="1">
      <c r="A16" s="167" t="s">
        <v>112</v>
      </c>
      <c r="B16" s="26">
        <v>-0.09</v>
      </c>
      <c r="C16" s="27">
        <f>B16+C8</f>
        <v>215.071</v>
      </c>
      <c r="D16" s="26" t="s">
        <v>306</v>
      </c>
      <c r="E16" s="26">
        <v>31.3</v>
      </c>
      <c r="F16" s="26">
        <v>13.28</v>
      </c>
      <c r="G16" s="27">
        <f t="shared" si="0"/>
        <v>0.20609939759036147</v>
      </c>
      <c r="H16" s="27">
        <v>2.7370000000000001</v>
      </c>
      <c r="I16" s="164" t="s">
        <v>52</v>
      </c>
      <c r="S16" s="53"/>
      <c r="T16" s="53"/>
      <c r="U16" s="53"/>
      <c r="V16" s="53"/>
      <c r="W16" s="53"/>
      <c r="X16" s="53"/>
      <c r="Y16" s="53"/>
      <c r="Z16" s="53"/>
      <c r="AA16" s="53"/>
    </row>
    <row r="17" spans="1:27" s="28" customFormat="1" ht="20.100000000000001" customHeight="1">
      <c r="A17" s="167" t="s">
        <v>258</v>
      </c>
      <c r="B17" s="26">
        <v>-0.36</v>
      </c>
      <c r="C17" s="27">
        <f>B17+C8</f>
        <v>214.80099999999999</v>
      </c>
      <c r="D17" s="26" t="s">
        <v>307</v>
      </c>
      <c r="E17" s="26">
        <v>26.98</v>
      </c>
      <c r="F17" s="26">
        <v>5.26</v>
      </c>
      <c r="G17" s="27">
        <f t="shared" si="0"/>
        <v>0</v>
      </c>
      <c r="H17" s="27">
        <v>0</v>
      </c>
      <c r="I17" s="164" t="s">
        <v>52</v>
      </c>
      <c r="S17" s="53"/>
      <c r="T17" s="53"/>
      <c r="U17" s="53"/>
      <c r="V17" s="53"/>
      <c r="W17" s="53"/>
      <c r="X17" s="53"/>
      <c r="Y17" s="53"/>
      <c r="Z17" s="53"/>
      <c r="AA17" s="53"/>
    </row>
    <row r="18" spans="1:27" s="28" customFormat="1" ht="20.100000000000001" customHeight="1">
      <c r="A18" s="167" t="s">
        <v>116</v>
      </c>
      <c r="B18" s="26">
        <v>-0.23</v>
      </c>
      <c r="C18" s="27">
        <f>B18+C8</f>
        <v>214.93100000000001</v>
      </c>
      <c r="D18" s="26" t="s">
        <v>373</v>
      </c>
      <c r="E18" s="26">
        <v>29.9</v>
      </c>
      <c r="F18" s="26">
        <v>8.89</v>
      </c>
      <c r="G18" s="27">
        <f t="shared" si="0"/>
        <v>7.6490438695163102E-2</v>
      </c>
      <c r="H18" s="27">
        <v>0.68</v>
      </c>
      <c r="I18" s="164" t="s">
        <v>53</v>
      </c>
      <c r="S18" s="53"/>
      <c r="T18" s="53"/>
      <c r="U18" s="53"/>
      <c r="V18" s="53"/>
      <c r="W18" s="53"/>
      <c r="X18" s="53"/>
      <c r="Y18" s="53"/>
      <c r="Z18" s="53"/>
      <c r="AA18" s="53"/>
    </row>
    <row r="19" spans="1:27" s="28" customFormat="1" ht="20.100000000000001" customHeight="1">
      <c r="A19" s="167" t="s">
        <v>117</v>
      </c>
      <c r="B19" s="26">
        <v>-0.06</v>
      </c>
      <c r="C19" s="27">
        <f>B19+C8</f>
        <v>215.101</v>
      </c>
      <c r="D19" s="26" t="s">
        <v>374</v>
      </c>
      <c r="E19" s="26">
        <v>30</v>
      </c>
      <c r="F19" s="26">
        <v>12.69</v>
      </c>
      <c r="G19" s="27">
        <f t="shared" si="0"/>
        <v>0.24042553191489363</v>
      </c>
      <c r="H19" s="27">
        <v>3.0510000000000002</v>
      </c>
      <c r="I19" s="164" t="s">
        <v>52</v>
      </c>
      <c r="S19" s="53"/>
      <c r="T19" s="53"/>
      <c r="U19" s="53"/>
      <c r="V19" s="53"/>
      <c r="W19" s="53"/>
      <c r="X19" s="53"/>
      <c r="Y19" s="53"/>
      <c r="Z19" s="53"/>
      <c r="AA19" s="53"/>
    </row>
    <row r="20" spans="1:27" s="28" customFormat="1" ht="20.100000000000001" customHeight="1">
      <c r="A20" s="167" t="s">
        <v>119</v>
      </c>
      <c r="B20" s="26">
        <v>-0.21</v>
      </c>
      <c r="C20" s="27">
        <f>B20+C8</f>
        <v>214.95099999999999</v>
      </c>
      <c r="D20" s="26" t="s">
        <v>375</v>
      </c>
      <c r="E20" s="26">
        <v>29.72</v>
      </c>
      <c r="F20" s="26">
        <v>9.36</v>
      </c>
      <c r="G20" s="27">
        <f t="shared" si="0"/>
        <v>9.1452991452991461E-2</v>
      </c>
      <c r="H20" s="27">
        <v>0.85599999999999998</v>
      </c>
      <c r="I20" s="164" t="s">
        <v>52</v>
      </c>
      <c r="S20" s="53"/>
      <c r="T20" s="53"/>
      <c r="U20" s="53"/>
      <c r="V20" s="53"/>
      <c r="W20" s="53"/>
      <c r="X20" s="53"/>
      <c r="Y20" s="53"/>
      <c r="Z20" s="53"/>
      <c r="AA20" s="53"/>
    </row>
    <row r="21" spans="1:27" s="28" customFormat="1" ht="20.100000000000001" customHeight="1">
      <c r="A21" s="167" t="s">
        <v>322</v>
      </c>
      <c r="B21" s="26">
        <v>-0.04</v>
      </c>
      <c r="C21" s="27">
        <f>B21+C8</f>
        <v>215.12100000000001</v>
      </c>
      <c r="D21" s="26" t="s">
        <v>376</v>
      </c>
      <c r="E21" s="26">
        <v>31.29</v>
      </c>
      <c r="F21" s="26">
        <v>14.17</v>
      </c>
      <c r="G21" s="27">
        <f t="shared" si="0"/>
        <v>0.21418489767113622</v>
      </c>
      <c r="H21" s="27">
        <v>3.0350000000000001</v>
      </c>
      <c r="I21" s="164" t="s">
        <v>52</v>
      </c>
      <c r="S21" s="53"/>
      <c r="T21" s="53"/>
      <c r="U21" s="53"/>
      <c r="V21" s="53"/>
      <c r="W21" s="53"/>
      <c r="X21" s="53"/>
      <c r="Y21" s="53"/>
      <c r="Z21" s="53"/>
      <c r="AA21" s="53"/>
    </row>
    <row r="22" spans="1:27" s="28" customFormat="1" ht="20.100000000000001" customHeight="1">
      <c r="A22" s="167" t="s">
        <v>122</v>
      </c>
      <c r="B22" s="26">
        <v>0.02</v>
      </c>
      <c r="C22" s="27">
        <f>B22+C8</f>
        <v>215.18100000000001</v>
      </c>
      <c r="D22" s="26" t="s">
        <v>445</v>
      </c>
      <c r="E22" s="26">
        <v>31.44</v>
      </c>
      <c r="F22" s="26">
        <v>15.13</v>
      </c>
      <c r="G22" s="27">
        <f t="shared" si="0"/>
        <v>0.24798413747521478</v>
      </c>
      <c r="H22" s="27">
        <v>3.7519999999999998</v>
      </c>
      <c r="I22" s="164" t="s">
        <v>53</v>
      </c>
      <c r="S22" s="53"/>
      <c r="T22" s="53"/>
      <c r="U22" s="53"/>
      <c r="V22" s="53"/>
      <c r="W22" s="53"/>
      <c r="X22" s="53"/>
      <c r="Y22" s="53"/>
      <c r="Z22" s="53"/>
      <c r="AA22" s="53"/>
    </row>
    <row r="23" spans="1:27" s="28" customFormat="1" ht="20.100000000000001" customHeight="1">
      <c r="A23" s="167" t="s">
        <v>401</v>
      </c>
      <c r="B23" s="26">
        <v>-0.15</v>
      </c>
      <c r="C23" s="27">
        <f>B23+C8</f>
        <v>215.011</v>
      </c>
      <c r="D23" s="26" t="s">
        <v>446</v>
      </c>
      <c r="E23" s="26">
        <v>30.7</v>
      </c>
      <c r="F23" s="26">
        <v>10.79</v>
      </c>
      <c r="G23" s="27">
        <f t="shared" si="0"/>
        <v>0.14105653382761818</v>
      </c>
      <c r="H23" s="27">
        <v>1.522</v>
      </c>
      <c r="I23" s="164" t="s">
        <v>52</v>
      </c>
      <c r="S23" s="53"/>
      <c r="T23" s="53"/>
      <c r="U23" s="53"/>
      <c r="V23" s="53"/>
      <c r="W23" s="53"/>
      <c r="X23" s="53"/>
      <c r="Y23" s="53"/>
      <c r="Z23" s="53"/>
      <c r="AA23" s="53"/>
    </row>
    <row r="24" spans="1:27" s="28" customFormat="1" ht="20.100000000000001" customHeight="1">
      <c r="A24" s="167" t="s">
        <v>386</v>
      </c>
      <c r="B24" s="26">
        <v>0.28000000000000003</v>
      </c>
      <c r="C24" s="27">
        <f>B24+C8</f>
        <v>215.441</v>
      </c>
      <c r="D24" s="26" t="s">
        <v>447</v>
      </c>
      <c r="E24" s="26">
        <v>39.5</v>
      </c>
      <c r="F24" s="26">
        <v>21.03</v>
      </c>
      <c r="G24" s="27">
        <f t="shared" si="0"/>
        <v>0.67213504517356149</v>
      </c>
      <c r="H24" s="27">
        <v>14.135</v>
      </c>
      <c r="I24" s="164" t="s">
        <v>52</v>
      </c>
      <c r="S24" s="53"/>
      <c r="T24" s="53"/>
      <c r="U24" s="53"/>
      <c r="V24" s="53"/>
      <c r="W24" s="53"/>
      <c r="X24" s="53"/>
      <c r="Y24" s="53"/>
      <c r="Z24" s="53"/>
      <c r="AA24" s="53"/>
    </row>
    <row r="25" spans="1:27" s="28" customFormat="1" ht="20.100000000000001" customHeight="1">
      <c r="A25" s="167" t="s">
        <v>125</v>
      </c>
      <c r="B25" s="26">
        <v>-0.12</v>
      </c>
      <c r="C25" s="27">
        <f>B25+C8</f>
        <v>215.041</v>
      </c>
      <c r="D25" s="26" t="s">
        <v>448</v>
      </c>
      <c r="E25" s="26">
        <v>30.9</v>
      </c>
      <c r="F25" s="26">
        <v>11.99</v>
      </c>
      <c r="G25" s="27">
        <f t="shared" si="0"/>
        <v>0.15179316096747289</v>
      </c>
      <c r="H25" s="27">
        <v>1.82</v>
      </c>
      <c r="I25" s="164" t="s">
        <v>52</v>
      </c>
      <c r="S25" s="53"/>
      <c r="T25" s="53"/>
      <c r="U25" s="53"/>
      <c r="V25" s="53"/>
      <c r="W25" s="53"/>
      <c r="X25" s="53"/>
      <c r="Y25" s="53"/>
      <c r="Z25" s="53"/>
      <c r="AA25" s="53"/>
    </row>
    <row r="26" spans="1:27" s="28" customFormat="1" ht="20.100000000000001" customHeight="1">
      <c r="A26" s="167" t="s">
        <v>466</v>
      </c>
      <c r="B26" s="26">
        <v>0.15</v>
      </c>
      <c r="C26" s="27">
        <f>B26+C8</f>
        <v>215.31100000000001</v>
      </c>
      <c r="D26" s="26" t="s">
        <v>512</v>
      </c>
      <c r="E26" s="26">
        <v>38</v>
      </c>
      <c r="F26" s="26">
        <v>21</v>
      </c>
      <c r="G26" s="27">
        <f t="shared" ref="G26:G53" si="1">H26/F26</f>
        <v>0.29619047619047617</v>
      </c>
      <c r="H26" s="27">
        <v>6.22</v>
      </c>
      <c r="I26" s="164" t="s">
        <v>53</v>
      </c>
      <c r="S26" s="53"/>
      <c r="T26" s="53"/>
      <c r="U26" s="53"/>
      <c r="V26" s="53"/>
      <c r="W26" s="53"/>
      <c r="X26" s="53"/>
      <c r="Y26" s="53"/>
      <c r="Z26" s="53"/>
      <c r="AA26" s="53"/>
    </row>
    <row r="27" spans="1:27" s="28" customFormat="1" ht="20.100000000000001" customHeight="1">
      <c r="A27" s="167" t="s">
        <v>133</v>
      </c>
      <c r="B27" s="26">
        <v>0.13</v>
      </c>
      <c r="C27" s="27">
        <f>B27+C8</f>
        <v>215.291</v>
      </c>
      <c r="D27" s="26" t="s">
        <v>513</v>
      </c>
      <c r="E27" s="26">
        <v>39.35</v>
      </c>
      <c r="F27" s="26">
        <v>17.02</v>
      </c>
      <c r="G27" s="27">
        <f t="shared" si="1"/>
        <v>0.50440658049353704</v>
      </c>
      <c r="H27" s="27">
        <v>8.5850000000000009</v>
      </c>
      <c r="I27" s="164" t="s">
        <v>52</v>
      </c>
      <c r="S27" s="53"/>
      <c r="T27" s="53"/>
      <c r="U27" s="53"/>
      <c r="V27" s="53"/>
      <c r="W27" s="53"/>
      <c r="X27" s="53"/>
      <c r="Y27" s="53"/>
      <c r="Z27" s="53"/>
      <c r="AA27" s="53"/>
    </row>
    <row r="28" spans="1:27" s="28" customFormat="1" ht="20.100000000000001" customHeight="1">
      <c r="A28" s="167" t="s">
        <v>132</v>
      </c>
      <c r="B28" s="26">
        <v>0.09</v>
      </c>
      <c r="C28" s="27">
        <f>B28+C8</f>
        <v>215.251</v>
      </c>
      <c r="D28" s="26" t="s">
        <v>514</v>
      </c>
      <c r="E28" s="26">
        <v>38.549999999999997</v>
      </c>
      <c r="F28" s="26">
        <v>16.79</v>
      </c>
      <c r="G28" s="27">
        <f t="shared" si="1"/>
        <v>0.52549136390708762</v>
      </c>
      <c r="H28" s="27">
        <v>8.8230000000000004</v>
      </c>
      <c r="I28" s="164" t="s">
        <v>52</v>
      </c>
      <c r="S28" s="53"/>
      <c r="T28" s="53"/>
      <c r="U28" s="53"/>
      <c r="V28" s="53"/>
      <c r="W28" s="53"/>
      <c r="X28" s="53"/>
      <c r="Y28" s="53"/>
      <c r="Z28" s="53"/>
      <c r="AA28" s="53"/>
    </row>
    <row r="29" spans="1:27" s="28" customFormat="1" ht="20.100000000000001" customHeight="1">
      <c r="A29" s="167" t="s">
        <v>134</v>
      </c>
      <c r="B29" s="26">
        <v>-0.08</v>
      </c>
      <c r="C29" s="27">
        <f>B29+C8</f>
        <v>215.08099999999999</v>
      </c>
      <c r="D29" s="26" t="s">
        <v>515</v>
      </c>
      <c r="E29" s="26">
        <v>31.3</v>
      </c>
      <c r="F29" s="26">
        <v>13.33</v>
      </c>
      <c r="G29" s="27">
        <f t="shared" si="1"/>
        <v>0.17231807951987999</v>
      </c>
      <c r="H29" s="27">
        <v>2.2970000000000002</v>
      </c>
      <c r="I29" s="164" t="s">
        <v>52</v>
      </c>
      <c r="S29" s="53"/>
      <c r="T29" s="53"/>
      <c r="U29" s="53"/>
      <c r="V29" s="53"/>
      <c r="W29" s="53"/>
      <c r="X29" s="53"/>
      <c r="Y29" s="53"/>
      <c r="Z29" s="53"/>
      <c r="AA29" s="53"/>
    </row>
    <row r="30" spans="1:27" s="28" customFormat="1" ht="20.100000000000001" customHeight="1">
      <c r="A30" s="167" t="s">
        <v>138</v>
      </c>
      <c r="B30" s="26">
        <v>0.01</v>
      </c>
      <c r="C30" s="27">
        <f>B30+C8</f>
        <v>215.17099999999999</v>
      </c>
      <c r="D30" s="26" t="s">
        <v>571</v>
      </c>
      <c r="E30" s="26">
        <v>32.380000000000003</v>
      </c>
      <c r="F30" s="26">
        <v>16.420000000000002</v>
      </c>
      <c r="G30" s="27">
        <f t="shared" si="1"/>
        <v>0.25791717417783189</v>
      </c>
      <c r="H30" s="27">
        <v>4.2350000000000003</v>
      </c>
      <c r="I30" s="164" t="s">
        <v>53</v>
      </c>
      <c r="S30" s="53"/>
      <c r="T30" s="53"/>
      <c r="U30" s="53"/>
      <c r="V30" s="53"/>
      <c r="W30" s="53"/>
      <c r="X30" s="53"/>
      <c r="Y30" s="53"/>
      <c r="Z30" s="53"/>
      <c r="AA30" s="53"/>
    </row>
    <row r="31" spans="1:27" s="28" customFormat="1" ht="20.100000000000001" customHeight="1">
      <c r="A31" s="167" t="s">
        <v>140</v>
      </c>
      <c r="B31" s="26">
        <v>0.26</v>
      </c>
      <c r="C31" s="27">
        <f>B31+C8</f>
        <v>215.42099999999999</v>
      </c>
      <c r="D31" s="26" t="s">
        <v>572</v>
      </c>
      <c r="E31" s="26">
        <v>39.65</v>
      </c>
      <c r="F31" s="26">
        <v>20.88</v>
      </c>
      <c r="G31" s="27">
        <f t="shared" si="1"/>
        <v>0.65292145593869733</v>
      </c>
      <c r="H31" s="27">
        <v>13.632999999999999</v>
      </c>
      <c r="I31" s="164" t="s">
        <v>52</v>
      </c>
      <c r="S31" s="53"/>
      <c r="T31" s="53"/>
      <c r="U31" s="53"/>
      <c r="V31" s="53"/>
      <c r="W31" s="53"/>
      <c r="X31" s="53"/>
      <c r="Y31" s="53"/>
      <c r="Z31" s="53"/>
      <c r="AA31" s="53"/>
    </row>
    <row r="32" spans="1:27" s="28" customFormat="1" ht="20.100000000000001" customHeight="1">
      <c r="A32" s="167" t="s">
        <v>530</v>
      </c>
      <c r="B32" s="26">
        <v>-0.25</v>
      </c>
      <c r="C32" s="27">
        <f>B32+C8</f>
        <v>214.911</v>
      </c>
      <c r="D32" s="26" t="s">
        <v>573</v>
      </c>
      <c r="E32" s="26">
        <v>28.9</v>
      </c>
      <c r="F32" s="26">
        <v>8.5</v>
      </c>
      <c r="G32" s="27">
        <f t="shared" si="1"/>
        <v>5.6823529411764703E-2</v>
      </c>
      <c r="H32" s="27">
        <v>0.48299999999999998</v>
      </c>
      <c r="I32" s="164" t="s">
        <v>52</v>
      </c>
      <c r="S32" s="53"/>
      <c r="T32" s="53"/>
      <c r="U32" s="53"/>
      <c r="V32" s="53"/>
      <c r="W32" s="53"/>
      <c r="X32" s="53"/>
      <c r="Y32" s="53"/>
      <c r="Z32" s="53"/>
      <c r="AA32" s="53"/>
    </row>
    <row r="33" spans="1:27" s="28" customFormat="1" ht="20.100000000000001" customHeight="1">
      <c r="A33" s="167" t="s">
        <v>143</v>
      </c>
      <c r="B33" s="26">
        <v>7.0000000000000007E-2</v>
      </c>
      <c r="C33" s="27">
        <f>B33+C8</f>
        <v>215.23099999999999</v>
      </c>
      <c r="D33" s="26" t="s">
        <v>574</v>
      </c>
      <c r="E33" s="26">
        <v>37.14</v>
      </c>
      <c r="F33" s="26">
        <v>18.489999999999998</v>
      </c>
      <c r="G33" s="27">
        <f t="shared" si="1"/>
        <v>0.12590589507842076</v>
      </c>
      <c r="H33" s="27">
        <v>2.3279999999999998</v>
      </c>
      <c r="I33" s="164" t="s">
        <v>52</v>
      </c>
      <c r="S33" s="53"/>
      <c r="T33" s="53"/>
      <c r="U33" s="53"/>
      <c r="V33" s="53"/>
      <c r="W33" s="53"/>
      <c r="X33" s="53"/>
      <c r="Y33" s="53"/>
      <c r="Z33" s="53"/>
      <c r="AA33" s="53"/>
    </row>
    <row r="34" spans="1:27" s="28" customFormat="1" ht="20.100000000000001" customHeight="1">
      <c r="A34" s="213" t="s">
        <v>147</v>
      </c>
      <c r="B34" s="26">
        <v>0.09</v>
      </c>
      <c r="C34" s="27">
        <f>B34+C8</f>
        <v>215.251</v>
      </c>
      <c r="D34" s="26" t="s">
        <v>627</v>
      </c>
      <c r="E34" s="26">
        <v>38.6</v>
      </c>
      <c r="F34" s="26">
        <v>17.41</v>
      </c>
      <c r="G34" s="27">
        <f t="shared" si="1"/>
        <v>0.24560597357840319</v>
      </c>
      <c r="H34" s="27">
        <v>4.2759999999999998</v>
      </c>
      <c r="I34" s="164" t="s">
        <v>53</v>
      </c>
      <c r="S34" s="53"/>
      <c r="T34" s="53"/>
      <c r="U34" s="53"/>
      <c r="V34" s="53"/>
      <c r="W34" s="53"/>
      <c r="X34" s="53"/>
      <c r="Y34" s="53"/>
      <c r="Z34" s="53"/>
      <c r="AA34" s="53"/>
    </row>
    <row r="35" spans="1:27" s="28" customFormat="1" ht="20.100000000000001" customHeight="1">
      <c r="A35" s="213" t="s">
        <v>150</v>
      </c>
      <c r="B35" s="79">
        <v>0.06</v>
      </c>
      <c r="C35" s="27">
        <f>B35+C8</f>
        <v>215.221</v>
      </c>
      <c r="D35" s="26" t="s">
        <v>628</v>
      </c>
      <c r="E35" s="79">
        <v>37.6</v>
      </c>
      <c r="F35" s="79">
        <v>18.54</v>
      </c>
      <c r="G35" s="27">
        <f t="shared" si="1"/>
        <v>0.16170442286947143</v>
      </c>
      <c r="H35" s="84">
        <v>2.9980000000000002</v>
      </c>
      <c r="I35" s="164" t="s">
        <v>52</v>
      </c>
      <c r="S35" s="53"/>
      <c r="T35" s="53"/>
      <c r="U35" s="53"/>
      <c r="V35" s="53"/>
      <c r="W35" s="53"/>
      <c r="X35" s="53"/>
      <c r="Y35" s="53"/>
      <c r="Z35" s="53"/>
      <c r="AA35" s="53"/>
    </row>
    <row r="36" spans="1:27" s="28" customFormat="1" ht="20.100000000000001" customHeight="1">
      <c r="A36" s="213" t="s">
        <v>151</v>
      </c>
      <c r="B36" s="79">
        <v>0</v>
      </c>
      <c r="C36" s="27">
        <f>B36+C8</f>
        <v>215.161</v>
      </c>
      <c r="D36" s="26" t="s">
        <v>629</v>
      </c>
      <c r="E36" s="79">
        <v>32.42</v>
      </c>
      <c r="F36" s="79">
        <v>15.77</v>
      </c>
      <c r="G36" s="27">
        <f t="shared" si="1"/>
        <v>9.2073557387444521E-2</v>
      </c>
      <c r="H36" s="80">
        <v>1.452</v>
      </c>
      <c r="I36" s="164" t="s">
        <v>52</v>
      </c>
      <c r="S36" s="53"/>
      <c r="T36" s="53"/>
      <c r="U36" s="53"/>
      <c r="V36" s="53"/>
      <c r="W36" s="53"/>
      <c r="X36" s="53"/>
      <c r="Y36" s="53"/>
      <c r="Z36" s="53"/>
      <c r="AA36" s="53"/>
    </row>
    <row r="37" spans="1:27" s="28" customFormat="1" ht="20.100000000000001" customHeight="1">
      <c r="A37" s="213" t="s">
        <v>152</v>
      </c>
      <c r="B37" s="79">
        <v>7.0000000000000007E-2</v>
      </c>
      <c r="C37" s="27">
        <f>B37+C8</f>
        <v>215.23099999999999</v>
      </c>
      <c r="D37" s="26" t="s">
        <v>630</v>
      </c>
      <c r="E37" s="79">
        <v>37.75</v>
      </c>
      <c r="F37" s="79">
        <v>18.059999999999999</v>
      </c>
      <c r="G37" s="27">
        <f t="shared" si="1"/>
        <v>7.6301218161683282E-2</v>
      </c>
      <c r="H37" s="80">
        <v>1.3779999999999999</v>
      </c>
      <c r="I37" s="164" t="s">
        <v>52</v>
      </c>
      <c r="S37" s="32"/>
      <c r="T37" s="32"/>
      <c r="U37" s="32"/>
      <c r="V37" s="32"/>
      <c r="W37" s="32"/>
      <c r="X37" s="32"/>
      <c r="Y37" s="32"/>
      <c r="Z37" s="32"/>
      <c r="AA37" s="32"/>
    </row>
    <row r="38" spans="1:27" s="28" customFormat="1" ht="20.100000000000001" customHeight="1">
      <c r="A38" s="167" t="s">
        <v>156</v>
      </c>
      <c r="B38" s="79">
        <v>0</v>
      </c>
      <c r="C38" s="27">
        <f>B38+C8</f>
        <v>215.161</v>
      </c>
      <c r="D38" s="26" t="s">
        <v>685</v>
      </c>
      <c r="E38" s="79">
        <v>33.119999999999997</v>
      </c>
      <c r="F38" s="80">
        <v>12.06</v>
      </c>
      <c r="G38" s="27">
        <f t="shared" si="1"/>
        <v>0</v>
      </c>
      <c r="H38" s="80">
        <v>0</v>
      </c>
      <c r="I38" s="164" t="s">
        <v>173</v>
      </c>
      <c r="S38" s="32"/>
      <c r="T38" s="32"/>
      <c r="U38" s="32"/>
      <c r="V38" s="32"/>
      <c r="W38" s="32"/>
      <c r="X38" s="32"/>
      <c r="Y38" s="32"/>
      <c r="Z38" s="32"/>
      <c r="AA38" s="32"/>
    </row>
    <row r="39" spans="1:27" s="28" customFormat="1" ht="20.100000000000001" customHeight="1">
      <c r="A39" s="167" t="s">
        <v>157</v>
      </c>
      <c r="B39" s="79">
        <v>-0.01</v>
      </c>
      <c r="C39" s="27">
        <f>B39+C8</f>
        <v>215.15100000000001</v>
      </c>
      <c r="D39" s="26" t="s">
        <v>686</v>
      </c>
      <c r="E39" s="79">
        <v>31.85</v>
      </c>
      <c r="F39" s="80">
        <v>11.76</v>
      </c>
      <c r="G39" s="27">
        <f t="shared" si="1"/>
        <v>6.0544217687074825E-2</v>
      </c>
      <c r="H39" s="84">
        <v>0.71199999999999997</v>
      </c>
      <c r="I39" s="164" t="s">
        <v>52</v>
      </c>
      <c r="S39" s="32"/>
      <c r="T39" s="32"/>
      <c r="U39" s="32"/>
      <c r="V39" s="32"/>
      <c r="W39" s="32"/>
      <c r="X39" s="32"/>
      <c r="Y39" s="32"/>
      <c r="Z39" s="32"/>
      <c r="AA39" s="32"/>
    </row>
    <row r="40" spans="1:27" s="28" customFormat="1" ht="20.100000000000001" customHeight="1">
      <c r="A40" s="167" t="s">
        <v>158</v>
      </c>
      <c r="B40" s="79">
        <v>0.01</v>
      </c>
      <c r="C40" s="27">
        <f>B40+C8</f>
        <v>215.17099999999999</v>
      </c>
      <c r="D40" s="183" t="s">
        <v>687</v>
      </c>
      <c r="E40" s="79">
        <v>36.15</v>
      </c>
      <c r="F40" s="80">
        <v>15.25</v>
      </c>
      <c r="G40" s="27">
        <f t="shared" si="1"/>
        <v>3.3442622950819671E-2</v>
      </c>
      <c r="H40" s="84">
        <v>0.51</v>
      </c>
      <c r="I40" s="164" t="s">
        <v>52</v>
      </c>
      <c r="S40" s="32"/>
      <c r="T40" s="32"/>
      <c r="U40" s="32"/>
      <c r="V40" s="32"/>
      <c r="W40" s="32"/>
      <c r="X40" s="32"/>
      <c r="Y40" s="32"/>
      <c r="Z40" s="32"/>
      <c r="AA40" s="32"/>
    </row>
    <row r="41" spans="1:27" s="28" customFormat="1" ht="20.100000000000001" customHeight="1">
      <c r="A41" s="217" t="s">
        <v>159</v>
      </c>
      <c r="B41" s="218">
        <v>-0.12</v>
      </c>
      <c r="C41" s="229">
        <f>B41+C8</f>
        <v>215.041</v>
      </c>
      <c r="D41" s="241" t="s">
        <v>688</v>
      </c>
      <c r="E41" s="218">
        <v>31.43</v>
      </c>
      <c r="F41" s="235">
        <v>12.02</v>
      </c>
      <c r="G41" s="229">
        <f t="shared" si="1"/>
        <v>0</v>
      </c>
      <c r="H41" s="209">
        <v>0</v>
      </c>
      <c r="I41" s="233" t="s">
        <v>52</v>
      </c>
      <c r="S41" s="32"/>
      <c r="T41" s="32"/>
      <c r="U41" s="32"/>
      <c r="V41" s="32"/>
      <c r="W41" s="32"/>
      <c r="X41" s="32"/>
      <c r="Y41" s="32"/>
      <c r="Z41" s="32"/>
      <c r="AA41" s="32"/>
    </row>
    <row r="42" spans="1:27" s="28" customFormat="1" ht="20.100000000000001" customHeight="1">
      <c r="A42" s="213" t="s">
        <v>171</v>
      </c>
      <c r="B42" s="214">
        <v>-0.09</v>
      </c>
      <c r="C42" s="223">
        <f>B42+C8</f>
        <v>215.071</v>
      </c>
      <c r="D42" s="222" t="s">
        <v>739</v>
      </c>
      <c r="E42" s="214">
        <v>28.5</v>
      </c>
      <c r="F42" s="238">
        <v>8.1199999999999992</v>
      </c>
      <c r="G42" s="223">
        <f t="shared" si="1"/>
        <v>0</v>
      </c>
      <c r="H42" s="206">
        <v>0</v>
      </c>
      <c r="I42" s="164" t="s">
        <v>53</v>
      </c>
      <c r="S42" s="32"/>
      <c r="T42" s="32"/>
      <c r="U42" s="32"/>
      <c r="V42" s="32"/>
      <c r="W42" s="32"/>
      <c r="X42" s="32"/>
      <c r="Y42" s="32"/>
      <c r="Z42" s="32"/>
      <c r="AA42" s="32"/>
    </row>
    <row r="43" spans="1:27" s="28" customFormat="1" ht="20.100000000000001" customHeight="1">
      <c r="A43" s="167" t="s">
        <v>166</v>
      </c>
      <c r="B43" s="79">
        <v>0.1</v>
      </c>
      <c r="C43" s="27">
        <f>B43+C8</f>
        <v>215.261</v>
      </c>
      <c r="D43" s="79" t="s">
        <v>740</v>
      </c>
      <c r="E43" s="79">
        <v>39.200000000000003</v>
      </c>
      <c r="F43" s="79">
        <v>17.309999999999999</v>
      </c>
      <c r="G43" s="27">
        <f t="shared" si="1"/>
        <v>0.12021952628538418</v>
      </c>
      <c r="H43" s="84">
        <v>2.081</v>
      </c>
      <c r="I43" s="164" t="s">
        <v>52</v>
      </c>
      <c r="S43" s="32"/>
      <c r="T43" s="32"/>
      <c r="U43" s="32"/>
      <c r="V43" s="32"/>
      <c r="W43" s="32"/>
      <c r="X43" s="32"/>
      <c r="Y43" s="32"/>
      <c r="Z43" s="32"/>
      <c r="AA43" s="32"/>
    </row>
    <row r="44" spans="1:27" s="28" customFormat="1" ht="20.100000000000001" customHeight="1">
      <c r="A44" s="167" t="s">
        <v>169</v>
      </c>
      <c r="B44" s="80">
        <v>-0.06</v>
      </c>
      <c r="C44" s="27">
        <f>B44+C8</f>
        <v>215.101</v>
      </c>
      <c r="D44" s="79" t="s">
        <v>741</v>
      </c>
      <c r="E44" s="79">
        <v>30.8</v>
      </c>
      <c r="F44" s="80">
        <v>8.91</v>
      </c>
      <c r="G44" s="27">
        <f t="shared" si="1"/>
        <v>0</v>
      </c>
      <c r="H44" s="84">
        <v>0</v>
      </c>
      <c r="I44" s="164" t="s">
        <v>52</v>
      </c>
      <c r="S44" s="32"/>
      <c r="T44" s="32"/>
      <c r="U44" s="32"/>
      <c r="V44" s="32"/>
      <c r="W44" s="32"/>
      <c r="X44" s="32"/>
      <c r="Y44" s="32"/>
      <c r="Z44" s="32"/>
      <c r="AA44" s="32"/>
    </row>
    <row r="45" spans="1:27" s="28" customFormat="1" ht="20.100000000000001" customHeight="1">
      <c r="A45" s="167" t="s">
        <v>167</v>
      </c>
      <c r="B45" s="79">
        <v>-0.2</v>
      </c>
      <c r="C45" s="27">
        <f>B45+C8</f>
        <v>214.96100000000001</v>
      </c>
      <c r="D45" s="80" t="s">
        <v>742</v>
      </c>
      <c r="E45" s="79">
        <v>30</v>
      </c>
      <c r="F45" s="80">
        <v>9.9600000000000009</v>
      </c>
      <c r="G45" s="27">
        <f t="shared" si="1"/>
        <v>0</v>
      </c>
      <c r="H45" s="84">
        <v>0</v>
      </c>
      <c r="I45" s="164" t="s">
        <v>52</v>
      </c>
      <c r="S45" s="32"/>
      <c r="T45" s="32"/>
      <c r="U45" s="32"/>
      <c r="V45" s="32"/>
      <c r="W45" s="32"/>
      <c r="X45" s="32"/>
      <c r="Y45" s="32"/>
      <c r="Z45" s="32"/>
      <c r="AA45" s="32"/>
    </row>
    <row r="46" spans="1:27" s="28" customFormat="1" ht="20.100000000000001" customHeight="1">
      <c r="A46" s="167" t="s">
        <v>757</v>
      </c>
      <c r="B46" s="80">
        <v>-0.2</v>
      </c>
      <c r="C46" s="27">
        <f>B46+C8</f>
        <v>214.96100000000001</v>
      </c>
      <c r="D46" s="80" t="s">
        <v>797</v>
      </c>
      <c r="E46" s="79">
        <v>30</v>
      </c>
      <c r="F46" s="79">
        <v>10.16</v>
      </c>
      <c r="G46" s="27">
        <f t="shared" si="1"/>
        <v>0</v>
      </c>
      <c r="H46" s="84">
        <v>0</v>
      </c>
      <c r="I46" s="164" t="s">
        <v>53</v>
      </c>
      <c r="S46" s="32"/>
      <c r="T46" s="32"/>
      <c r="U46" s="32"/>
      <c r="V46" s="32"/>
      <c r="W46" s="32"/>
      <c r="X46" s="32"/>
      <c r="Y46" s="32"/>
      <c r="Z46" s="32"/>
      <c r="AA46" s="32"/>
    </row>
    <row r="47" spans="1:27" s="28" customFormat="1" ht="20.100000000000001" customHeight="1">
      <c r="A47" s="167" t="s">
        <v>758</v>
      </c>
      <c r="B47" s="79">
        <v>-0.28000000000000003</v>
      </c>
      <c r="C47" s="27">
        <f>B47+C8</f>
        <v>214.881</v>
      </c>
      <c r="D47" s="79" t="s">
        <v>798</v>
      </c>
      <c r="E47" s="79">
        <v>28.25</v>
      </c>
      <c r="F47" s="79">
        <v>7.78</v>
      </c>
      <c r="G47" s="27">
        <f t="shared" si="1"/>
        <v>0</v>
      </c>
      <c r="H47" s="84">
        <v>0</v>
      </c>
      <c r="I47" s="164" t="s">
        <v>52</v>
      </c>
      <c r="S47" s="32"/>
      <c r="T47" s="32"/>
      <c r="U47" s="32"/>
      <c r="V47" s="32"/>
      <c r="W47" s="32"/>
      <c r="X47" s="32"/>
      <c r="Y47" s="32"/>
      <c r="Z47" s="32"/>
      <c r="AA47" s="32"/>
    </row>
    <row r="48" spans="1:27" s="28" customFormat="1" ht="20.100000000000001" customHeight="1">
      <c r="A48" s="167" t="s">
        <v>177</v>
      </c>
      <c r="B48" s="79">
        <v>-0.33</v>
      </c>
      <c r="C48" s="27">
        <f>B48+C8</f>
        <v>214.83099999999999</v>
      </c>
      <c r="D48" s="79" t="s">
        <v>799</v>
      </c>
      <c r="E48" s="79">
        <v>27.6</v>
      </c>
      <c r="F48" s="79">
        <v>6.23</v>
      </c>
      <c r="G48" s="27">
        <f t="shared" si="1"/>
        <v>0</v>
      </c>
      <c r="H48" s="84">
        <v>0</v>
      </c>
      <c r="I48" s="164" t="s">
        <v>52</v>
      </c>
      <c r="S48" s="32"/>
      <c r="T48" s="32"/>
      <c r="U48" s="32"/>
      <c r="V48" s="32"/>
      <c r="W48" s="32"/>
      <c r="X48" s="32"/>
      <c r="Y48" s="32"/>
      <c r="Z48" s="32"/>
      <c r="AA48" s="32"/>
    </row>
    <row r="49" spans="1:27" s="28" customFormat="1" ht="22.5" customHeight="1">
      <c r="A49" s="167" t="s">
        <v>178</v>
      </c>
      <c r="B49" s="79">
        <v>-0.28000000000000003</v>
      </c>
      <c r="C49" s="27">
        <f>B49+C8</f>
        <v>214.881</v>
      </c>
      <c r="D49" s="79" t="s">
        <v>800</v>
      </c>
      <c r="E49" s="79">
        <v>28.45</v>
      </c>
      <c r="F49" s="79">
        <v>7.82</v>
      </c>
      <c r="G49" s="27">
        <f t="shared" si="1"/>
        <v>0</v>
      </c>
      <c r="H49" s="84">
        <v>0</v>
      </c>
      <c r="I49" s="164" t="s">
        <v>52</v>
      </c>
      <c r="S49" s="32"/>
      <c r="T49" s="32"/>
      <c r="U49" s="32"/>
      <c r="V49" s="32"/>
      <c r="W49" s="32"/>
      <c r="X49" s="32"/>
      <c r="Y49" s="32"/>
      <c r="Z49" s="32"/>
      <c r="AA49" s="32"/>
    </row>
    <row r="50" spans="1:27" s="28" customFormat="1" ht="20.100000000000001" customHeight="1">
      <c r="A50" s="167" t="s">
        <v>180</v>
      </c>
      <c r="B50" s="79">
        <v>-0.25</v>
      </c>
      <c r="C50" s="27">
        <f>B50+C8</f>
        <v>214.911</v>
      </c>
      <c r="D50" s="79" t="s">
        <v>850</v>
      </c>
      <c r="E50" s="79">
        <v>28.6</v>
      </c>
      <c r="F50" s="79">
        <v>8.39</v>
      </c>
      <c r="G50" s="27">
        <f t="shared" si="1"/>
        <v>0</v>
      </c>
      <c r="H50" s="84">
        <v>0</v>
      </c>
      <c r="I50" s="164" t="s">
        <v>53</v>
      </c>
      <c r="S50" s="32"/>
      <c r="T50" s="32"/>
      <c r="U50" s="32"/>
      <c r="V50" s="32"/>
      <c r="W50" s="32"/>
      <c r="X50" s="32"/>
      <c r="Y50" s="32"/>
      <c r="Z50" s="32"/>
      <c r="AA50" s="32"/>
    </row>
    <row r="51" spans="1:27" s="28" customFormat="1" ht="20.100000000000001" customHeight="1">
      <c r="A51" s="167" t="s">
        <v>815</v>
      </c>
      <c r="B51" s="79">
        <v>-0.25</v>
      </c>
      <c r="C51" s="27">
        <f>B51+C8</f>
        <v>214.911</v>
      </c>
      <c r="D51" s="79" t="s">
        <v>851</v>
      </c>
      <c r="E51" s="79">
        <v>28.75</v>
      </c>
      <c r="F51" s="79">
        <v>8.31</v>
      </c>
      <c r="G51" s="27">
        <f t="shared" si="1"/>
        <v>0</v>
      </c>
      <c r="H51" s="84">
        <v>0</v>
      </c>
      <c r="I51" s="164" t="s">
        <v>52</v>
      </c>
      <c r="S51" s="32"/>
      <c r="T51" s="32"/>
      <c r="U51" s="32"/>
      <c r="V51" s="32"/>
      <c r="W51" s="32"/>
      <c r="X51" s="32"/>
      <c r="Y51" s="32"/>
      <c r="Z51" s="32"/>
      <c r="AA51" s="32"/>
    </row>
    <row r="52" spans="1:27" s="28" customFormat="1" ht="20.100000000000001" customHeight="1">
      <c r="A52" s="167" t="s">
        <v>816</v>
      </c>
      <c r="B52" s="79">
        <v>-0.26</v>
      </c>
      <c r="C52" s="27">
        <f>B52+C8</f>
        <v>214.90100000000001</v>
      </c>
      <c r="D52" s="79" t="s">
        <v>852</v>
      </c>
      <c r="E52" s="79">
        <v>28.53</v>
      </c>
      <c r="F52" s="79">
        <v>8.42</v>
      </c>
      <c r="G52" s="27">
        <f t="shared" si="1"/>
        <v>0</v>
      </c>
      <c r="H52" s="84">
        <v>0</v>
      </c>
      <c r="I52" s="164" t="s">
        <v>52</v>
      </c>
      <c r="S52" s="32"/>
      <c r="T52" s="32"/>
      <c r="U52" s="32"/>
      <c r="V52" s="32"/>
      <c r="W52" s="32"/>
      <c r="X52" s="32"/>
      <c r="Y52" s="32"/>
      <c r="Z52" s="32"/>
      <c r="AA52" s="32"/>
    </row>
    <row r="53" spans="1:27" s="28" customFormat="1" ht="20.100000000000001" customHeight="1">
      <c r="A53" s="217" t="s">
        <v>184</v>
      </c>
      <c r="B53" s="218">
        <v>-0.26</v>
      </c>
      <c r="C53" s="229">
        <f>B53+C8</f>
        <v>214.90100000000001</v>
      </c>
      <c r="D53" s="218" t="s">
        <v>853</v>
      </c>
      <c r="E53" s="218">
        <v>28.56</v>
      </c>
      <c r="F53" s="218">
        <v>8.2799999999999994</v>
      </c>
      <c r="G53" s="229">
        <f t="shared" si="1"/>
        <v>0</v>
      </c>
      <c r="H53" s="209">
        <v>0</v>
      </c>
      <c r="I53" s="233" t="s">
        <v>52</v>
      </c>
      <c r="S53" s="32"/>
      <c r="T53" s="32"/>
      <c r="U53" s="32"/>
      <c r="V53" s="32"/>
      <c r="W53" s="32"/>
      <c r="X53" s="32"/>
      <c r="Y53" s="32"/>
      <c r="Z53" s="32"/>
      <c r="AA53" s="32"/>
    </row>
    <row r="54" spans="1:27" s="28" customFormat="1" ht="20.100000000000001" customHeight="1">
      <c r="D54" s="189"/>
      <c r="E54" s="189"/>
      <c r="F54" s="189"/>
      <c r="G54" s="31"/>
      <c r="H54" s="41"/>
      <c r="I54" s="193"/>
      <c r="S54" s="32"/>
      <c r="T54" s="32"/>
      <c r="U54" s="32"/>
      <c r="V54" s="32"/>
      <c r="W54" s="32"/>
      <c r="X54" s="32"/>
      <c r="Y54" s="32"/>
      <c r="Z54" s="32"/>
      <c r="AA54" s="32"/>
    </row>
    <row r="55" spans="1:27" s="28" customFormat="1" ht="20.100000000000001" customHeight="1">
      <c r="D55" s="189"/>
      <c r="E55" s="189"/>
      <c r="F55" s="189"/>
      <c r="G55" s="31"/>
      <c r="H55" s="41"/>
      <c r="I55" s="193"/>
      <c r="S55" s="32"/>
      <c r="T55" s="32"/>
      <c r="U55" s="32"/>
      <c r="V55" s="32"/>
      <c r="W55" s="32"/>
      <c r="X55" s="32"/>
      <c r="Y55" s="32"/>
      <c r="Z55" s="32"/>
      <c r="AA55" s="32"/>
    </row>
    <row r="56" spans="1:27" s="28" customFormat="1" ht="20.100000000000001" customHeight="1">
      <c r="A56" s="163"/>
      <c r="B56" s="189"/>
      <c r="C56" s="190"/>
      <c r="D56" s="189"/>
      <c r="E56" s="189"/>
      <c r="F56" s="189"/>
      <c r="G56" s="31"/>
      <c r="H56" s="41"/>
      <c r="I56" s="193"/>
      <c r="S56" s="32"/>
      <c r="T56" s="32"/>
      <c r="U56" s="32"/>
      <c r="V56" s="32"/>
      <c r="W56" s="32"/>
      <c r="X56" s="32"/>
      <c r="Y56" s="32"/>
      <c r="Z56" s="32"/>
      <c r="AA56" s="32"/>
    </row>
    <row r="57" spans="1:27" s="28" customFormat="1" ht="20.100000000000001" customHeight="1">
      <c r="A57" s="163"/>
      <c r="B57" s="189"/>
      <c r="C57" s="190"/>
      <c r="D57" s="189"/>
      <c r="E57" s="189"/>
      <c r="F57" s="189"/>
      <c r="G57" s="31"/>
      <c r="H57" s="41"/>
      <c r="I57" s="193"/>
      <c r="S57" s="32"/>
      <c r="T57" s="32"/>
      <c r="U57" s="32"/>
      <c r="V57" s="32"/>
      <c r="W57" s="32"/>
      <c r="X57" s="32"/>
      <c r="Y57" s="32"/>
      <c r="Z57" s="32"/>
      <c r="AA57" s="32"/>
    </row>
    <row r="58" spans="1:27" s="28" customFormat="1" ht="20.100000000000001" customHeight="1">
      <c r="A58" s="163"/>
      <c r="B58" s="189"/>
      <c r="C58" s="190"/>
      <c r="D58" s="189"/>
      <c r="E58" s="189"/>
      <c r="F58" s="189"/>
      <c r="G58" s="31"/>
      <c r="H58" s="41"/>
      <c r="I58" s="193"/>
      <c r="S58" s="32"/>
      <c r="T58" s="32"/>
      <c r="U58" s="32"/>
      <c r="V58" s="32"/>
      <c r="W58" s="32"/>
      <c r="X58" s="32"/>
      <c r="Y58" s="32"/>
      <c r="Z58" s="32"/>
      <c r="AA58" s="32"/>
    </row>
    <row r="59" spans="1:27" s="28" customFormat="1" ht="20.100000000000001" customHeight="1">
      <c r="A59" s="163"/>
      <c r="B59" s="189"/>
      <c r="C59" s="190"/>
      <c r="D59" s="189"/>
      <c r="E59" s="189"/>
      <c r="F59" s="189"/>
      <c r="G59" s="31"/>
      <c r="H59" s="41"/>
      <c r="I59" s="193"/>
      <c r="S59" s="32"/>
      <c r="T59" s="32"/>
      <c r="U59" s="32"/>
      <c r="V59" s="32"/>
      <c r="W59" s="32"/>
      <c r="X59" s="32"/>
      <c r="Y59" s="32"/>
      <c r="Z59" s="32"/>
      <c r="AA59" s="32"/>
    </row>
    <row r="60" spans="1:27" s="28" customFormat="1" ht="20.100000000000001" customHeight="1">
      <c r="A60" s="163"/>
      <c r="B60" s="189"/>
      <c r="C60" s="190"/>
      <c r="D60" s="189"/>
      <c r="E60" s="189"/>
      <c r="F60" s="189"/>
      <c r="G60" s="31"/>
      <c r="H60" s="41"/>
      <c r="I60" s="193"/>
      <c r="S60" s="32"/>
      <c r="T60" s="32"/>
      <c r="U60" s="32"/>
      <c r="V60" s="32"/>
      <c r="W60" s="32"/>
      <c r="X60" s="32"/>
      <c r="Y60" s="32"/>
      <c r="Z60" s="32"/>
      <c r="AA60" s="32"/>
    </row>
    <row r="61" spans="1:27" s="28" customFormat="1" ht="20.100000000000001" customHeight="1">
      <c r="A61" s="163"/>
      <c r="B61" s="189"/>
      <c r="C61" s="190"/>
      <c r="D61" s="189"/>
      <c r="E61" s="189"/>
      <c r="F61" s="189"/>
      <c r="G61" s="31"/>
      <c r="H61" s="41"/>
      <c r="I61" s="193"/>
      <c r="S61" s="32"/>
      <c r="T61" s="32"/>
      <c r="U61" s="32"/>
      <c r="V61" s="32"/>
      <c r="W61" s="32"/>
      <c r="X61" s="32"/>
      <c r="Y61" s="32"/>
      <c r="Z61" s="32"/>
      <c r="AA61" s="32"/>
    </row>
    <row r="62" spans="1:27" s="28" customFormat="1" ht="20.100000000000001" customHeight="1">
      <c r="A62" s="163"/>
      <c r="B62" s="189"/>
      <c r="C62" s="190"/>
      <c r="D62" s="189"/>
      <c r="E62" s="189"/>
      <c r="F62" s="189"/>
      <c r="G62" s="31"/>
      <c r="H62" s="41"/>
      <c r="I62" s="193"/>
      <c r="S62" s="32"/>
      <c r="T62" s="32"/>
      <c r="U62" s="32"/>
      <c r="V62" s="32"/>
      <c r="W62" s="32"/>
      <c r="X62" s="32"/>
      <c r="Y62" s="32"/>
      <c r="Z62" s="32"/>
      <c r="AA62" s="32"/>
    </row>
    <row r="63" spans="1:27" s="28" customFormat="1" ht="20.100000000000001" customHeight="1">
      <c r="A63" s="246" t="s">
        <v>62</v>
      </c>
      <c r="B63" s="30"/>
      <c r="C63" s="30"/>
      <c r="D63" s="189"/>
      <c r="E63" s="189"/>
      <c r="F63" s="189"/>
      <c r="G63" s="31"/>
      <c r="H63" s="41"/>
      <c r="I63" s="193"/>
      <c r="S63" s="32"/>
      <c r="T63" s="32"/>
      <c r="U63" s="32"/>
      <c r="V63" s="32"/>
      <c r="W63" s="32"/>
      <c r="X63" s="32"/>
      <c r="Y63" s="32"/>
      <c r="Z63" s="32"/>
      <c r="AA63" s="32"/>
    </row>
    <row r="64" spans="1:27" s="28" customFormat="1" ht="20.100000000000001" customHeight="1">
      <c r="A64" s="163" t="s">
        <v>63</v>
      </c>
      <c r="B64" s="247">
        <f>+COUNT(B11:B53)</f>
        <v>43</v>
      </c>
      <c r="C64" s="30" t="s">
        <v>64</v>
      </c>
      <c r="D64" s="189"/>
      <c r="E64" s="189"/>
      <c r="F64" s="189"/>
      <c r="G64" s="31"/>
      <c r="H64" s="41"/>
      <c r="I64" s="193"/>
      <c r="S64" s="32"/>
      <c r="T64" s="32"/>
      <c r="U64" s="32"/>
      <c r="V64" s="32"/>
      <c r="W64" s="32"/>
      <c r="X64" s="32"/>
      <c r="Y64" s="32"/>
      <c r="Z64" s="32"/>
      <c r="AA64" s="32"/>
    </row>
    <row r="65" spans="1:27" s="28" customFormat="1" ht="20.100000000000001" customHeight="1">
      <c r="A65" s="174"/>
      <c r="B65" s="39"/>
      <c r="C65" s="63"/>
      <c r="D65" s="39"/>
      <c r="E65" s="39"/>
      <c r="F65" s="39"/>
      <c r="G65" s="39"/>
      <c r="H65" s="39"/>
      <c r="I65" s="41"/>
      <c r="S65" s="53"/>
      <c r="T65" s="53"/>
      <c r="U65" s="53"/>
      <c r="V65" s="53"/>
      <c r="W65" s="53"/>
      <c r="X65" s="53"/>
      <c r="Y65" s="53"/>
      <c r="Z65" s="53"/>
      <c r="AA65" s="53"/>
    </row>
    <row r="66" spans="1:27">
      <c r="A66" s="174"/>
      <c r="C66" s="63"/>
      <c r="J66" s="28"/>
      <c r="K66" s="28"/>
      <c r="L66" s="28"/>
      <c r="M66" s="28"/>
      <c r="N66" s="28"/>
      <c r="O66" s="28"/>
      <c r="P66" s="28"/>
      <c r="Q66" s="28"/>
      <c r="R66" s="28"/>
    </row>
    <row r="67" spans="1:27">
      <c r="A67" s="174"/>
      <c r="J67" s="28"/>
      <c r="K67" s="28"/>
      <c r="L67" s="28"/>
      <c r="M67" s="28"/>
      <c r="N67" s="28"/>
      <c r="O67" s="28"/>
      <c r="P67" s="28"/>
      <c r="Q67" s="28"/>
      <c r="R67" s="28"/>
    </row>
    <row r="68" spans="1:27">
      <c r="A68" s="174"/>
      <c r="J68" s="28"/>
      <c r="K68" s="28"/>
      <c r="L68" s="28"/>
      <c r="M68" s="28"/>
      <c r="N68" s="28"/>
      <c r="O68" s="28"/>
      <c r="P68" s="28"/>
      <c r="Q68" s="28"/>
      <c r="R68" s="28"/>
    </row>
    <row r="69" spans="1:27">
      <c r="A69" s="174"/>
      <c r="J69" s="28"/>
      <c r="K69" s="28"/>
      <c r="L69" s="28"/>
      <c r="M69" s="28"/>
      <c r="N69" s="28"/>
      <c r="O69" s="28"/>
      <c r="P69" s="28"/>
      <c r="Q69" s="28"/>
      <c r="R69" s="28"/>
    </row>
    <row r="70" spans="1:27">
      <c r="A70" s="174"/>
      <c r="J70" s="28"/>
      <c r="K70" s="28"/>
      <c r="L70" s="28"/>
      <c r="M70" s="28"/>
      <c r="N70" s="28"/>
      <c r="O70" s="28"/>
      <c r="P70" s="28"/>
      <c r="Q70" s="28"/>
      <c r="R70" s="28"/>
    </row>
    <row r="71" spans="1:27">
      <c r="A71" s="174"/>
      <c r="J71" s="28"/>
      <c r="K71" s="28"/>
      <c r="L71" s="28"/>
      <c r="M71" s="28"/>
      <c r="N71" s="28"/>
      <c r="O71" s="28"/>
      <c r="P71" s="28"/>
      <c r="Q71" s="28"/>
      <c r="R71" s="28"/>
    </row>
    <row r="72" spans="1:27">
      <c r="A72" s="174"/>
      <c r="J72" s="28"/>
      <c r="K72" s="28"/>
      <c r="L72" s="28"/>
      <c r="M72" s="28"/>
      <c r="N72" s="28"/>
      <c r="O72" s="28"/>
      <c r="P72" s="28"/>
      <c r="Q72" s="28"/>
      <c r="R72" s="28"/>
    </row>
    <row r="73" spans="1:27">
      <c r="J73" s="28"/>
      <c r="K73" s="28"/>
      <c r="L73" s="28"/>
      <c r="M73" s="28"/>
      <c r="N73" s="28"/>
      <c r="O73" s="28"/>
      <c r="P73" s="28"/>
      <c r="Q73" s="28"/>
      <c r="R73" s="28"/>
    </row>
    <row r="74" spans="1:27">
      <c r="J74" s="28"/>
      <c r="K74" s="28"/>
      <c r="L74" s="28"/>
      <c r="M74" s="28"/>
      <c r="N74" s="28"/>
      <c r="O74" s="28"/>
      <c r="P74" s="28"/>
      <c r="Q74" s="28" t="s">
        <v>37</v>
      </c>
      <c r="R74" s="28"/>
    </row>
    <row r="75" spans="1:27">
      <c r="J75" s="28"/>
      <c r="K75" s="28"/>
      <c r="L75" s="28"/>
      <c r="M75" s="28"/>
      <c r="N75" s="28"/>
      <c r="O75" s="28"/>
      <c r="P75" s="28"/>
      <c r="Q75" s="28"/>
      <c r="R75" s="28"/>
    </row>
    <row r="76" spans="1:27">
      <c r="J76" s="28"/>
      <c r="K76" s="28"/>
      <c r="L76" s="28"/>
      <c r="M76" s="28"/>
      <c r="N76" s="28"/>
      <c r="O76" s="28"/>
      <c r="P76" s="28"/>
      <c r="Q76" s="28"/>
      <c r="R76" s="28"/>
    </row>
    <row r="77" spans="1:27">
      <c r="J77" s="28"/>
      <c r="K77" s="28"/>
      <c r="L77" s="28"/>
      <c r="M77" s="28"/>
      <c r="N77" s="28"/>
      <c r="O77" s="28"/>
      <c r="P77" s="28"/>
      <c r="Q77" s="28"/>
      <c r="R77" s="28"/>
    </row>
    <row r="78" spans="1:27">
      <c r="J78" s="28"/>
      <c r="K78" s="28"/>
      <c r="L78" s="28"/>
      <c r="M78" s="28"/>
      <c r="N78" s="28"/>
      <c r="O78" s="28"/>
      <c r="P78" s="28"/>
      <c r="Q78" s="28"/>
      <c r="R78" s="28"/>
    </row>
    <row r="79" spans="1:27">
      <c r="J79" s="28"/>
      <c r="K79" s="28"/>
      <c r="L79" s="28"/>
      <c r="M79" s="28"/>
      <c r="N79" s="28"/>
      <c r="O79" s="28"/>
      <c r="P79" s="28"/>
      <c r="Q79" s="28"/>
      <c r="R79" s="28"/>
    </row>
    <row r="80" spans="1:27">
      <c r="J80" s="28"/>
      <c r="K80" s="28"/>
      <c r="L80" s="28"/>
      <c r="M80" s="28"/>
      <c r="N80" s="28"/>
      <c r="O80" s="28"/>
      <c r="P80" s="28"/>
      <c r="Q80" s="28"/>
      <c r="R80" s="28"/>
    </row>
    <row r="81" spans="10:18">
      <c r="J81" s="28"/>
      <c r="K81" s="28"/>
      <c r="L81" s="28"/>
      <c r="M81" s="28"/>
      <c r="N81" s="28"/>
      <c r="O81" s="28"/>
      <c r="P81" s="28"/>
      <c r="Q81" s="28"/>
      <c r="R81" s="28"/>
    </row>
    <row r="82" spans="10:18">
      <c r="J82" s="28"/>
      <c r="K82" s="28"/>
      <c r="L82" s="28"/>
      <c r="M82" s="28"/>
      <c r="N82" s="28"/>
      <c r="O82" s="28"/>
      <c r="P82" s="28"/>
      <c r="Q82" s="28"/>
      <c r="R82" s="28"/>
    </row>
    <row r="83" spans="10:18">
      <c r="J83" s="28"/>
      <c r="K83" s="28"/>
      <c r="L83" s="28"/>
      <c r="M83" s="28"/>
      <c r="N83" s="28"/>
      <c r="O83" s="28"/>
      <c r="P83" s="28"/>
      <c r="Q83" s="28"/>
      <c r="R83" s="28"/>
    </row>
    <row r="84" spans="10:18">
      <c r="J84" s="28"/>
      <c r="K84" s="28"/>
      <c r="L84" s="28"/>
      <c r="M84" s="28"/>
      <c r="N84" s="28"/>
      <c r="O84" s="28"/>
      <c r="P84" s="28"/>
      <c r="Q84" s="28"/>
      <c r="R84" s="28"/>
    </row>
    <row r="85" spans="10:18">
      <c r="J85" s="28"/>
      <c r="K85" s="28"/>
      <c r="L85" s="28"/>
      <c r="M85" s="28"/>
      <c r="N85" s="28"/>
      <c r="O85" s="28"/>
      <c r="P85" s="28"/>
      <c r="Q85" s="28"/>
      <c r="R85" s="28"/>
    </row>
    <row r="86" spans="10:18">
      <c r="J86" s="28"/>
      <c r="K86" s="28"/>
      <c r="L86" s="28"/>
      <c r="M86" s="28"/>
      <c r="N86" s="28"/>
      <c r="O86" s="28"/>
      <c r="P86" s="28"/>
      <c r="Q86" s="28"/>
      <c r="R86" s="28"/>
    </row>
    <row r="87" spans="10:18">
      <c r="J87" s="28"/>
      <c r="K87" s="28"/>
      <c r="L87" s="28"/>
      <c r="M87" s="28"/>
      <c r="N87" s="28"/>
      <c r="O87" s="28"/>
      <c r="P87" s="28"/>
      <c r="Q87" s="28"/>
      <c r="R87" s="28"/>
    </row>
    <row r="88" spans="10:18">
      <c r="J88" s="28"/>
      <c r="K88" s="28"/>
      <c r="L88" s="28"/>
      <c r="M88" s="28"/>
      <c r="N88" s="28"/>
      <c r="O88" s="28"/>
      <c r="P88" s="28"/>
      <c r="Q88" s="28"/>
      <c r="R88" s="28"/>
    </row>
    <row r="89" spans="10:18">
      <c r="J89" s="28"/>
      <c r="K89" s="28"/>
      <c r="L89" s="28"/>
      <c r="M89" s="28"/>
      <c r="N89" s="28"/>
      <c r="O89" s="28"/>
      <c r="P89" s="28"/>
      <c r="Q89" s="28"/>
      <c r="R89" s="28"/>
    </row>
    <row r="90" spans="10:18">
      <c r="J90" s="28"/>
      <c r="K90" s="28"/>
      <c r="L90" s="28"/>
      <c r="M90" s="28"/>
      <c r="N90" s="28"/>
      <c r="O90" s="28"/>
      <c r="P90" s="28"/>
      <c r="Q90" s="28"/>
      <c r="R90" s="28"/>
    </row>
    <row r="91" spans="10:18">
      <c r="J91" s="28"/>
      <c r="K91" s="28"/>
      <c r="L91" s="28"/>
      <c r="M91" s="28"/>
      <c r="N91" s="28"/>
      <c r="O91" s="28"/>
      <c r="P91" s="28"/>
      <c r="Q91" s="28"/>
      <c r="R91" s="28"/>
    </row>
    <row r="92" spans="10:18">
      <c r="J92" s="32"/>
      <c r="K92" s="32"/>
      <c r="L92" s="32"/>
      <c r="M92" s="32"/>
      <c r="N92" s="32"/>
      <c r="O92" s="32"/>
      <c r="P92" s="32"/>
      <c r="Q92" s="32"/>
      <c r="R92" s="32"/>
    </row>
    <row r="93" spans="10:18">
      <c r="J93" s="32"/>
      <c r="K93" s="32"/>
      <c r="L93" s="32"/>
      <c r="M93" s="32"/>
      <c r="N93" s="32"/>
      <c r="O93" s="32"/>
      <c r="P93" s="32"/>
      <c r="Q93" s="32"/>
      <c r="R93" s="32"/>
    </row>
    <row r="94" spans="10:18" ht="21.75">
      <c r="J94"/>
      <c r="K94"/>
      <c r="L94"/>
      <c r="M94"/>
      <c r="N94"/>
      <c r="O94"/>
      <c r="P94"/>
      <c r="Q94"/>
      <c r="R94"/>
    </row>
    <row r="95" spans="10:18" ht="21.75">
      <c r="J95"/>
      <c r="K95"/>
      <c r="L95"/>
      <c r="M95"/>
      <c r="N95"/>
      <c r="O95"/>
      <c r="P95"/>
      <c r="Q95"/>
      <c r="R95"/>
    </row>
    <row r="96" spans="10:18" ht="21.75">
      <c r="J96"/>
      <c r="K96"/>
      <c r="L96"/>
      <c r="M96"/>
      <c r="N96"/>
      <c r="O96"/>
      <c r="P96"/>
      <c r="Q96"/>
      <c r="R96"/>
    </row>
    <row r="97" spans="10:18" ht="21.75">
      <c r="J97"/>
      <c r="K97"/>
      <c r="L97"/>
      <c r="M97"/>
      <c r="N97"/>
      <c r="O97"/>
      <c r="P97"/>
      <c r="Q97"/>
      <c r="R97"/>
    </row>
    <row r="98" spans="10:18" ht="21.75">
      <c r="J98"/>
      <c r="K98"/>
      <c r="L98"/>
      <c r="M98"/>
      <c r="N98"/>
      <c r="O98"/>
      <c r="P98"/>
      <c r="Q98"/>
      <c r="R98"/>
    </row>
    <row r="99" spans="10:18" ht="21.75">
      <c r="J99"/>
      <c r="K99"/>
      <c r="L99"/>
      <c r="M99"/>
      <c r="N99"/>
      <c r="O99"/>
      <c r="P99"/>
      <c r="Q99"/>
      <c r="R99"/>
    </row>
    <row r="100" spans="10:18" ht="21.75">
      <c r="J100"/>
      <c r="K100"/>
      <c r="L100"/>
      <c r="M100"/>
      <c r="N100"/>
      <c r="O100"/>
      <c r="P100"/>
      <c r="Q100"/>
      <c r="R100"/>
    </row>
    <row r="101" spans="10:18" ht="21.75">
      <c r="J101"/>
      <c r="K101"/>
      <c r="L101"/>
      <c r="M101"/>
      <c r="N101"/>
      <c r="O101"/>
      <c r="P101"/>
      <c r="Q101"/>
      <c r="R101"/>
    </row>
    <row r="102" spans="10:18" ht="21.75">
      <c r="J102"/>
      <c r="K102"/>
      <c r="L102"/>
      <c r="M102"/>
      <c r="N102"/>
      <c r="O102"/>
      <c r="P102"/>
      <c r="Q102"/>
      <c r="R102"/>
    </row>
    <row r="103" spans="10:18" ht="21.75">
      <c r="J103"/>
      <c r="K103"/>
      <c r="L103"/>
      <c r="M103"/>
      <c r="N103"/>
      <c r="O103"/>
      <c r="P103"/>
      <c r="Q103"/>
      <c r="R103"/>
    </row>
    <row r="104" spans="10:18" ht="21.75">
      <c r="J104"/>
      <c r="K104"/>
      <c r="L104"/>
      <c r="M104"/>
      <c r="N104"/>
      <c r="O104"/>
      <c r="P104"/>
      <c r="Q104"/>
      <c r="R104"/>
    </row>
    <row r="105" spans="10:18" ht="21.75">
      <c r="J105"/>
      <c r="K105"/>
      <c r="L105"/>
      <c r="M105"/>
      <c r="N105"/>
      <c r="O105"/>
      <c r="P105"/>
      <c r="Q105"/>
      <c r="R105"/>
    </row>
    <row r="106" spans="10:18" ht="21.75">
      <c r="J106"/>
      <c r="K106"/>
      <c r="L106"/>
      <c r="M106"/>
      <c r="N106"/>
      <c r="O106"/>
      <c r="P106"/>
      <c r="Q106"/>
      <c r="R106"/>
    </row>
    <row r="107" spans="10:18" ht="21.75">
      <c r="J107"/>
      <c r="K107"/>
      <c r="L107"/>
      <c r="M107"/>
      <c r="N107"/>
      <c r="O107"/>
      <c r="P107"/>
      <c r="Q107"/>
      <c r="R107"/>
    </row>
    <row r="108" spans="10:18" ht="21.75">
      <c r="J108"/>
      <c r="K108"/>
      <c r="L108"/>
      <c r="M108"/>
      <c r="N108"/>
      <c r="O108"/>
      <c r="P108"/>
      <c r="Q108"/>
      <c r="R108"/>
    </row>
    <row r="109" spans="10:18" ht="21.75">
      <c r="J109"/>
      <c r="K109"/>
      <c r="L109"/>
      <c r="M109"/>
      <c r="N109"/>
      <c r="O109"/>
      <c r="P109"/>
      <c r="Q109"/>
      <c r="R109"/>
    </row>
    <row r="110" spans="10:18" ht="21.75">
      <c r="J110"/>
      <c r="K110"/>
      <c r="L110"/>
      <c r="M110"/>
      <c r="N110"/>
      <c r="O110"/>
      <c r="P110"/>
      <c r="Q110"/>
      <c r="R110"/>
    </row>
    <row r="111" spans="10:18" ht="21.75">
      <c r="J111"/>
      <c r="K111"/>
      <c r="L111"/>
      <c r="M111"/>
      <c r="N111"/>
      <c r="O111"/>
      <c r="P111"/>
      <c r="Q111"/>
      <c r="R111"/>
    </row>
    <row r="112" spans="10:18" ht="21.75">
      <c r="J112"/>
      <c r="K112"/>
      <c r="L112"/>
      <c r="M112"/>
      <c r="N112"/>
      <c r="O112"/>
      <c r="P112"/>
      <c r="Q112"/>
      <c r="R112"/>
    </row>
    <row r="113" spans="10:18" ht="21.75">
      <c r="J113"/>
      <c r="K113"/>
      <c r="L113"/>
      <c r="M113"/>
      <c r="N113"/>
      <c r="O113"/>
      <c r="P113"/>
      <c r="Q113"/>
      <c r="R113"/>
    </row>
    <row r="114" spans="10:18" ht="21.75">
      <c r="J114"/>
      <c r="K114"/>
      <c r="L114"/>
      <c r="M114"/>
      <c r="N114"/>
      <c r="O114"/>
      <c r="P114"/>
      <c r="Q114"/>
      <c r="R114"/>
    </row>
    <row r="115" spans="10:18" ht="21.75">
      <c r="J115"/>
      <c r="K115"/>
      <c r="L115"/>
      <c r="M115"/>
      <c r="N115"/>
      <c r="O115"/>
      <c r="P115"/>
      <c r="Q115"/>
      <c r="R115"/>
    </row>
    <row r="116" spans="10:18" ht="21.75">
      <c r="J116"/>
      <c r="K116"/>
      <c r="L116"/>
      <c r="M116"/>
      <c r="N116"/>
      <c r="O116"/>
      <c r="P116"/>
      <c r="Q116"/>
      <c r="R116"/>
    </row>
    <row r="117" spans="10:18" ht="21.75">
      <c r="J117"/>
      <c r="K117"/>
      <c r="L117"/>
      <c r="M117"/>
      <c r="N117"/>
      <c r="O117"/>
      <c r="P117"/>
      <c r="Q117"/>
      <c r="R117"/>
    </row>
    <row r="118" spans="10:18" ht="21.75">
      <c r="J118"/>
      <c r="K118"/>
      <c r="L118"/>
      <c r="M118"/>
      <c r="N118"/>
      <c r="O118"/>
      <c r="P118"/>
      <c r="Q118"/>
      <c r="R118"/>
    </row>
    <row r="119" spans="10:18" ht="21.75">
      <c r="J119"/>
      <c r="K119"/>
      <c r="L119"/>
      <c r="M119"/>
      <c r="N119"/>
      <c r="O119"/>
      <c r="P119"/>
      <c r="Q119"/>
      <c r="R119"/>
    </row>
    <row r="120" spans="10:18" ht="21.75">
      <c r="J120"/>
      <c r="K120"/>
      <c r="L120"/>
      <c r="M120"/>
      <c r="N120"/>
      <c r="O120"/>
      <c r="P120"/>
      <c r="Q120"/>
      <c r="R120"/>
    </row>
    <row r="121" spans="10:18" ht="21.75">
      <c r="J121"/>
      <c r="K121"/>
      <c r="L121"/>
      <c r="M121"/>
      <c r="N121"/>
      <c r="O121"/>
      <c r="P121"/>
      <c r="Q121"/>
      <c r="R121"/>
    </row>
    <row r="122" spans="10:18" ht="21.75">
      <c r="J122"/>
      <c r="K122"/>
      <c r="L122"/>
      <c r="M122"/>
      <c r="N122"/>
      <c r="O122"/>
      <c r="P122"/>
      <c r="Q122"/>
      <c r="R122"/>
    </row>
    <row r="123" spans="10:18" ht="21.75">
      <c r="J123"/>
      <c r="K123"/>
      <c r="L123"/>
      <c r="M123"/>
      <c r="N123"/>
      <c r="O123"/>
      <c r="P123"/>
      <c r="Q123"/>
      <c r="R123"/>
    </row>
    <row r="124" spans="10:18" ht="21.75">
      <c r="J124"/>
      <c r="K124"/>
      <c r="L124"/>
      <c r="M124"/>
      <c r="N124"/>
      <c r="O124"/>
      <c r="P124"/>
      <c r="Q124"/>
      <c r="R124"/>
    </row>
    <row r="125" spans="10:18" ht="21.75">
      <c r="J125"/>
      <c r="K125"/>
      <c r="L125"/>
      <c r="M125"/>
      <c r="N125"/>
      <c r="O125"/>
      <c r="P125"/>
      <c r="Q125"/>
      <c r="R125"/>
    </row>
    <row r="126" spans="10:18" ht="21.75">
      <c r="J126"/>
      <c r="K126"/>
      <c r="L126"/>
      <c r="M126"/>
      <c r="N126"/>
      <c r="O126"/>
      <c r="P126"/>
      <c r="Q126"/>
      <c r="R126"/>
    </row>
    <row r="127" spans="10:18" ht="21.75">
      <c r="J127"/>
      <c r="K127"/>
      <c r="L127"/>
      <c r="M127"/>
      <c r="N127"/>
      <c r="O127"/>
      <c r="P127"/>
      <c r="Q127"/>
      <c r="R127"/>
    </row>
    <row r="128" spans="10:18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 ht="21.75">
      <c r="J135"/>
      <c r="K135"/>
      <c r="L135"/>
      <c r="M135"/>
      <c r="N135"/>
      <c r="O135"/>
      <c r="P135"/>
      <c r="Q135"/>
      <c r="R135"/>
    </row>
    <row r="136" spans="10:18" ht="21.75">
      <c r="J136"/>
      <c r="K136"/>
      <c r="L136"/>
      <c r="M136"/>
      <c r="N136"/>
      <c r="O136"/>
      <c r="P136"/>
      <c r="Q136"/>
      <c r="R136"/>
    </row>
    <row r="137" spans="10:18" ht="21.75">
      <c r="J137"/>
      <c r="K137"/>
      <c r="L137"/>
      <c r="M137"/>
      <c r="N137"/>
      <c r="O137"/>
      <c r="P137"/>
      <c r="Q137"/>
      <c r="R137"/>
    </row>
    <row r="138" spans="10:18" ht="21.75">
      <c r="J138"/>
      <c r="K138"/>
      <c r="L138"/>
      <c r="M138"/>
      <c r="N138"/>
      <c r="O138"/>
      <c r="P138"/>
      <c r="Q138"/>
      <c r="R138"/>
    </row>
    <row r="139" spans="10:18" ht="21.75">
      <c r="J139"/>
      <c r="K139"/>
      <c r="L139"/>
      <c r="M139"/>
      <c r="N139"/>
      <c r="O139"/>
      <c r="P139"/>
      <c r="Q139"/>
      <c r="R139"/>
    </row>
    <row r="140" spans="10:18" ht="21.75">
      <c r="J140"/>
      <c r="K140"/>
      <c r="L140"/>
      <c r="M140"/>
      <c r="N140"/>
      <c r="O140"/>
      <c r="P140"/>
      <c r="Q140"/>
      <c r="R140"/>
    </row>
    <row r="141" spans="10:18" ht="21.75">
      <c r="J141"/>
      <c r="K141"/>
      <c r="L141"/>
      <c r="M141"/>
      <c r="N141"/>
      <c r="O141"/>
      <c r="P141"/>
      <c r="Q141"/>
      <c r="R141"/>
    </row>
    <row r="142" spans="10:18" ht="21.75">
      <c r="J142"/>
      <c r="K142"/>
      <c r="L142"/>
      <c r="M142"/>
      <c r="N142"/>
      <c r="O142"/>
      <c r="P142"/>
      <c r="Q142"/>
      <c r="R142"/>
    </row>
    <row r="143" spans="10:18" ht="21.75">
      <c r="J143"/>
      <c r="K143"/>
      <c r="L143"/>
      <c r="M143"/>
      <c r="N143"/>
      <c r="O143"/>
      <c r="P143"/>
      <c r="Q143"/>
      <c r="R143"/>
    </row>
    <row r="144" spans="10:18" ht="21.75">
      <c r="J144"/>
      <c r="K144"/>
      <c r="L144"/>
      <c r="M144"/>
      <c r="N144"/>
      <c r="O144"/>
      <c r="P144"/>
      <c r="Q144"/>
      <c r="R144"/>
    </row>
    <row r="145" spans="10:18" ht="21.75">
      <c r="J145"/>
      <c r="K145"/>
      <c r="L145"/>
      <c r="M145"/>
      <c r="N145"/>
      <c r="O145"/>
      <c r="P145"/>
      <c r="Q145"/>
      <c r="R145"/>
    </row>
    <row r="146" spans="10:18" ht="21.75">
      <c r="J146"/>
      <c r="K146"/>
      <c r="L146"/>
      <c r="M146"/>
      <c r="N146"/>
      <c r="O146"/>
      <c r="P146"/>
      <c r="Q146"/>
      <c r="R146"/>
    </row>
    <row r="147" spans="10:18" ht="21.75">
      <c r="J147"/>
      <c r="K147"/>
      <c r="L147"/>
      <c r="M147"/>
      <c r="N147"/>
      <c r="O147"/>
      <c r="P147"/>
      <c r="Q147"/>
      <c r="R147"/>
    </row>
    <row r="148" spans="10:18" ht="21.75">
      <c r="J148"/>
      <c r="K148"/>
      <c r="L148"/>
      <c r="M148"/>
      <c r="N148"/>
      <c r="O148"/>
      <c r="P148"/>
      <c r="Q148"/>
      <c r="R148"/>
    </row>
    <row r="149" spans="10:18" ht="21.75">
      <c r="J149"/>
      <c r="K149"/>
      <c r="L149"/>
      <c r="M149"/>
      <c r="N149"/>
      <c r="O149"/>
      <c r="P149"/>
      <c r="Q149"/>
      <c r="R149"/>
    </row>
    <row r="150" spans="10:18" ht="21.75">
      <c r="J150"/>
      <c r="K150"/>
      <c r="L150"/>
      <c r="M150"/>
      <c r="N150"/>
      <c r="O150"/>
      <c r="P150"/>
      <c r="Q150"/>
      <c r="R150"/>
    </row>
    <row r="151" spans="10:18" ht="21.75">
      <c r="J151"/>
      <c r="K151"/>
      <c r="L151"/>
      <c r="M151"/>
      <c r="N151"/>
      <c r="O151"/>
      <c r="P151"/>
      <c r="Q151"/>
      <c r="R151"/>
    </row>
    <row r="152" spans="10:18" ht="21.75">
      <c r="J152"/>
      <c r="K152"/>
      <c r="L152"/>
      <c r="M152"/>
      <c r="N152"/>
      <c r="O152"/>
      <c r="P152"/>
      <c r="Q152"/>
      <c r="R152"/>
    </row>
    <row r="153" spans="10:18" ht="21.75">
      <c r="J153"/>
      <c r="K153"/>
      <c r="L153"/>
      <c r="M153"/>
      <c r="N153"/>
      <c r="O153"/>
      <c r="P153"/>
      <c r="Q153"/>
      <c r="R153"/>
    </row>
    <row r="154" spans="10:18" ht="21.75">
      <c r="J154"/>
      <c r="K154"/>
      <c r="L154"/>
      <c r="M154"/>
      <c r="N154"/>
      <c r="O154"/>
      <c r="P154"/>
      <c r="Q154"/>
      <c r="R154"/>
    </row>
    <row r="155" spans="10:18" ht="21.75">
      <c r="J155"/>
      <c r="K155"/>
      <c r="L155"/>
      <c r="M155"/>
      <c r="N155"/>
      <c r="O155"/>
      <c r="P155"/>
      <c r="Q155"/>
      <c r="R155"/>
    </row>
    <row r="156" spans="10:18" ht="21.75">
      <c r="J156"/>
      <c r="K156"/>
      <c r="L156"/>
      <c r="M156"/>
      <c r="N156"/>
      <c r="O156"/>
      <c r="P156"/>
      <c r="Q156"/>
      <c r="R156"/>
    </row>
    <row r="157" spans="10:18" ht="21.75">
      <c r="J157"/>
      <c r="K157"/>
      <c r="L157"/>
      <c r="M157"/>
      <c r="N157"/>
      <c r="O157"/>
      <c r="P157"/>
      <c r="Q157"/>
      <c r="R157"/>
    </row>
    <row r="158" spans="10:18" ht="21.75">
      <c r="J158"/>
      <c r="K158"/>
      <c r="L158"/>
      <c r="M158"/>
      <c r="N158"/>
      <c r="O158"/>
      <c r="P158"/>
      <c r="Q158"/>
      <c r="R158"/>
    </row>
    <row r="159" spans="10:18" ht="21.75">
      <c r="J159"/>
      <c r="K159"/>
      <c r="L159"/>
      <c r="M159"/>
      <c r="N159"/>
      <c r="O159"/>
      <c r="P159"/>
      <c r="Q159"/>
      <c r="R159"/>
    </row>
    <row r="160" spans="10:18" ht="21.75">
      <c r="J160"/>
      <c r="K160"/>
      <c r="L160"/>
      <c r="M160"/>
      <c r="N160"/>
      <c r="O160"/>
      <c r="P160"/>
      <c r="Q160"/>
      <c r="R160"/>
    </row>
    <row r="161" spans="10:18" ht="21.75">
      <c r="J161"/>
      <c r="K161"/>
      <c r="L161"/>
      <c r="M161"/>
      <c r="N161"/>
      <c r="O161"/>
      <c r="P161"/>
      <c r="Q161"/>
      <c r="R161"/>
    </row>
    <row r="162" spans="10:18">
      <c r="J162" s="32"/>
      <c r="K162" s="32"/>
      <c r="L162" s="32"/>
      <c r="M162" s="32"/>
      <c r="N162" s="32"/>
      <c r="O162" s="32"/>
      <c r="P162" s="32"/>
      <c r="Q162" s="32"/>
      <c r="R162" s="32"/>
    </row>
    <row r="163" spans="10:18">
      <c r="J163" s="32"/>
      <c r="K163" s="32"/>
      <c r="L163" s="32"/>
      <c r="M163" s="32"/>
      <c r="N163" s="32"/>
      <c r="O163" s="32"/>
      <c r="P163" s="32"/>
      <c r="Q163" s="32"/>
      <c r="R163" s="32"/>
    </row>
    <row r="164" spans="10:18">
      <c r="J164" s="32"/>
      <c r="K164" s="32"/>
      <c r="L164" s="32"/>
      <c r="M164" s="32"/>
      <c r="N164" s="32"/>
      <c r="O164" s="32"/>
      <c r="P164" s="32"/>
      <c r="Q164" s="32"/>
      <c r="R164" s="32"/>
    </row>
    <row r="165" spans="10:18">
      <c r="J165" s="32"/>
      <c r="K165" s="32"/>
      <c r="L165" s="32"/>
      <c r="M165" s="32"/>
      <c r="N165" s="32"/>
      <c r="O165" s="32"/>
      <c r="P165" s="32"/>
      <c r="Q165" s="32"/>
      <c r="R165" s="32"/>
    </row>
    <row r="166" spans="10:18">
      <c r="J166" s="32"/>
      <c r="K166" s="32"/>
      <c r="L166" s="32"/>
      <c r="M166" s="32"/>
      <c r="N166" s="32"/>
      <c r="O166" s="32"/>
      <c r="P166" s="32"/>
      <c r="Q166" s="32"/>
      <c r="R166" s="32"/>
    </row>
    <row r="167" spans="10:18">
      <c r="J167" s="32"/>
      <c r="K167" s="32"/>
      <c r="L167" s="32"/>
      <c r="M167" s="32"/>
      <c r="N167" s="32"/>
      <c r="O167" s="32"/>
      <c r="P167" s="32"/>
      <c r="Q167" s="32"/>
      <c r="R167" s="32"/>
    </row>
    <row r="168" spans="10:18">
      <c r="J168" s="32"/>
      <c r="K168" s="32"/>
      <c r="L168" s="32"/>
      <c r="M168" s="32"/>
      <c r="N168" s="32"/>
      <c r="O168" s="32"/>
      <c r="P168" s="32"/>
      <c r="Q168" s="32"/>
      <c r="R168" s="32"/>
    </row>
    <row r="169" spans="10:18">
      <c r="J169" s="32"/>
      <c r="K169" s="32"/>
      <c r="L169" s="32"/>
      <c r="M169" s="32"/>
      <c r="N169" s="32"/>
      <c r="O169" s="32"/>
      <c r="P169" s="32"/>
      <c r="Q169" s="32"/>
      <c r="R169" s="32"/>
    </row>
    <row r="170" spans="10:18">
      <c r="J170" s="32"/>
      <c r="K170" s="32"/>
      <c r="L170" s="32"/>
      <c r="M170" s="32"/>
      <c r="N170" s="32"/>
      <c r="O170" s="32"/>
      <c r="P170" s="32"/>
      <c r="Q170" s="32"/>
      <c r="R170" s="32"/>
    </row>
    <row r="171" spans="10:18">
      <c r="J171" s="32"/>
      <c r="K171" s="32"/>
      <c r="L171" s="32"/>
      <c r="M171" s="32"/>
      <c r="N171" s="32"/>
      <c r="O171" s="32"/>
      <c r="P171" s="32"/>
      <c r="Q171" s="32"/>
      <c r="R171" s="32"/>
    </row>
    <row r="172" spans="10:18">
      <c r="J172" s="32"/>
      <c r="K172" s="32"/>
      <c r="L172" s="32"/>
      <c r="M172" s="32"/>
      <c r="N172" s="32"/>
      <c r="O172" s="32"/>
      <c r="P172" s="32"/>
      <c r="Q172" s="32"/>
      <c r="R172" s="32"/>
    </row>
    <row r="173" spans="10:18">
      <c r="J173" s="32"/>
      <c r="K173" s="32"/>
      <c r="L173" s="32"/>
      <c r="M173" s="32"/>
      <c r="N173" s="32"/>
      <c r="O173" s="32"/>
      <c r="P173" s="32"/>
      <c r="Q173" s="32"/>
      <c r="R173" s="32"/>
    </row>
    <row r="174" spans="10:18">
      <c r="J174" s="32"/>
      <c r="K174" s="32"/>
      <c r="L174" s="32"/>
      <c r="M174" s="32"/>
      <c r="N174" s="32"/>
      <c r="O174" s="32"/>
      <c r="P174" s="32"/>
      <c r="Q174" s="32"/>
      <c r="R174" s="32"/>
    </row>
  </sheetData>
  <mergeCells count="2">
    <mergeCell ref="A9:A10"/>
    <mergeCell ref="I9:I10"/>
  </mergeCells>
  <phoneticPr fontId="16" type="noConversion"/>
  <pageMargins left="0.7" right="0" top="0.59055118110236227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63"/>
  <sheetViews>
    <sheetView topLeftCell="A46" zoomScale="130" zoomScaleNormal="130" workbookViewId="0">
      <selection activeCell="I54" sqref="I54"/>
    </sheetView>
  </sheetViews>
  <sheetFormatPr defaultRowHeight="21"/>
  <cols>
    <col min="1" max="1" width="9.5703125" style="39" customWidth="1"/>
    <col min="2" max="2" width="8.42578125" style="39" customWidth="1"/>
    <col min="3" max="3" width="9.140625" style="39"/>
    <col min="4" max="4" width="11.140625" style="39" customWidth="1"/>
    <col min="5" max="5" width="9" style="39" customWidth="1"/>
    <col min="6" max="6" width="9.85546875" style="39" customWidth="1"/>
    <col min="7" max="7" width="10.85546875" style="39" customWidth="1"/>
    <col min="8" max="8" width="10.5703125" style="39" customWidth="1"/>
    <col min="9" max="9" width="27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8" width="9.140625" style="39"/>
    <col min="19" max="27" width="9.140625" style="46"/>
    <col min="28" max="16384" width="9.140625" style="39"/>
  </cols>
  <sheetData>
    <row r="1" spans="1:71" s="5" customFormat="1" ht="21" customHeight="1">
      <c r="A1" s="5" t="s">
        <v>43</v>
      </c>
      <c r="I1" s="6" t="s">
        <v>0</v>
      </c>
      <c r="S1" s="25"/>
      <c r="T1" s="25"/>
      <c r="U1" s="25"/>
      <c r="V1" s="25"/>
      <c r="W1" s="25"/>
      <c r="X1" s="25"/>
      <c r="Y1" s="25"/>
      <c r="Z1" s="25"/>
      <c r="AA1" s="25"/>
    </row>
    <row r="2" spans="1:71" s="5" customFormat="1" ht="21" customHeight="1">
      <c r="A2" s="5" t="s">
        <v>1</v>
      </c>
      <c r="I2" s="2"/>
      <c r="S2" s="25"/>
      <c r="T2" s="25"/>
      <c r="U2" s="25"/>
      <c r="V2" s="25"/>
      <c r="W2" s="25"/>
      <c r="X2" s="25"/>
      <c r="Y2" s="25"/>
      <c r="Z2" s="25"/>
      <c r="AA2" s="25"/>
    </row>
    <row r="3" spans="1:71" ht="15" customHeight="1"/>
    <row r="4" spans="1:71" s="17" customFormat="1" ht="26.25" customHeight="1">
      <c r="C4" s="16" t="s">
        <v>2</v>
      </c>
      <c r="D4" s="15"/>
      <c r="E4" s="15"/>
      <c r="F4" s="15"/>
      <c r="G4" s="15"/>
      <c r="I4" s="14"/>
      <c r="S4" s="64"/>
      <c r="T4" s="64"/>
      <c r="U4" s="64"/>
      <c r="V4" s="64"/>
      <c r="W4" s="64"/>
      <c r="X4" s="64"/>
      <c r="Y4" s="64"/>
      <c r="Z4" s="64"/>
      <c r="AA4" s="64"/>
    </row>
    <row r="5" spans="1:71" s="32" customFormat="1" ht="5.0999999999999996" customHeight="1">
      <c r="C5" s="65"/>
      <c r="D5" s="50"/>
      <c r="E5" s="50"/>
      <c r="F5" s="50"/>
      <c r="G5" s="50"/>
      <c r="I5" s="28"/>
      <c r="J5" s="39"/>
      <c r="K5" s="39"/>
      <c r="L5" s="39"/>
      <c r="M5" s="39"/>
      <c r="N5" s="39"/>
      <c r="O5" s="39"/>
      <c r="P5" s="39"/>
      <c r="Q5" s="39"/>
      <c r="R5" s="39"/>
      <c r="S5" s="53"/>
      <c r="T5" s="53"/>
      <c r="U5" s="53"/>
      <c r="V5" s="53"/>
      <c r="W5" s="53"/>
      <c r="X5" s="53"/>
      <c r="Y5" s="53"/>
      <c r="Z5" s="53"/>
      <c r="AA5" s="53"/>
    </row>
    <row r="6" spans="1:71" s="20" customFormat="1" ht="23.1" customHeight="1">
      <c r="A6" s="18" t="s">
        <v>3</v>
      </c>
      <c r="B6" s="19"/>
      <c r="C6" s="24"/>
      <c r="D6" s="21" t="s">
        <v>69</v>
      </c>
      <c r="E6" s="21"/>
      <c r="F6" s="19"/>
      <c r="G6" s="21" t="s">
        <v>66</v>
      </c>
      <c r="H6" s="68" t="s">
        <v>68</v>
      </c>
      <c r="I6" s="68"/>
      <c r="J6" s="5"/>
      <c r="K6" s="5"/>
      <c r="L6" s="5"/>
      <c r="M6" s="5"/>
      <c r="N6" s="5"/>
      <c r="O6" s="5"/>
      <c r="P6" s="5"/>
      <c r="Q6" s="5"/>
      <c r="R6" s="5"/>
      <c r="S6" s="55"/>
      <c r="T6" s="55"/>
      <c r="U6" s="55"/>
      <c r="V6" s="55"/>
      <c r="W6" s="55"/>
      <c r="X6" s="55"/>
      <c r="Y6" s="55"/>
      <c r="Z6" s="55"/>
      <c r="AA6" s="55"/>
    </row>
    <row r="7" spans="1:71" s="20" customFormat="1" ht="23.1" customHeight="1">
      <c r="A7" s="18" t="s">
        <v>41</v>
      </c>
      <c r="B7" s="19"/>
      <c r="D7" s="21" t="s">
        <v>42</v>
      </c>
      <c r="E7" s="21"/>
      <c r="F7" s="19"/>
      <c r="G7" s="131" t="s">
        <v>6</v>
      </c>
      <c r="H7" s="60"/>
      <c r="I7" s="19"/>
      <c r="J7" s="5"/>
      <c r="K7" s="5"/>
      <c r="L7" s="5"/>
      <c r="M7" s="5"/>
      <c r="N7" s="5"/>
      <c r="O7" s="5"/>
      <c r="P7" s="5"/>
      <c r="Q7" s="5"/>
      <c r="R7" s="5"/>
      <c r="S7" s="55"/>
      <c r="T7" s="55"/>
      <c r="U7" s="55"/>
      <c r="V7" s="55"/>
      <c r="W7" s="55"/>
      <c r="X7" s="55"/>
      <c r="Y7" s="55"/>
      <c r="Z7" s="55"/>
      <c r="AA7" s="55"/>
    </row>
    <row r="8" spans="1:71" s="20" customFormat="1" ht="23.1" customHeight="1">
      <c r="A8" s="18" t="s">
        <v>7</v>
      </c>
      <c r="B8" s="19"/>
      <c r="C8" s="42">
        <v>381.90300000000002</v>
      </c>
      <c r="D8" s="21" t="s">
        <v>8</v>
      </c>
      <c r="G8" s="61" t="s">
        <v>185</v>
      </c>
      <c r="H8" s="104"/>
      <c r="I8" s="19"/>
      <c r="J8" s="5"/>
      <c r="K8" s="5"/>
      <c r="L8" s="5"/>
      <c r="M8" s="5"/>
      <c r="N8" s="5"/>
      <c r="O8" s="5"/>
      <c r="P8" s="5"/>
      <c r="Q8" s="5"/>
      <c r="R8" s="5"/>
      <c r="S8" s="55"/>
      <c r="T8" s="55"/>
      <c r="U8" s="55"/>
      <c r="V8" s="55"/>
      <c r="W8" s="55"/>
      <c r="X8" s="55"/>
      <c r="Y8" s="55"/>
      <c r="Z8" s="55"/>
      <c r="AA8" s="55"/>
    </row>
    <row r="9" spans="1:71" s="5" customFormat="1" ht="23.1" customHeight="1">
      <c r="A9" s="350" t="s">
        <v>9</v>
      </c>
      <c r="B9" s="85" t="s">
        <v>10</v>
      </c>
      <c r="C9" s="85" t="s">
        <v>10</v>
      </c>
      <c r="D9" s="85" t="s">
        <v>11</v>
      </c>
      <c r="E9" s="85" t="s">
        <v>12</v>
      </c>
      <c r="F9" s="85" t="s">
        <v>13</v>
      </c>
      <c r="G9" s="85" t="s">
        <v>14</v>
      </c>
      <c r="H9" s="85" t="s">
        <v>15</v>
      </c>
      <c r="I9" s="350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1"/>
      <c r="B10" s="86" t="s">
        <v>17</v>
      </c>
      <c r="C10" s="86" t="s">
        <v>18</v>
      </c>
      <c r="D10" s="86" t="s">
        <v>19</v>
      </c>
      <c r="E10" s="86" t="s">
        <v>20</v>
      </c>
      <c r="F10" s="86" t="s">
        <v>21</v>
      </c>
      <c r="G10" s="86" t="s">
        <v>22</v>
      </c>
      <c r="H10" s="86" t="s">
        <v>23</v>
      </c>
      <c r="I10" s="351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0.100000000000001" customHeight="1">
      <c r="A11" s="181" t="s">
        <v>97</v>
      </c>
      <c r="B11" s="76">
        <v>-0.48</v>
      </c>
      <c r="C11" s="105">
        <f>B11+C8</f>
        <v>381.423</v>
      </c>
      <c r="D11" s="76" t="s">
        <v>208</v>
      </c>
      <c r="E11" s="76">
        <v>4.8499999999999996</v>
      </c>
      <c r="F11" s="76">
        <v>0.27</v>
      </c>
      <c r="G11" s="105">
        <f>H11/F11</f>
        <v>0.26666666666666661</v>
      </c>
      <c r="H11" s="77">
        <v>7.1999999999999995E-2</v>
      </c>
      <c r="I11" s="164" t="s">
        <v>61</v>
      </c>
    </row>
    <row r="12" spans="1:71" s="28" customFormat="1" ht="20.100000000000001" customHeight="1">
      <c r="A12" s="181" t="s">
        <v>199</v>
      </c>
      <c r="B12" s="26">
        <v>-0.5</v>
      </c>
      <c r="C12" s="27">
        <f>B12+C8</f>
        <v>381.40300000000002</v>
      </c>
      <c r="D12" s="26" t="s">
        <v>209</v>
      </c>
      <c r="E12" s="26">
        <v>4.8</v>
      </c>
      <c r="F12" s="26">
        <v>0.21</v>
      </c>
      <c r="G12" s="27">
        <f>H12/F12</f>
        <v>0.20476190476190476</v>
      </c>
      <c r="H12" s="27">
        <v>4.2999999999999997E-2</v>
      </c>
      <c r="I12" s="164" t="s">
        <v>52</v>
      </c>
      <c r="S12" s="53"/>
      <c r="T12" s="53"/>
      <c r="U12" s="53"/>
      <c r="V12" s="53"/>
      <c r="W12" s="53"/>
      <c r="X12" s="53"/>
      <c r="Y12" s="53"/>
      <c r="Z12" s="53"/>
      <c r="AA12" s="53"/>
    </row>
    <row r="13" spans="1:71" s="28" customFormat="1" ht="20.100000000000001" customHeight="1">
      <c r="A13" s="167" t="s">
        <v>230</v>
      </c>
      <c r="B13" s="26">
        <v>-0.12</v>
      </c>
      <c r="C13" s="27">
        <f>B13+C8</f>
        <v>381.78300000000002</v>
      </c>
      <c r="D13" s="26" t="s">
        <v>254</v>
      </c>
      <c r="E13" s="26">
        <v>10</v>
      </c>
      <c r="F13" s="26">
        <v>2.67</v>
      </c>
      <c r="G13" s="27">
        <f t="shared" ref="G13:G16" si="0">H13/F13</f>
        <v>0.46479400749063676</v>
      </c>
      <c r="H13" s="27">
        <v>1.2410000000000001</v>
      </c>
      <c r="I13" s="164" t="s">
        <v>53</v>
      </c>
      <c r="S13" s="53"/>
      <c r="T13" s="53"/>
      <c r="U13" s="53"/>
      <c r="V13" s="53"/>
      <c r="W13" s="53"/>
      <c r="X13" s="53"/>
      <c r="Y13" s="53"/>
      <c r="Z13" s="53"/>
      <c r="AA13" s="53"/>
    </row>
    <row r="14" spans="1:71" s="28" customFormat="1" ht="20.100000000000001" customHeight="1">
      <c r="A14" s="167" t="s">
        <v>231</v>
      </c>
      <c r="B14" s="26">
        <v>-0.39</v>
      </c>
      <c r="C14" s="27">
        <f>B14+C8</f>
        <v>381.51300000000003</v>
      </c>
      <c r="D14" s="26" t="s">
        <v>255</v>
      </c>
      <c r="E14" s="26">
        <v>6.45</v>
      </c>
      <c r="F14" s="26">
        <v>0.81</v>
      </c>
      <c r="G14" s="27">
        <f t="shared" si="0"/>
        <v>0.23456790123456789</v>
      </c>
      <c r="H14" s="27">
        <v>0.19</v>
      </c>
      <c r="I14" s="164" t="s">
        <v>52</v>
      </c>
      <c r="S14" s="53"/>
      <c r="T14" s="53"/>
      <c r="U14" s="53"/>
      <c r="V14" s="53"/>
      <c r="W14" s="53"/>
      <c r="X14" s="53"/>
      <c r="Y14" s="53"/>
      <c r="Z14" s="53"/>
      <c r="AA14" s="53"/>
    </row>
    <row r="15" spans="1:71" s="28" customFormat="1" ht="20.100000000000001" customHeight="1">
      <c r="A15" s="167" t="s">
        <v>210</v>
      </c>
      <c r="B15" s="26">
        <v>-0.41</v>
      </c>
      <c r="C15" s="27">
        <f>B15+C8</f>
        <v>381.49299999999999</v>
      </c>
      <c r="D15" s="26" t="s">
        <v>256</v>
      </c>
      <c r="E15" s="26">
        <v>6.05</v>
      </c>
      <c r="F15" s="26">
        <v>0.8</v>
      </c>
      <c r="G15" s="27">
        <f t="shared" si="0"/>
        <v>0.25874999999999998</v>
      </c>
      <c r="H15" s="27">
        <v>0.20699999999999999</v>
      </c>
      <c r="I15" s="164" t="s">
        <v>52</v>
      </c>
      <c r="S15" s="53"/>
      <c r="T15" s="53"/>
      <c r="U15" s="53"/>
      <c r="V15" s="53"/>
      <c r="W15" s="53"/>
      <c r="X15" s="53"/>
      <c r="Y15" s="53"/>
      <c r="Z15" s="53"/>
      <c r="AA15" s="53"/>
    </row>
    <row r="16" spans="1:71" s="28" customFormat="1" ht="20.100000000000001" customHeight="1">
      <c r="A16" s="167" t="s">
        <v>232</v>
      </c>
      <c r="B16" s="26">
        <v>-0.42</v>
      </c>
      <c r="C16" s="27">
        <f>B16+C8</f>
        <v>381.483</v>
      </c>
      <c r="D16" s="26" t="s">
        <v>257</v>
      </c>
      <c r="E16" s="26">
        <v>5.76</v>
      </c>
      <c r="F16" s="26">
        <v>0.67</v>
      </c>
      <c r="G16" s="27">
        <f t="shared" si="0"/>
        <v>0.22089552238805968</v>
      </c>
      <c r="H16" s="27">
        <v>0.14799999999999999</v>
      </c>
      <c r="I16" s="164" t="s">
        <v>52</v>
      </c>
      <c r="S16" s="53"/>
      <c r="T16" s="53"/>
      <c r="U16" s="53"/>
      <c r="V16" s="53"/>
      <c r="W16" s="53"/>
      <c r="X16" s="53"/>
      <c r="Y16" s="53"/>
      <c r="Z16" s="53"/>
      <c r="AA16" s="53"/>
    </row>
    <row r="17" spans="1:27" s="28" customFormat="1" ht="20.100000000000001" customHeight="1">
      <c r="A17" s="167" t="s">
        <v>259</v>
      </c>
      <c r="B17" s="26">
        <v>-0.36</v>
      </c>
      <c r="C17" s="27">
        <f>B17+C8</f>
        <v>381.54300000000001</v>
      </c>
      <c r="D17" s="26" t="s">
        <v>308</v>
      </c>
      <c r="E17" s="26">
        <v>7.05</v>
      </c>
      <c r="F17" s="26">
        <v>1.0900000000000001</v>
      </c>
      <c r="G17" s="27">
        <f t="shared" ref="G17:G36" si="1">H17/F17</f>
        <v>0.32660550458715593</v>
      </c>
      <c r="H17" s="27">
        <v>0.35599999999999998</v>
      </c>
      <c r="I17" s="164" t="s">
        <v>53</v>
      </c>
      <c r="S17" s="53"/>
      <c r="T17" s="53"/>
      <c r="U17" s="53"/>
      <c r="V17" s="53"/>
      <c r="W17" s="53"/>
      <c r="X17" s="53"/>
      <c r="Y17" s="53"/>
      <c r="Z17" s="53"/>
      <c r="AA17" s="53"/>
    </row>
    <row r="18" spans="1:27" s="28" customFormat="1" ht="20.100000000000001" customHeight="1">
      <c r="A18" s="167" t="s">
        <v>280</v>
      </c>
      <c r="B18" s="26">
        <v>-0.44</v>
      </c>
      <c r="C18" s="27">
        <f>B18+C8</f>
        <v>381.46300000000002</v>
      </c>
      <c r="D18" s="26" t="s">
        <v>309</v>
      </c>
      <c r="E18" s="26">
        <v>5.13</v>
      </c>
      <c r="F18" s="26">
        <v>0.55000000000000004</v>
      </c>
      <c r="G18" s="27">
        <f t="shared" si="1"/>
        <v>0.1709090909090909</v>
      </c>
      <c r="H18" s="27">
        <v>9.4E-2</v>
      </c>
      <c r="I18" s="176" t="s">
        <v>52</v>
      </c>
      <c r="S18" s="53"/>
      <c r="T18" s="53"/>
      <c r="U18" s="53"/>
      <c r="V18" s="53"/>
      <c r="W18" s="53"/>
      <c r="X18" s="53"/>
      <c r="Y18" s="53"/>
      <c r="Z18" s="53"/>
      <c r="AA18" s="53"/>
    </row>
    <row r="19" spans="1:27" s="28" customFormat="1" ht="20.100000000000001" customHeight="1">
      <c r="A19" s="167" t="s">
        <v>281</v>
      </c>
      <c r="B19" s="26">
        <v>-0.01</v>
      </c>
      <c r="C19" s="27">
        <f>B19+C8</f>
        <v>381.89300000000003</v>
      </c>
      <c r="D19" s="26" t="s">
        <v>310</v>
      </c>
      <c r="E19" s="26">
        <v>11.45</v>
      </c>
      <c r="F19" s="26">
        <v>4.2</v>
      </c>
      <c r="G19" s="27">
        <f t="shared" si="1"/>
        <v>0.54095238095238085</v>
      </c>
      <c r="H19" s="27">
        <v>2.2719999999999998</v>
      </c>
      <c r="I19" s="176" t="s">
        <v>52</v>
      </c>
      <c r="S19" s="53"/>
      <c r="T19" s="53"/>
      <c r="U19" s="53"/>
      <c r="V19" s="53"/>
      <c r="W19" s="53"/>
      <c r="X19" s="53"/>
      <c r="Y19" s="53"/>
      <c r="Z19" s="53"/>
      <c r="AA19" s="53"/>
    </row>
    <row r="20" spans="1:27" s="28" customFormat="1" ht="20.100000000000001" customHeight="1">
      <c r="A20" s="167" t="s">
        <v>261</v>
      </c>
      <c r="B20" s="26">
        <v>-0.44</v>
      </c>
      <c r="C20" s="27">
        <f>B20+C8</f>
        <v>381.46300000000002</v>
      </c>
      <c r="D20" s="26" t="s">
        <v>311</v>
      </c>
      <c r="E20" s="26">
        <v>6.25</v>
      </c>
      <c r="F20" s="26">
        <v>0.61</v>
      </c>
      <c r="G20" s="27">
        <f t="shared" si="1"/>
        <v>0.1442622950819672</v>
      </c>
      <c r="H20" s="27">
        <v>8.7999999999999995E-2</v>
      </c>
      <c r="I20" s="176" t="s">
        <v>52</v>
      </c>
      <c r="S20" s="53"/>
      <c r="T20" s="53"/>
      <c r="U20" s="53"/>
      <c r="V20" s="53"/>
      <c r="W20" s="53"/>
      <c r="X20" s="53"/>
      <c r="Y20" s="53"/>
      <c r="Z20" s="53"/>
      <c r="AA20" s="53"/>
    </row>
    <row r="21" spans="1:27" s="28" customFormat="1" ht="20.100000000000001" customHeight="1">
      <c r="A21" s="167" t="s">
        <v>316</v>
      </c>
      <c r="B21" s="26">
        <v>-0.45</v>
      </c>
      <c r="C21" s="27">
        <f>B21+C8</f>
        <v>381.45300000000003</v>
      </c>
      <c r="D21" s="26" t="s">
        <v>377</v>
      </c>
      <c r="E21" s="26">
        <v>5.15</v>
      </c>
      <c r="F21" s="26">
        <v>0.56999999999999995</v>
      </c>
      <c r="G21" s="27">
        <f t="shared" si="1"/>
        <v>0.12631578947368421</v>
      </c>
      <c r="H21" s="27">
        <v>7.1999999999999995E-2</v>
      </c>
      <c r="I21" s="164" t="s">
        <v>53</v>
      </c>
      <c r="S21" s="53"/>
      <c r="T21" s="53"/>
      <c r="U21" s="53"/>
      <c r="V21" s="53"/>
      <c r="W21" s="53"/>
      <c r="X21" s="53"/>
      <c r="Y21" s="53"/>
      <c r="Z21" s="53"/>
      <c r="AA21" s="53"/>
    </row>
    <row r="22" spans="1:27" s="28" customFormat="1" ht="20.100000000000001" customHeight="1">
      <c r="A22" s="167" t="s">
        <v>334</v>
      </c>
      <c r="B22" s="26">
        <v>-0.42</v>
      </c>
      <c r="C22" s="27">
        <f>B22+C8</f>
        <v>381.483</v>
      </c>
      <c r="D22" s="26" t="s">
        <v>378</v>
      </c>
      <c r="E22" s="26">
        <v>5.5</v>
      </c>
      <c r="F22" s="26">
        <v>0.69</v>
      </c>
      <c r="G22" s="27">
        <f t="shared" si="1"/>
        <v>0.24347826086956526</v>
      </c>
      <c r="H22" s="27">
        <v>0.16800000000000001</v>
      </c>
      <c r="I22" s="176" t="s">
        <v>52</v>
      </c>
      <c r="S22" s="53"/>
      <c r="T22" s="53"/>
      <c r="U22" s="53"/>
      <c r="V22" s="53"/>
      <c r="W22" s="53"/>
      <c r="X22" s="53"/>
      <c r="Y22" s="53"/>
      <c r="Z22" s="53"/>
      <c r="AA22" s="53"/>
    </row>
    <row r="23" spans="1:27" s="28" customFormat="1" ht="20.100000000000001" customHeight="1">
      <c r="A23" s="167" t="s">
        <v>335</v>
      </c>
      <c r="B23" s="26">
        <v>0.18</v>
      </c>
      <c r="C23" s="27">
        <f>B23+C8</f>
        <v>382.08300000000003</v>
      </c>
      <c r="D23" s="26" t="s">
        <v>379</v>
      </c>
      <c r="E23" s="26">
        <v>25.05</v>
      </c>
      <c r="F23" s="26">
        <v>11.76</v>
      </c>
      <c r="G23" s="27">
        <f t="shared" si="1"/>
        <v>0.3549319727891157</v>
      </c>
      <c r="H23" s="27">
        <v>4.1740000000000004</v>
      </c>
      <c r="I23" s="176" t="s">
        <v>52</v>
      </c>
      <c r="S23" s="53"/>
      <c r="T23" s="53"/>
      <c r="U23" s="53"/>
      <c r="V23" s="53"/>
      <c r="W23" s="53"/>
      <c r="X23" s="53"/>
      <c r="Y23" s="53"/>
      <c r="Z23" s="53"/>
      <c r="AA23" s="53"/>
    </row>
    <row r="24" spans="1:27" s="28" customFormat="1" ht="20.100000000000001" customHeight="1">
      <c r="A24" s="167" t="s">
        <v>336</v>
      </c>
      <c r="B24" s="26">
        <v>-0.22</v>
      </c>
      <c r="C24" s="27">
        <f>B24+C8</f>
        <v>381.68299999999999</v>
      </c>
      <c r="D24" s="26" t="s">
        <v>380</v>
      </c>
      <c r="E24" s="26">
        <v>9.65</v>
      </c>
      <c r="F24" s="26">
        <v>2.36</v>
      </c>
      <c r="G24" s="27">
        <f t="shared" si="1"/>
        <v>0.46991525423728814</v>
      </c>
      <c r="H24" s="27">
        <v>1.109</v>
      </c>
      <c r="I24" s="176" t="s">
        <v>52</v>
      </c>
      <c r="S24" s="53"/>
      <c r="T24" s="53"/>
      <c r="U24" s="53"/>
      <c r="V24" s="53"/>
      <c r="W24" s="53"/>
      <c r="X24" s="53"/>
      <c r="Y24" s="53"/>
      <c r="Z24" s="53"/>
      <c r="AA24" s="53"/>
    </row>
    <row r="25" spans="1:27" s="28" customFormat="1" ht="20.100000000000001" customHeight="1">
      <c r="A25" s="167" t="s">
        <v>355</v>
      </c>
      <c r="B25" s="26">
        <v>0.19</v>
      </c>
      <c r="C25" s="27">
        <f>B25+C8</f>
        <v>382.09300000000002</v>
      </c>
      <c r="D25" s="26" t="s">
        <v>449</v>
      </c>
      <c r="E25" s="26">
        <v>24.75</v>
      </c>
      <c r="F25" s="26">
        <v>10.62</v>
      </c>
      <c r="G25" s="27">
        <f t="shared" si="1"/>
        <v>0.34802259887005654</v>
      </c>
      <c r="H25" s="27">
        <v>3.6960000000000002</v>
      </c>
      <c r="I25" s="164" t="s">
        <v>53</v>
      </c>
      <c r="S25" s="53"/>
      <c r="T25" s="53"/>
      <c r="U25" s="53"/>
      <c r="V25" s="53"/>
      <c r="W25" s="53"/>
      <c r="X25" s="53"/>
      <c r="Y25" s="53"/>
      <c r="Z25" s="53"/>
      <c r="AA25" s="53"/>
    </row>
    <row r="26" spans="1:27" s="28" customFormat="1" ht="20.100000000000001" customHeight="1">
      <c r="A26" s="167" t="s">
        <v>415</v>
      </c>
      <c r="B26" s="26">
        <v>-0.03</v>
      </c>
      <c r="C26" s="27">
        <f>B26+C8</f>
        <v>381.87300000000005</v>
      </c>
      <c r="D26" s="26" t="s">
        <v>450</v>
      </c>
      <c r="E26" s="26">
        <v>11.4</v>
      </c>
      <c r="F26" s="26">
        <v>4.08</v>
      </c>
      <c r="G26" s="27">
        <f t="shared" si="1"/>
        <v>0.59803921568627449</v>
      </c>
      <c r="H26" s="27">
        <v>2.44</v>
      </c>
      <c r="I26" s="176" t="s">
        <v>52</v>
      </c>
      <c r="S26" s="53"/>
      <c r="T26" s="53"/>
      <c r="U26" s="53"/>
      <c r="V26" s="53"/>
      <c r="W26" s="53"/>
      <c r="X26" s="53"/>
      <c r="Y26" s="53"/>
      <c r="Z26" s="53"/>
      <c r="AA26" s="53"/>
    </row>
    <row r="27" spans="1:27" s="28" customFormat="1" ht="20.100000000000001" customHeight="1">
      <c r="A27" s="167" t="s">
        <v>121</v>
      </c>
      <c r="B27" s="26">
        <v>0.16</v>
      </c>
      <c r="C27" s="27">
        <f>B27+C8</f>
        <v>382.06300000000005</v>
      </c>
      <c r="D27" s="26" t="s">
        <v>451</v>
      </c>
      <c r="E27" s="26">
        <v>23.93</v>
      </c>
      <c r="F27" s="26">
        <v>10.199999999999999</v>
      </c>
      <c r="G27" s="27">
        <f t="shared" si="1"/>
        <v>0.34088235294117647</v>
      </c>
      <c r="H27" s="27">
        <v>3.4769999999999999</v>
      </c>
      <c r="I27" s="176" t="s">
        <v>52</v>
      </c>
      <c r="S27" s="53"/>
      <c r="T27" s="53"/>
      <c r="U27" s="53"/>
      <c r="V27" s="53"/>
      <c r="W27" s="53"/>
      <c r="X27" s="53"/>
      <c r="Y27" s="53"/>
      <c r="Z27" s="53"/>
      <c r="AA27" s="53"/>
    </row>
    <row r="28" spans="1:27" s="28" customFormat="1" ht="20.100000000000001" customHeight="1">
      <c r="A28" s="167" t="s">
        <v>124</v>
      </c>
      <c r="B28" s="26">
        <v>2.34</v>
      </c>
      <c r="C28" s="27">
        <f>B28+C8</f>
        <v>384.24299999999999</v>
      </c>
      <c r="D28" s="26" t="s">
        <v>452</v>
      </c>
      <c r="E28" s="26">
        <v>148.9</v>
      </c>
      <c r="F28" s="26">
        <v>63.13</v>
      </c>
      <c r="G28" s="27">
        <f t="shared" si="1"/>
        <v>1.0287818786630762</v>
      </c>
      <c r="H28" s="27">
        <v>64.947000000000003</v>
      </c>
      <c r="I28" s="176" t="s">
        <v>52</v>
      </c>
      <c r="S28" s="53"/>
      <c r="T28" s="53"/>
      <c r="U28" s="53"/>
      <c r="V28" s="53"/>
      <c r="W28" s="53"/>
      <c r="X28" s="53"/>
      <c r="Y28" s="53"/>
      <c r="Z28" s="53"/>
      <c r="AA28" s="53"/>
    </row>
    <row r="29" spans="1:27" s="28" customFormat="1" ht="20.100000000000001" customHeight="1">
      <c r="A29" s="167" t="s">
        <v>387</v>
      </c>
      <c r="B29" s="26">
        <v>-0.17</v>
      </c>
      <c r="C29" s="27">
        <f>B29+C8</f>
        <v>381.733</v>
      </c>
      <c r="D29" s="26" t="s">
        <v>453</v>
      </c>
      <c r="E29" s="26">
        <v>9.1999999999999993</v>
      </c>
      <c r="F29" s="26">
        <v>2.09</v>
      </c>
      <c r="G29" s="27">
        <f t="shared" si="1"/>
        <v>0.64210526315789485</v>
      </c>
      <c r="H29" s="27">
        <v>1.3420000000000001</v>
      </c>
      <c r="I29" s="176" t="s">
        <v>52</v>
      </c>
      <c r="S29" s="53"/>
      <c r="T29" s="53"/>
      <c r="U29" s="53"/>
      <c r="V29" s="53"/>
      <c r="W29" s="53"/>
      <c r="X29" s="53"/>
      <c r="Y29" s="53"/>
      <c r="Z29" s="53"/>
      <c r="AA29" s="53"/>
    </row>
    <row r="30" spans="1:27" s="28" customFormat="1" ht="20.100000000000001" customHeight="1">
      <c r="A30" s="167" t="s">
        <v>129</v>
      </c>
      <c r="B30" s="26">
        <v>2</v>
      </c>
      <c r="C30" s="27">
        <f>B30+C8</f>
        <v>383.90300000000002</v>
      </c>
      <c r="D30" s="26" t="s">
        <v>516</v>
      </c>
      <c r="E30" s="26">
        <v>115.61</v>
      </c>
      <c r="F30" s="26">
        <v>141.47999999999999</v>
      </c>
      <c r="G30" s="27">
        <f t="shared" si="1"/>
        <v>0.40640373197625107</v>
      </c>
      <c r="H30" s="27">
        <v>57.497999999999998</v>
      </c>
      <c r="I30" s="164" t="s">
        <v>53</v>
      </c>
      <c r="S30" s="53"/>
      <c r="T30" s="53"/>
      <c r="U30" s="53"/>
      <c r="V30" s="53"/>
      <c r="W30" s="53"/>
      <c r="X30" s="53"/>
      <c r="Y30" s="53"/>
      <c r="Z30" s="53"/>
      <c r="AA30" s="53"/>
    </row>
    <row r="31" spans="1:27" s="28" customFormat="1" ht="20.100000000000001" customHeight="1">
      <c r="A31" s="167" t="s">
        <v>131</v>
      </c>
      <c r="B31" s="26">
        <v>0.5</v>
      </c>
      <c r="C31" s="27">
        <f>B31+C8</f>
        <v>382.40300000000002</v>
      </c>
      <c r="D31" s="26" t="s">
        <v>517</v>
      </c>
      <c r="E31" s="26">
        <v>35</v>
      </c>
      <c r="F31" s="26">
        <v>22.82</v>
      </c>
      <c r="G31" s="27">
        <f t="shared" si="1"/>
        <v>0.45964066608238391</v>
      </c>
      <c r="H31" s="27">
        <v>10.489000000000001</v>
      </c>
      <c r="I31" s="176" t="s">
        <v>52</v>
      </c>
      <c r="S31" s="53"/>
      <c r="T31" s="53"/>
      <c r="U31" s="53"/>
      <c r="V31" s="53"/>
      <c r="W31" s="53"/>
      <c r="X31" s="53"/>
      <c r="Y31" s="53"/>
      <c r="Z31" s="53"/>
      <c r="AA31" s="53"/>
    </row>
    <row r="32" spans="1:27" s="28" customFormat="1" ht="20.100000000000001" customHeight="1">
      <c r="A32" s="167" t="s">
        <v>458</v>
      </c>
      <c r="B32" s="26">
        <v>0.54</v>
      </c>
      <c r="C32" s="27">
        <f>B32+C8</f>
        <v>382.44300000000004</v>
      </c>
      <c r="D32" s="26" t="s">
        <v>497</v>
      </c>
      <c r="E32" s="26">
        <v>35.299999999999997</v>
      </c>
      <c r="F32" s="26">
        <v>23.97</v>
      </c>
      <c r="G32" s="27">
        <f t="shared" si="1"/>
        <v>0.46846057571964955</v>
      </c>
      <c r="H32" s="27">
        <v>11.228999999999999</v>
      </c>
      <c r="I32" s="176" t="s">
        <v>52</v>
      </c>
      <c r="S32" s="53"/>
      <c r="T32" s="53"/>
      <c r="U32" s="53"/>
      <c r="V32" s="53"/>
      <c r="W32" s="53"/>
      <c r="X32" s="53"/>
      <c r="Y32" s="53"/>
      <c r="Z32" s="53"/>
      <c r="AA32" s="53"/>
    </row>
    <row r="33" spans="1:27" s="28" customFormat="1" ht="20.100000000000001" customHeight="1">
      <c r="A33" s="167" t="s">
        <v>459</v>
      </c>
      <c r="B33" s="26">
        <v>0.36</v>
      </c>
      <c r="C33" s="27">
        <f>B33+C8</f>
        <v>382.26300000000003</v>
      </c>
      <c r="D33" s="26" t="s">
        <v>518</v>
      </c>
      <c r="E33" s="26">
        <v>34.4</v>
      </c>
      <c r="F33" s="26">
        <v>16.73</v>
      </c>
      <c r="G33" s="27">
        <f t="shared" si="1"/>
        <v>0.49689181111775255</v>
      </c>
      <c r="H33" s="27">
        <v>8.3130000000000006</v>
      </c>
      <c r="I33" s="176" t="s">
        <v>52</v>
      </c>
      <c r="S33" s="53"/>
      <c r="T33" s="53"/>
      <c r="U33" s="53"/>
      <c r="V33" s="53"/>
      <c r="W33" s="53"/>
      <c r="X33" s="53"/>
      <c r="Y33" s="53"/>
      <c r="Z33" s="53"/>
      <c r="AA33" s="53"/>
    </row>
    <row r="34" spans="1:27" s="28" customFormat="1" ht="20.100000000000001" customHeight="1">
      <c r="A34" s="167" t="s">
        <v>146</v>
      </c>
      <c r="B34" s="26">
        <v>0.4</v>
      </c>
      <c r="C34" s="27">
        <f>B34+C8</f>
        <v>382.303</v>
      </c>
      <c r="D34" s="26" t="s">
        <v>575</v>
      </c>
      <c r="E34" s="26">
        <v>34.950000000000003</v>
      </c>
      <c r="F34" s="26">
        <v>19.68</v>
      </c>
      <c r="G34" s="27">
        <f t="shared" si="1"/>
        <v>0.41671747967479678</v>
      </c>
      <c r="H34" s="27">
        <v>8.2010000000000005</v>
      </c>
      <c r="I34" s="164" t="s">
        <v>53</v>
      </c>
      <c r="S34" s="53"/>
      <c r="T34" s="53"/>
      <c r="U34" s="53"/>
      <c r="V34" s="53"/>
      <c r="W34" s="53"/>
      <c r="X34" s="53"/>
      <c r="Y34" s="53"/>
      <c r="Z34" s="53"/>
      <c r="AA34" s="53"/>
    </row>
    <row r="35" spans="1:27" s="28" customFormat="1" ht="20.100000000000001" customHeight="1">
      <c r="A35" s="167" t="s">
        <v>524</v>
      </c>
      <c r="B35" s="26">
        <v>0.26</v>
      </c>
      <c r="C35" s="27">
        <f>B35+C8</f>
        <v>382.16300000000001</v>
      </c>
      <c r="D35" s="26" t="s">
        <v>576</v>
      </c>
      <c r="E35" s="26">
        <v>31</v>
      </c>
      <c r="F35" s="26">
        <v>11.07</v>
      </c>
      <c r="G35" s="27">
        <f t="shared" si="1"/>
        <v>0.49665763324299911</v>
      </c>
      <c r="H35" s="27">
        <v>5.4980000000000002</v>
      </c>
      <c r="I35" s="176" t="s">
        <v>52</v>
      </c>
      <c r="S35" s="53"/>
      <c r="T35" s="53"/>
      <c r="U35" s="53"/>
      <c r="V35" s="53"/>
      <c r="W35" s="53"/>
      <c r="X35" s="53"/>
      <c r="Y35" s="53"/>
      <c r="Z35" s="53"/>
      <c r="AA35" s="53"/>
    </row>
    <row r="36" spans="1:27" s="28" customFormat="1" ht="20.100000000000001" customHeight="1">
      <c r="A36" s="167" t="s">
        <v>144</v>
      </c>
      <c r="B36" s="79">
        <v>0.04</v>
      </c>
      <c r="C36" s="27">
        <f>B36+C8</f>
        <v>381.94300000000004</v>
      </c>
      <c r="D36" s="79" t="s">
        <v>577</v>
      </c>
      <c r="E36" s="79">
        <v>17.899999999999999</v>
      </c>
      <c r="F36" s="79">
        <v>5.77</v>
      </c>
      <c r="G36" s="27">
        <f t="shared" si="1"/>
        <v>0.4467937608318891</v>
      </c>
      <c r="H36" s="80">
        <v>2.5779999999999998</v>
      </c>
      <c r="I36" s="176" t="s">
        <v>52</v>
      </c>
      <c r="S36" s="53"/>
      <c r="T36" s="53"/>
      <c r="U36" s="53"/>
      <c r="V36" s="53"/>
      <c r="W36" s="53"/>
      <c r="X36" s="53"/>
      <c r="Y36" s="53"/>
      <c r="Z36" s="53"/>
      <c r="AA36" s="53"/>
    </row>
    <row r="37" spans="1:27" s="28" customFormat="1" ht="20.100000000000001" customHeight="1">
      <c r="A37" s="167" t="s">
        <v>546</v>
      </c>
      <c r="B37" s="79">
        <v>-0.18</v>
      </c>
      <c r="C37" s="27">
        <f>B37+C8</f>
        <v>381.72300000000001</v>
      </c>
      <c r="D37" s="79" t="s">
        <v>578</v>
      </c>
      <c r="E37" s="79">
        <v>14.1</v>
      </c>
      <c r="F37" s="79">
        <v>3.72</v>
      </c>
      <c r="G37" s="27">
        <f t="shared" ref="G37:G54" si="2">H37/F37</f>
        <v>0.36505376344086021</v>
      </c>
      <c r="H37" s="80">
        <v>1.3580000000000001</v>
      </c>
      <c r="I37" s="176" t="s">
        <v>52</v>
      </c>
      <c r="S37" s="53"/>
      <c r="T37" s="53"/>
      <c r="U37" s="53"/>
      <c r="V37" s="53"/>
      <c r="W37" s="53"/>
      <c r="X37" s="53"/>
      <c r="Y37" s="53"/>
      <c r="Z37" s="53"/>
      <c r="AA37" s="53"/>
    </row>
    <row r="38" spans="1:27" s="28" customFormat="1" ht="20.100000000000001" customHeight="1">
      <c r="A38" s="213" t="s">
        <v>583</v>
      </c>
      <c r="B38" s="79">
        <v>0.05</v>
      </c>
      <c r="C38" s="27">
        <f>B38+C8</f>
        <v>381.95300000000003</v>
      </c>
      <c r="D38" s="79" t="s">
        <v>631</v>
      </c>
      <c r="E38" s="79">
        <v>21.75</v>
      </c>
      <c r="F38" s="79">
        <v>6.39</v>
      </c>
      <c r="G38" s="27">
        <f t="shared" si="2"/>
        <v>0.41517996870109547</v>
      </c>
      <c r="H38" s="84">
        <v>2.653</v>
      </c>
      <c r="I38" s="164" t="s">
        <v>53</v>
      </c>
      <c r="S38" s="32"/>
      <c r="T38" s="32"/>
      <c r="U38" s="32"/>
      <c r="V38" s="32"/>
      <c r="W38" s="32"/>
      <c r="X38" s="32"/>
      <c r="Y38" s="32"/>
      <c r="Z38" s="32"/>
      <c r="AA38" s="32"/>
    </row>
    <row r="39" spans="1:27" s="28" customFormat="1" ht="20.100000000000001" customHeight="1">
      <c r="A39" s="213" t="s">
        <v>148</v>
      </c>
      <c r="B39" s="79">
        <v>0.31</v>
      </c>
      <c r="C39" s="27">
        <f>B39+C8</f>
        <v>382.21300000000002</v>
      </c>
      <c r="D39" s="167" t="s">
        <v>632</v>
      </c>
      <c r="E39" s="79">
        <v>34.4</v>
      </c>
      <c r="F39" s="79">
        <v>16.600000000000001</v>
      </c>
      <c r="G39" s="27">
        <f t="shared" si="2"/>
        <v>0.42632530120481926</v>
      </c>
      <c r="H39" s="84">
        <v>7.077</v>
      </c>
      <c r="I39" s="176" t="s">
        <v>52</v>
      </c>
      <c r="S39" s="32"/>
      <c r="T39" s="32"/>
      <c r="U39" s="32"/>
      <c r="V39" s="32"/>
      <c r="W39" s="32"/>
      <c r="X39" s="32"/>
      <c r="Y39" s="32"/>
      <c r="Z39" s="32"/>
      <c r="AA39" s="32"/>
    </row>
    <row r="40" spans="1:27" s="28" customFormat="1" ht="20.100000000000001" customHeight="1">
      <c r="A40" s="213" t="s">
        <v>584</v>
      </c>
      <c r="B40" s="79">
        <v>0.23</v>
      </c>
      <c r="C40" s="27">
        <f>B40+C8</f>
        <v>382.13300000000004</v>
      </c>
      <c r="D40" s="167" t="s">
        <v>633</v>
      </c>
      <c r="E40" s="79">
        <v>32.96</v>
      </c>
      <c r="F40" s="79">
        <v>11.74</v>
      </c>
      <c r="G40" s="27">
        <f t="shared" si="2"/>
        <v>0.45127768313458261</v>
      </c>
      <c r="H40" s="84">
        <v>5.298</v>
      </c>
      <c r="I40" s="176" t="s">
        <v>52</v>
      </c>
      <c r="S40" s="32"/>
      <c r="T40" s="32"/>
      <c r="U40" s="32"/>
      <c r="V40" s="32"/>
      <c r="W40" s="32"/>
      <c r="X40" s="32"/>
      <c r="Y40" s="32"/>
      <c r="Z40" s="32"/>
      <c r="AA40" s="32"/>
    </row>
    <row r="41" spans="1:27" s="28" customFormat="1" ht="22.5" customHeight="1">
      <c r="A41" s="217" t="s">
        <v>585</v>
      </c>
      <c r="B41" s="218">
        <v>0.1</v>
      </c>
      <c r="C41" s="229">
        <f>B41+C8</f>
        <v>382.00300000000004</v>
      </c>
      <c r="D41" s="217" t="s">
        <v>634</v>
      </c>
      <c r="E41" s="218">
        <v>30.75</v>
      </c>
      <c r="F41" s="218">
        <v>8.06</v>
      </c>
      <c r="G41" s="229">
        <f t="shared" si="2"/>
        <v>0.34751861042183624</v>
      </c>
      <c r="H41" s="209">
        <v>2.8010000000000002</v>
      </c>
      <c r="I41" s="347" t="s">
        <v>52</v>
      </c>
      <c r="S41" s="32"/>
      <c r="T41" s="32"/>
      <c r="U41" s="32"/>
      <c r="V41" s="32"/>
      <c r="W41" s="32"/>
      <c r="X41" s="32"/>
      <c r="Y41" s="32"/>
      <c r="Z41" s="32"/>
      <c r="AA41" s="32"/>
    </row>
    <row r="42" spans="1:27" s="28" customFormat="1" ht="20.100000000000001" customHeight="1">
      <c r="A42" s="167" t="s">
        <v>639</v>
      </c>
      <c r="B42" s="214">
        <v>-0.22</v>
      </c>
      <c r="C42" s="223">
        <f>B42+C8</f>
        <v>381.68299999999999</v>
      </c>
      <c r="D42" s="213" t="s">
        <v>689</v>
      </c>
      <c r="E42" s="214">
        <v>8.27</v>
      </c>
      <c r="F42" s="214">
        <v>2.13</v>
      </c>
      <c r="G42" s="223">
        <f t="shared" si="2"/>
        <v>0.67464788732394376</v>
      </c>
      <c r="H42" s="206">
        <v>1.4370000000000001</v>
      </c>
      <c r="I42" s="164" t="s">
        <v>53</v>
      </c>
      <c r="S42" s="32"/>
      <c r="T42" s="32"/>
      <c r="U42" s="32"/>
      <c r="V42" s="32"/>
      <c r="W42" s="32"/>
      <c r="X42" s="32"/>
      <c r="Y42" s="32"/>
      <c r="Z42" s="32"/>
      <c r="AA42" s="32"/>
    </row>
    <row r="43" spans="1:27" s="28" customFormat="1" ht="20.100000000000001" customHeight="1">
      <c r="A43" s="167" t="s">
        <v>660</v>
      </c>
      <c r="B43" s="79">
        <v>-0.23</v>
      </c>
      <c r="C43" s="27">
        <f>B43+C8</f>
        <v>381.673</v>
      </c>
      <c r="D43" s="167" t="s">
        <v>690</v>
      </c>
      <c r="E43" s="79">
        <v>7.55</v>
      </c>
      <c r="F43" s="79">
        <v>1.66</v>
      </c>
      <c r="G43" s="27">
        <f t="shared" si="2"/>
        <v>0.6144578313253013</v>
      </c>
      <c r="H43" s="84">
        <v>1.02</v>
      </c>
      <c r="I43" s="176" t="s">
        <v>52</v>
      </c>
      <c r="S43" s="32"/>
      <c r="T43" s="32"/>
      <c r="U43" s="32"/>
      <c r="V43" s="32"/>
      <c r="W43" s="32"/>
      <c r="X43" s="32"/>
      <c r="Y43" s="32"/>
      <c r="Z43" s="32"/>
      <c r="AA43" s="32"/>
    </row>
    <row r="44" spans="1:27" s="28" customFormat="1" ht="20.100000000000001" customHeight="1">
      <c r="A44" s="167" t="s">
        <v>640</v>
      </c>
      <c r="B44" s="79">
        <v>-0.5</v>
      </c>
      <c r="C44" s="27">
        <f>B44+C8</f>
        <v>381.40300000000002</v>
      </c>
      <c r="D44" s="167" t="s">
        <v>691</v>
      </c>
      <c r="E44" s="79">
        <v>3.45</v>
      </c>
      <c r="F44" s="79">
        <v>0.28999999999999998</v>
      </c>
      <c r="G44" s="27">
        <f t="shared" si="2"/>
        <v>0</v>
      </c>
      <c r="H44" s="84">
        <v>0</v>
      </c>
      <c r="I44" s="176" t="s">
        <v>52</v>
      </c>
      <c r="S44" s="32"/>
      <c r="T44" s="32"/>
      <c r="U44" s="32"/>
      <c r="V44" s="32"/>
      <c r="W44" s="32"/>
      <c r="X44" s="32"/>
      <c r="Y44" s="32"/>
      <c r="Z44" s="32"/>
      <c r="AA44" s="32"/>
    </row>
    <row r="45" spans="1:27" s="28" customFormat="1" ht="20.100000000000001" customHeight="1">
      <c r="A45" s="167" t="s">
        <v>641</v>
      </c>
      <c r="B45" s="79">
        <v>-0.42</v>
      </c>
      <c r="C45" s="27">
        <f>B45+C8</f>
        <v>381.483</v>
      </c>
      <c r="D45" s="167" t="s">
        <v>692</v>
      </c>
      <c r="E45" s="79">
        <v>5.65</v>
      </c>
      <c r="F45" s="79">
        <v>0.8</v>
      </c>
      <c r="G45" s="27">
        <f t="shared" si="2"/>
        <v>0.38124999999999998</v>
      </c>
      <c r="H45" s="84">
        <v>0.30499999999999999</v>
      </c>
      <c r="I45" s="176" t="s">
        <v>52</v>
      </c>
      <c r="S45" s="32"/>
      <c r="T45" s="32"/>
      <c r="U45" s="32"/>
      <c r="V45" s="32"/>
      <c r="W45" s="32"/>
      <c r="X45" s="32"/>
      <c r="Y45" s="32"/>
      <c r="Z45" s="32"/>
      <c r="AA45" s="32"/>
    </row>
    <row r="46" spans="1:27" s="28" customFormat="1" ht="20.100000000000001" customHeight="1">
      <c r="A46" s="167" t="s">
        <v>718</v>
      </c>
      <c r="B46" s="79">
        <v>-0.37</v>
      </c>
      <c r="C46" s="27">
        <f>B46+C8</f>
        <v>381.53300000000002</v>
      </c>
      <c r="D46" s="167" t="s">
        <v>743</v>
      </c>
      <c r="E46" s="79">
        <v>5.54</v>
      </c>
      <c r="F46" s="79">
        <v>0.79</v>
      </c>
      <c r="G46" s="27">
        <f t="shared" si="2"/>
        <v>0.36202531645569613</v>
      </c>
      <c r="H46" s="84">
        <v>0.28599999999999998</v>
      </c>
      <c r="I46" s="164" t="s">
        <v>53</v>
      </c>
      <c r="S46" s="32"/>
      <c r="T46" s="32"/>
      <c r="U46" s="32"/>
      <c r="V46" s="32"/>
      <c r="W46" s="32"/>
      <c r="X46" s="32"/>
      <c r="Y46" s="32"/>
      <c r="Z46" s="32"/>
      <c r="AA46" s="32"/>
    </row>
    <row r="47" spans="1:27" s="28" customFormat="1" ht="20.100000000000001" customHeight="1">
      <c r="A47" s="167" t="s">
        <v>172</v>
      </c>
      <c r="B47" s="79">
        <v>0.08</v>
      </c>
      <c r="C47" s="27">
        <f>B47+C8</f>
        <v>381.983</v>
      </c>
      <c r="D47" s="167" t="s">
        <v>744</v>
      </c>
      <c r="E47" s="79">
        <v>29.9</v>
      </c>
      <c r="F47" s="79">
        <v>8.6999999999999993</v>
      </c>
      <c r="G47" s="27">
        <f t="shared" si="2"/>
        <v>0.28954022988505751</v>
      </c>
      <c r="H47" s="84">
        <v>2.5190000000000001</v>
      </c>
      <c r="I47" s="176" t="s">
        <v>52</v>
      </c>
      <c r="S47" s="32"/>
      <c r="T47" s="32"/>
      <c r="U47" s="32"/>
      <c r="V47" s="32"/>
      <c r="W47" s="32"/>
      <c r="X47" s="32"/>
      <c r="Y47" s="32"/>
      <c r="Z47" s="32"/>
      <c r="AA47" s="32"/>
    </row>
    <row r="48" spans="1:27" s="28" customFormat="1" ht="20.100000000000001" customHeight="1">
      <c r="A48" s="167" t="s">
        <v>697</v>
      </c>
      <c r="B48" s="79">
        <v>-0.3</v>
      </c>
      <c r="C48" s="27">
        <f>B48+C8</f>
        <v>381.60300000000001</v>
      </c>
      <c r="D48" s="167" t="s">
        <v>745</v>
      </c>
      <c r="E48" s="79">
        <v>6.4</v>
      </c>
      <c r="F48" s="79">
        <v>1.18</v>
      </c>
      <c r="G48" s="27">
        <f t="shared" si="2"/>
        <v>0.54576271186440684</v>
      </c>
      <c r="H48" s="84">
        <v>0.64400000000000002</v>
      </c>
      <c r="I48" s="176" t="s">
        <v>52</v>
      </c>
      <c r="S48" s="32"/>
      <c r="T48" s="32"/>
      <c r="U48" s="32"/>
      <c r="V48" s="32"/>
      <c r="W48" s="32"/>
      <c r="X48" s="32"/>
      <c r="Y48" s="32"/>
      <c r="Z48" s="32"/>
      <c r="AA48" s="32"/>
    </row>
    <row r="49" spans="1:27" s="28" customFormat="1" ht="20.100000000000001" customHeight="1">
      <c r="A49" s="167" t="s">
        <v>698</v>
      </c>
      <c r="B49" s="79">
        <v>-0.47</v>
      </c>
      <c r="C49" s="27">
        <f>B49+C8</f>
        <v>381.43299999999999</v>
      </c>
      <c r="D49" s="167" t="s">
        <v>746</v>
      </c>
      <c r="E49" s="79">
        <v>4.12</v>
      </c>
      <c r="F49" s="79">
        <v>0.39</v>
      </c>
      <c r="G49" s="27">
        <f t="shared" si="2"/>
        <v>0.31794871794871793</v>
      </c>
      <c r="H49" s="84">
        <v>0.124</v>
      </c>
      <c r="I49" s="176" t="s">
        <v>52</v>
      </c>
      <c r="S49" s="32"/>
      <c r="T49" s="32"/>
      <c r="U49" s="32"/>
      <c r="V49" s="32"/>
      <c r="W49" s="32"/>
      <c r="X49" s="32"/>
      <c r="Y49" s="32"/>
      <c r="Z49" s="32"/>
      <c r="AA49" s="32"/>
    </row>
    <row r="50" spans="1:27" s="28" customFormat="1" ht="20.100000000000001" customHeight="1">
      <c r="A50" s="167" t="s">
        <v>752</v>
      </c>
      <c r="B50" s="79">
        <v>-0.47</v>
      </c>
      <c r="C50" s="27">
        <f>B50+C8</f>
        <v>381.43299999999999</v>
      </c>
      <c r="D50" s="167" t="s">
        <v>801</v>
      </c>
      <c r="E50" s="79">
        <v>3.5</v>
      </c>
      <c r="F50" s="79">
        <v>0.26</v>
      </c>
      <c r="G50" s="27">
        <f t="shared" si="2"/>
        <v>0.2846153846153846</v>
      </c>
      <c r="H50" s="84">
        <v>7.3999999999999996E-2</v>
      </c>
      <c r="I50" s="164" t="s">
        <v>53</v>
      </c>
      <c r="S50" s="32"/>
      <c r="T50" s="32"/>
      <c r="U50" s="32"/>
      <c r="V50" s="32"/>
      <c r="W50" s="32"/>
      <c r="X50" s="32"/>
      <c r="Y50" s="32"/>
      <c r="Z50" s="32"/>
      <c r="AA50" s="32"/>
    </row>
    <row r="51" spans="1:27" s="28" customFormat="1" ht="20.100000000000001" customHeight="1">
      <c r="A51" s="167" t="s">
        <v>174</v>
      </c>
      <c r="B51" s="79">
        <v>-0.5</v>
      </c>
      <c r="C51" s="27">
        <f>B51+C8</f>
        <v>381.40300000000002</v>
      </c>
      <c r="D51" s="167" t="s">
        <v>802</v>
      </c>
      <c r="E51" s="79">
        <v>3.55</v>
      </c>
      <c r="F51" s="79">
        <v>0.25</v>
      </c>
      <c r="G51" s="27">
        <f t="shared" si="2"/>
        <v>0.26</v>
      </c>
      <c r="H51" s="84">
        <v>6.5000000000000002E-2</v>
      </c>
      <c r="I51" s="176" t="s">
        <v>52</v>
      </c>
      <c r="S51" s="32"/>
      <c r="T51" s="32"/>
      <c r="U51" s="32"/>
      <c r="V51" s="32"/>
      <c r="W51" s="32"/>
      <c r="X51" s="32"/>
      <c r="Y51" s="32"/>
      <c r="Z51" s="32"/>
      <c r="AA51" s="32"/>
    </row>
    <row r="52" spans="1:27" s="28" customFormat="1" ht="20.100000000000001" customHeight="1">
      <c r="A52" s="167" t="s">
        <v>775</v>
      </c>
      <c r="B52" s="79">
        <v>-0.51</v>
      </c>
      <c r="C52" s="27">
        <f>B52+C8</f>
        <v>381.39300000000003</v>
      </c>
      <c r="D52" s="167" t="s">
        <v>803</v>
      </c>
      <c r="E52" s="79">
        <v>3.43</v>
      </c>
      <c r="F52" s="79">
        <v>0.23</v>
      </c>
      <c r="G52" s="27">
        <f t="shared" si="2"/>
        <v>0.24782608695652172</v>
      </c>
      <c r="H52" s="84">
        <v>5.7000000000000002E-2</v>
      </c>
      <c r="I52" s="176" t="s">
        <v>52</v>
      </c>
      <c r="S52" s="32"/>
      <c r="T52" s="32"/>
      <c r="U52" s="32"/>
      <c r="V52" s="32"/>
      <c r="W52" s="32"/>
      <c r="X52" s="32"/>
      <c r="Y52" s="32"/>
      <c r="Z52" s="32"/>
      <c r="AA52" s="32"/>
    </row>
    <row r="53" spans="1:27" s="28" customFormat="1" ht="20.100000000000001" customHeight="1">
      <c r="A53" s="167" t="s">
        <v>776</v>
      </c>
      <c r="B53" s="79">
        <v>-0.52</v>
      </c>
      <c r="C53" s="27">
        <f>B53+C8</f>
        <v>381.38300000000004</v>
      </c>
      <c r="D53" s="167" t="s">
        <v>804</v>
      </c>
      <c r="E53" s="79">
        <v>2.9</v>
      </c>
      <c r="F53" s="79">
        <v>0.15</v>
      </c>
      <c r="G53" s="27">
        <f t="shared" si="2"/>
        <v>0.12</v>
      </c>
      <c r="H53" s="84">
        <v>1.7999999999999999E-2</v>
      </c>
      <c r="I53" s="176" t="s">
        <v>52</v>
      </c>
      <c r="S53" s="32"/>
      <c r="T53" s="32"/>
      <c r="U53" s="32"/>
      <c r="V53" s="32"/>
      <c r="W53" s="32"/>
      <c r="X53" s="32"/>
      <c r="Y53" s="32"/>
      <c r="Z53" s="32"/>
      <c r="AA53" s="32"/>
    </row>
    <row r="54" spans="1:27" s="28" customFormat="1" ht="20.100000000000001" customHeight="1">
      <c r="A54" s="167" t="s">
        <v>831</v>
      </c>
      <c r="B54" s="79">
        <v>-0.52</v>
      </c>
      <c r="C54" s="27">
        <f>B54+C8</f>
        <v>381.38300000000004</v>
      </c>
      <c r="D54" s="167" t="s">
        <v>854</v>
      </c>
      <c r="E54" s="79">
        <v>2.86</v>
      </c>
      <c r="F54" s="79">
        <v>0.16</v>
      </c>
      <c r="G54" s="27">
        <f t="shared" si="2"/>
        <v>9.375E-2</v>
      </c>
      <c r="H54" s="84">
        <v>1.4999999999999999E-2</v>
      </c>
      <c r="I54" s="164" t="s">
        <v>53</v>
      </c>
      <c r="S54" s="32"/>
      <c r="T54" s="32"/>
      <c r="U54" s="32"/>
      <c r="V54" s="32"/>
      <c r="W54" s="32"/>
      <c r="X54" s="32"/>
      <c r="Y54" s="32"/>
      <c r="Z54" s="32"/>
      <c r="AA54" s="32"/>
    </row>
    <row r="55" spans="1:27" s="28" customFormat="1" ht="21" customHeight="1">
      <c r="A55" s="167" t="s">
        <v>832</v>
      </c>
      <c r="B55" s="79">
        <v>-0.54</v>
      </c>
      <c r="C55" s="27">
        <f>B55+C8</f>
        <v>381.363</v>
      </c>
      <c r="D55" s="167" t="s">
        <v>855</v>
      </c>
      <c r="E55" s="79">
        <v>2.77</v>
      </c>
      <c r="F55" s="79">
        <v>0.13</v>
      </c>
      <c r="G55" s="27">
        <f t="shared" ref="G55:G57" si="3">H55/F55</f>
        <v>3.0769230769230767E-2</v>
      </c>
      <c r="H55" s="84">
        <v>4.0000000000000001E-3</v>
      </c>
      <c r="I55" s="176" t="s">
        <v>52</v>
      </c>
    </row>
    <row r="56" spans="1:27">
      <c r="A56" s="167" t="s">
        <v>810</v>
      </c>
      <c r="B56" s="79">
        <v>-0.53</v>
      </c>
      <c r="C56" s="27">
        <f>B56+C8</f>
        <v>381.37300000000005</v>
      </c>
      <c r="D56" s="167" t="s">
        <v>856</v>
      </c>
      <c r="E56" s="79">
        <v>2.85</v>
      </c>
      <c r="F56" s="79">
        <v>0.13</v>
      </c>
      <c r="G56" s="27">
        <f t="shared" si="3"/>
        <v>4.6153846153846156E-2</v>
      </c>
      <c r="H56" s="84">
        <v>6.0000000000000001E-3</v>
      </c>
      <c r="I56" s="176" t="s">
        <v>52</v>
      </c>
      <c r="J56" s="28"/>
      <c r="K56" s="28"/>
      <c r="L56" s="28"/>
      <c r="M56" s="28"/>
      <c r="N56" s="28"/>
      <c r="O56" s="28"/>
      <c r="P56" s="28"/>
      <c r="Q56" s="28"/>
      <c r="R56" s="28"/>
    </row>
    <row r="57" spans="1:27">
      <c r="A57" s="217" t="s">
        <v>811</v>
      </c>
      <c r="B57" s="218">
        <v>-0.52</v>
      </c>
      <c r="C57" s="229">
        <f>B57+C8</f>
        <v>381.38300000000004</v>
      </c>
      <c r="D57" s="217" t="s">
        <v>857</v>
      </c>
      <c r="E57" s="218">
        <v>3</v>
      </c>
      <c r="F57" s="218">
        <v>0.17</v>
      </c>
      <c r="G57" s="229">
        <f t="shared" si="3"/>
        <v>5.2941176470588228E-2</v>
      </c>
      <c r="H57" s="209">
        <v>8.9999999999999993E-3</v>
      </c>
      <c r="I57" s="347" t="s">
        <v>52</v>
      </c>
      <c r="J57" s="28"/>
      <c r="K57" s="28"/>
      <c r="L57" s="28"/>
      <c r="M57" s="28"/>
      <c r="N57" s="28"/>
      <c r="O57" s="28"/>
      <c r="P57" s="28"/>
      <c r="Q57" s="28"/>
      <c r="R57" s="28"/>
    </row>
    <row r="58" spans="1:27">
      <c r="A58" s="163"/>
      <c r="B58" s="189"/>
      <c r="C58" s="30"/>
      <c r="D58" s="182"/>
      <c r="E58" s="189"/>
      <c r="F58" s="189"/>
      <c r="G58" s="30"/>
      <c r="H58" s="190"/>
      <c r="I58" s="200"/>
      <c r="J58" s="28"/>
      <c r="K58" s="28"/>
      <c r="L58" s="28"/>
      <c r="M58" s="28"/>
      <c r="N58" s="28"/>
      <c r="O58" s="28"/>
      <c r="P58" s="28"/>
      <c r="Q58" s="28"/>
      <c r="R58" s="28"/>
    </row>
    <row r="59" spans="1:27">
      <c r="A59" s="163"/>
      <c r="B59" s="189"/>
      <c r="C59" s="30"/>
      <c r="D59" s="182"/>
      <c r="E59" s="189"/>
      <c r="F59" s="189"/>
      <c r="G59" s="30"/>
      <c r="H59" s="190"/>
      <c r="I59" s="200"/>
      <c r="J59" s="28"/>
      <c r="K59" s="28"/>
      <c r="L59" s="28"/>
      <c r="M59" s="28"/>
      <c r="N59" s="28"/>
      <c r="O59" s="28"/>
      <c r="P59" s="28"/>
      <c r="Q59" s="28"/>
      <c r="R59" s="28"/>
    </row>
    <row r="60" spans="1:27">
      <c r="A60" s="163"/>
      <c r="B60" s="189"/>
      <c r="C60" s="30"/>
      <c r="D60" s="182"/>
      <c r="E60" s="189"/>
      <c r="F60" s="189"/>
      <c r="G60" s="30"/>
      <c r="H60" s="190"/>
      <c r="I60" s="200"/>
      <c r="J60" s="28"/>
      <c r="K60" s="28"/>
      <c r="L60" s="28"/>
      <c r="M60" s="28"/>
      <c r="N60" s="28"/>
      <c r="O60" s="28"/>
      <c r="P60" s="28"/>
      <c r="Q60" s="28"/>
      <c r="R60" s="28"/>
    </row>
    <row r="61" spans="1:27">
      <c r="A61" s="163"/>
      <c r="B61" s="189"/>
      <c r="C61" s="30"/>
      <c r="D61" s="182"/>
      <c r="E61" s="189"/>
      <c r="F61" s="189"/>
      <c r="G61" s="30"/>
      <c r="H61" s="190"/>
      <c r="I61" s="200"/>
      <c r="J61" s="28"/>
      <c r="K61" s="28"/>
      <c r="L61" s="28"/>
      <c r="M61" s="28"/>
      <c r="N61" s="28"/>
      <c r="O61" s="28"/>
      <c r="P61" s="28"/>
      <c r="Q61" s="28"/>
      <c r="R61" s="28"/>
    </row>
    <row r="62" spans="1:27">
      <c r="A62" s="163"/>
      <c r="B62" s="189"/>
      <c r="C62" s="30"/>
      <c r="D62" s="182"/>
      <c r="E62" s="189"/>
      <c r="F62" s="189"/>
      <c r="G62" s="30"/>
      <c r="H62" s="190"/>
      <c r="I62" s="200"/>
      <c r="J62" s="28"/>
      <c r="K62" s="28"/>
      <c r="L62" s="28"/>
      <c r="M62" s="28"/>
      <c r="N62" s="28"/>
      <c r="O62" s="28"/>
      <c r="P62" s="28"/>
      <c r="Q62" s="28"/>
      <c r="R62" s="28"/>
    </row>
    <row r="63" spans="1:27">
      <c r="A63" s="163"/>
      <c r="B63" s="189"/>
      <c r="C63" s="30"/>
      <c r="D63" s="182"/>
      <c r="E63" s="189"/>
      <c r="F63" s="189"/>
      <c r="G63" s="30"/>
      <c r="H63" s="190"/>
      <c r="I63" s="200"/>
      <c r="J63" s="28"/>
      <c r="K63" s="28"/>
      <c r="L63" s="28"/>
      <c r="M63" s="28"/>
      <c r="N63" s="28"/>
      <c r="O63" s="28"/>
      <c r="P63" s="28"/>
      <c r="Q63" s="28" t="s">
        <v>37</v>
      </c>
      <c r="R63" s="28"/>
    </row>
    <row r="64" spans="1:27">
      <c r="A64" s="174"/>
      <c r="B64" s="45"/>
      <c r="C64" s="45"/>
      <c r="D64" s="174"/>
      <c r="E64" s="45"/>
      <c r="F64" s="45"/>
      <c r="G64" s="45"/>
      <c r="H64" s="63"/>
      <c r="I64" s="182"/>
      <c r="J64" s="28"/>
      <c r="K64" s="28"/>
      <c r="L64" s="28"/>
      <c r="M64" s="28"/>
      <c r="N64" s="28"/>
      <c r="O64" s="28"/>
      <c r="P64" s="28"/>
      <c r="Q64" s="28"/>
      <c r="R64" s="28"/>
    </row>
    <row r="65" spans="1:18">
      <c r="A65" s="174"/>
      <c r="B65" s="45"/>
      <c r="C65" s="45"/>
      <c r="D65" s="174"/>
      <c r="E65" s="45"/>
      <c r="F65" s="45"/>
      <c r="G65" s="45"/>
      <c r="H65" s="63"/>
      <c r="I65" s="182"/>
      <c r="J65" s="28"/>
      <c r="K65" s="28"/>
      <c r="L65" s="28"/>
      <c r="M65" s="28"/>
      <c r="N65" s="28"/>
      <c r="O65" s="28"/>
      <c r="P65" s="28"/>
      <c r="Q65" s="28"/>
      <c r="R65" s="28"/>
    </row>
    <row r="66" spans="1:18">
      <c r="A66" s="174"/>
      <c r="B66" s="45"/>
      <c r="C66" s="45"/>
      <c r="D66" s="174"/>
      <c r="E66" s="45"/>
      <c r="F66" s="45"/>
      <c r="G66" s="45"/>
      <c r="H66" s="63"/>
      <c r="I66" s="182"/>
      <c r="J66" s="28"/>
      <c r="K66" s="28"/>
      <c r="L66" s="28"/>
      <c r="M66" s="28"/>
      <c r="N66" s="28"/>
      <c r="O66" s="28"/>
      <c r="P66" s="28"/>
      <c r="Q66" s="28"/>
      <c r="R66" s="28"/>
    </row>
    <row r="67" spans="1:18">
      <c r="A67" s="174"/>
      <c r="B67" s="45"/>
      <c r="C67" s="45"/>
      <c r="D67" s="174"/>
      <c r="E67" s="45"/>
      <c r="F67" s="45"/>
      <c r="G67" s="45"/>
      <c r="H67" s="63"/>
      <c r="I67" s="182"/>
      <c r="J67" s="28"/>
      <c r="K67" s="28"/>
      <c r="L67" s="28"/>
      <c r="M67" s="28"/>
      <c r="N67" s="28"/>
      <c r="O67" s="28"/>
      <c r="P67" s="28"/>
      <c r="Q67" s="28"/>
      <c r="R67" s="28"/>
    </row>
    <row r="68" spans="1:18">
      <c r="A68" s="246" t="s">
        <v>62</v>
      </c>
      <c r="B68" s="30"/>
      <c r="C68" s="30"/>
      <c r="D68" s="174"/>
      <c r="E68" s="45"/>
      <c r="F68" s="45"/>
      <c r="G68" s="45"/>
      <c r="H68" s="63"/>
      <c r="I68" s="182"/>
      <c r="J68" s="28"/>
      <c r="K68" s="28"/>
      <c r="L68" s="28"/>
      <c r="M68" s="28"/>
      <c r="N68" s="28"/>
      <c r="O68" s="28"/>
      <c r="P68" s="28"/>
      <c r="Q68" s="28"/>
      <c r="R68" s="28"/>
    </row>
    <row r="69" spans="1:18">
      <c r="A69" s="163" t="s">
        <v>63</v>
      </c>
      <c r="B69" s="247">
        <f>+COUNT(B11:B55)</f>
        <v>45</v>
      </c>
      <c r="C69" s="30" t="s">
        <v>64</v>
      </c>
      <c r="D69" s="174"/>
      <c r="E69" s="45"/>
      <c r="F69" s="45"/>
      <c r="G69" s="45"/>
      <c r="H69" s="63"/>
      <c r="I69" s="182"/>
      <c r="J69" s="28"/>
      <c r="K69" s="28"/>
      <c r="L69" s="28"/>
      <c r="M69" s="28"/>
      <c r="N69" s="28"/>
      <c r="O69" s="28"/>
      <c r="P69" s="28"/>
      <c r="Q69" s="28"/>
      <c r="R69" s="28"/>
    </row>
    <row r="70" spans="1:18">
      <c r="A70" s="174"/>
      <c r="B70" s="45"/>
      <c r="C70" s="45"/>
      <c r="D70" s="174"/>
      <c r="E70" s="45"/>
      <c r="F70" s="45"/>
      <c r="G70" s="45"/>
      <c r="H70" s="63"/>
      <c r="I70" s="182"/>
      <c r="J70" s="28"/>
      <c r="K70" s="28"/>
      <c r="L70" s="28"/>
      <c r="M70" s="28"/>
      <c r="N70" s="28"/>
      <c r="O70" s="28"/>
      <c r="P70" s="28"/>
      <c r="Q70" s="28"/>
      <c r="R70" s="28"/>
    </row>
    <row r="71" spans="1:18">
      <c r="A71" s="174"/>
      <c r="B71" s="45"/>
      <c r="C71" s="45"/>
      <c r="D71" s="174"/>
      <c r="E71" s="45"/>
      <c r="F71" s="45"/>
      <c r="G71" s="45"/>
      <c r="H71" s="63"/>
      <c r="I71" s="182"/>
      <c r="J71" s="28"/>
      <c r="K71" s="28"/>
      <c r="L71" s="28"/>
      <c r="M71" s="28"/>
      <c r="N71" s="28"/>
      <c r="O71" s="28"/>
      <c r="P71" s="28"/>
      <c r="Q71" s="28"/>
      <c r="R71" s="28"/>
    </row>
    <row r="72" spans="1:18">
      <c r="A72" s="174"/>
      <c r="B72" s="45"/>
      <c r="C72" s="45"/>
      <c r="D72" s="174"/>
      <c r="E72" s="45"/>
      <c r="F72" s="45"/>
      <c r="G72" s="45"/>
      <c r="H72" s="63"/>
      <c r="I72" s="182"/>
      <c r="J72" s="28"/>
      <c r="K72" s="28"/>
      <c r="L72" s="28"/>
      <c r="M72" s="28"/>
      <c r="N72" s="28"/>
      <c r="O72" s="28"/>
      <c r="P72" s="28"/>
      <c r="Q72" s="28"/>
      <c r="R72" s="28"/>
    </row>
    <row r="73" spans="1:18">
      <c r="A73" s="174"/>
      <c r="B73" s="45"/>
      <c r="C73" s="45"/>
      <c r="D73" s="174"/>
      <c r="E73" s="45"/>
      <c r="F73" s="45"/>
      <c r="G73" s="45"/>
      <c r="H73" s="63"/>
      <c r="I73" s="182"/>
      <c r="J73" s="28"/>
      <c r="K73" s="28"/>
      <c r="L73" s="28"/>
      <c r="M73" s="28"/>
      <c r="N73" s="28"/>
      <c r="O73" s="28"/>
      <c r="P73" s="28"/>
      <c r="Q73" s="28"/>
      <c r="R73" s="28"/>
    </row>
    <row r="74" spans="1:18">
      <c r="A74" s="174"/>
      <c r="B74" s="45"/>
      <c r="C74" s="45"/>
      <c r="D74" s="174"/>
      <c r="E74" s="45"/>
      <c r="F74" s="45"/>
      <c r="G74" s="45"/>
      <c r="H74" s="63"/>
      <c r="I74" s="182"/>
      <c r="J74" s="28"/>
      <c r="K74" s="28"/>
      <c r="L74" s="28"/>
      <c r="M74" s="28"/>
      <c r="N74" s="28"/>
      <c r="O74" s="28"/>
      <c r="P74" s="28"/>
      <c r="Q74" s="28"/>
      <c r="R74" s="28"/>
    </row>
    <row r="75" spans="1:18">
      <c r="A75" s="174"/>
      <c r="B75" s="45"/>
      <c r="C75" s="45"/>
      <c r="D75" s="174"/>
      <c r="E75" s="45"/>
      <c r="F75" s="45"/>
      <c r="G75" s="45"/>
      <c r="H75" s="63"/>
      <c r="I75" s="182"/>
      <c r="J75" s="28"/>
      <c r="K75" s="28"/>
      <c r="L75" s="28"/>
      <c r="M75" s="28"/>
      <c r="N75" s="28"/>
      <c r="O75" s="28"/>
      <c r="P75" s="28"/>
      <c r="Q75" s="28"/>
      <c r="R75" s="28"/>
    </row>
    <row r="76" spans="1:18">
      <c r="A76" s="174"/>
      <c r="B76" s="45"/>
      <c r="C76" s="45"/>
      <c r="D76" s="174"/>
      <c r="E76" s="45"/>
      <c r="F76" s="45"/>
      <c r="G76" s="45"/>
      <c r="H76" s="63"/>
      <c r="I76" s="182"/>
      <c r="J76" s="28"/>
      <c r="K76" s="28"/>
      <c r="L76" s="28"/>
      <c r="M76" s="28"/>
      <c r="N76" s="28"/>
      <c r="O76" s="28"/>
      <c r="P76" s="28"/>
      <c r="Q76" s="28"/>
      <c r="R76" s="28"/>
    </row>
    <row r="77" spans="1:18">
      <c r="A77" s="174"/>
      <c r="B77" s="45"/>
      <c r="C77" s="45"/>
      <c r="D77" s="174"/>
      <c r="E77" s="45"/>
      <c r="F77" s="45"/>
      <c r="G77" s="45"/>
      <c r="H77" s="45"/>
      <c r="I77" s="182"/>
      <c r="J77" s="28"/>
      <c r="K77" s="28"/>
      <c r="L77" s="28"/>
      <c r="M77" s="28"/>
      <c r="N77" s="28"/>
      <c r="O77" s="28"/>
      <c r="P77" s="28"/>
      <c r="Q77" s="28"/>
      <c r="R77" s="28"/>
    </row>
    <row r="78" spans="1:18">
      <c r="A78" s="174"/>
      <c r="B78" s="45"/>
      <c r="C78" s="45"/>
      <c r="D78" s="174"/>
      <c r="E78" s="45"/>
      <c r="F78" s="45"/>
      <c r="G78" s="45"/>
      <c r="H78" s="45"/>
      <c r="I78" s="182"/>
      <c r="J78" s="28"/>
      <c r="K78" s="28"/>
      <c r="L78" s="28"/>
      <c r="M78" s="28"/>
      <c r="N78" s="28"/>
      <c r="O78" s="28"/>
      <c r="P78" s="28"/>
      <c r="Q78" s="28"/>
      <c r="R78" s="28"/>
    </row>
    <row r="79" spans="1:18">
      <c r="B79" s="45"/>
      <c r="C79" s="45"/>
      <c r="D79" s="174"/>
      <c r="E79" s="45"/>
      <c r="F79" s="45"/>
      <c r="G79" s="45"/>
      <c r="H79" s="45"/>
      <c r="J79" s="28"/>
      <c r="K79" s="28"/>
      <c r="L79" s="28"/>
      <c r="M79" s="28"/>
      <c r="N79" s="28"/>
      <c r="O79" s="28"/>
      <c r="P79" s="28"/>
      <c r="Q79" s="28"/>
      <c r="R79" s="28"/>
    </row>
    <row r="80" spans="1:18">
      <c r="B80" s="45"/>
      <c r="C80" s="45"/>
      <c r="D80" s="174"/>
      <c r="E80" s="45"/>
      <c r="F80" s="45"/>
      <c r="G80" s="45"/>
      <c r="H80" s="45"/>
      <c r="J80" s="28"/>
      <c r="K80" s="28"/>
      <c r="L80" s="28"/>
      <c r="M80" s="28"/>
      <c r="N80" s="28"/>
      <c r="O80" s="28"/>
      <c r="P80" s="28"/>
      <c r="Q80" s="28"/>
      <c r="R80" s="28"/>
    </row>
    <row r="81" spans="2:18">
      <c r="B81" s="45"/>
      <c r="C81" s="45"/>
      <c r="D81" s="174"/>
      <c r="E81" s="45"/>
      <c r="F81" s="45"/>
      <c r="G81" s="45"/>
      <c r="H81" s="45"/>
      <c r="J81" s="32"/>
      <c r="K81" s="32"/>
      <c r="L81" s="32"/>
      <c r="M81" s="32"/>
      <c r="N81" s="32"/>
      <c r="O81" s="32"/>
      <c r="P81" s="32"/>
      <c r="Q81" s="32"/>
      <c r="R81" s="32"/>
    </row>
    <row r="82" spans="2:18">
      <c r="B82" s="45"/>
      <c r="C82" s="45"/>
      <c r="D82" s="174"/>
      <c r="E82" s="45"/>
      <c r="F82" s="45"/>
      <c r="G82" s="45"/>
      <c r="H82" s="45"/>
      <c r="J82" s="32"/>
      <c r="K82" s="32"/>
      <c r="L82" s="32"/>
      <c r="M82" s="32"/>
      <c r="N82" s="32"/>
      <c r="O82" s="32"/>
      <c r="P82" s="32"/>
      <c r="Q82" s="32"/>
      <c r="R82" s="32"/>
    </row>
    <row r="83" spans="2:18" ht="21.75">
      <c r="B83" s="45"/>
      <c r="C83" s="45"/>
      <c r="D83" s="174"/>
      <c r="E83" s="45"/>
      <c r="F83" s="45"/>
      <c r="G83" s="45"/>
      <c r="H83" s="45"/>
      <c r="J83"/>
      <c r="K83"/>
      <c r="L83"/>
      <c r="M83"/>
      <c r="N83"/>
      <c r="O83"/>
      <c r="P83"/>
      <c r="Q83"/>
      <c r="R83"/>
    </row>
    <row r="84" spans="2:18" ht="21.75">
      <c r="D84" s="174"/>
      <c r="J84"/>
      <c r="K84"/>
      <c r="L84"/>
      <c r="M84"/>
      <c r="N84"/>
      <c r="O84"/>
      <c r="P84"/>
      <c r="Q84"/>
      <c r="R84"/>
    </row>
    <row r="85" spans="2:18" ht="21.75">
      <c r="D85" s="174"/>
      <c r="J85"/>
      <c r="K85"/>
      <c r="L85"/>
      <c r="M85"/>
      <c r="N85"/>
      <c r="O85"/>
      <c r="P85"/>
      <c r="Q85"/>
      <c r="R85"/>
    </row>
    <row r="86" spans="2:18" ht="21.75">
      <c r="J86"/>
      <c r="K86"/>
      <c r="L86"/>
      <c r="M86"/>
      <c r="N86"/>
      <c r="O86"/>
      <c r="P86"/>
      <c r="Q86"/>
      <c r="R86"/>
    </row>
    <row r="87" spans="2:18" ht="21.75">
      <c r="J87"/>
      <c r="K87"/>
      <c r="L87"/>
      <c r="M87"/>
      <c r="N87"/>
      <c r="O87"/>
      <c r="P87"/>
      <c r="Q87"/>
      <c r="R87"/>
    </row>
    <row r="88" spans="2:18" ht="21.75">
      <c r="J88"/>
      <c r="K88"/>
      <c r="L88"/>
      <c r="M88"/>
      <c r="N88"/>
      <c r="O88"/>
      <c r="P88"/>
      <c r="Q88"/>
      <c r="R88"/>
    </row>
    <row r="89" spans="2:18" ht="21.75">
      <c r="J89"/>
      <c r="K89"/>
      <c r="L89"/>
      <c r="M89"/>
      <c r="N89"/>
      <c r="O89"/>
      <c r="P89"/>
      <c r="Q89"/>
      <c r="R89"/>
    </row>
    <row r="90" spans="2:18" ht="21.75">
      <c r="J90"/>
      <c r="K90"/>
      <c r="L90"/>
      <c r="M90"/>
      <c r="N90"/>
      <c r="O90"/>
      <c r="P90"/>
      <c r="Q90"/>
      <c r="R90"/>
    </row>
    <row r="91" spans="2:18" ht="21.75">
      <c r="J91"/>
      <c r="K91"/>
      <c r="L91"/>
      <c r="M91"/>
      <c r="N91"/>
      <c r="O91"/>
      <c r="P91"/>
      <c r="Q91"/>
      <c r="R91"/>
    </row>
    <row r="92" spans="2:18" ht="21.75">
      <c r="J92"/>
      <c r="K92"/>
      <c r="L92"/>
      <c r="M92"/>
      <c r="N92"/>
      <c r="O92"/>
      <c r="P92"/>
      <c r="Q92"/>
      <c r="R92"/>
    </row>
    <row r="93" spans="2:18" ht="21.75">
      <c r="J93"/>
      <c r="K93"/>
      <c r="L93"/>
      <c r="M93"/>
      <c r="N93"/>
      <c r="O93"/>
      <c r="P93"/>
      <c r="Q93"/>
      <c r="R93"/>
    </row>
    <row r="94" spans="2:18" ht="21.75">
      <c r="J94"/>
      <c r="K94"/>
      <c r="L94"/>
      <c r="M94"/>
      <c r="N94"/>
      <c r="O94"/>
      <c r="P94"/>
      <c r="Q94"/>
      <c r="R94"/>
    </row>
    <row r="95" spans="2:18" ht="21.75">
      <c r="J95"/>
      <c r="K95"/>
      <c r="L95"/>
      <c r="M95"/>
      <c r="N95"/>
      <c r="O95"/>
      <c r="P95"/>
      <c r="Q95"/>
      <c r="R95"/>
    </row>
    <row r="96" spans="2:18" ht="21.75">
      <c r="J96"/>
      <c r="K96"/>
      <c r="L96"/>
      <c r="M96"/>
      <c r="N96"/>
      <c r="O96"/>
      <c r="P96"/>
      <c r="Q96"/>
      <c r="R96"/>
    </row>
    <row r="97" spans="10:18" ht="21.75">
      <c r="J97"/>
      <c r="K97"/>
      <c r="L97"/>
      <c r="M97"/>
      <c r="N97"/>
      <c r="O97"/>
      <c r="P97"/>
      <c r="Q97"/>
      <c r="R97"/>
    </row>
    <row r="98" spans="10:18" ht="21.75">
      <c r="J98"/>
      <c r="K98"/>
      <c r="L98"/>
      <c r="M98"/>
      <c r="N98"/>
      <c r="O98"/>
      <c r="P98"/>
      <c r="Q98"/>
      <c r="R98"/>
    </row>
    <row r="99" spans="10:18" ht="21.75">
      <c r="J99"/>
      <c r="K99"/>
      <c r="L99"/>
      <c r="M99"/>
      <c r="N99"/>
      <c r="O99"/>
      <c r="P99"/>
      <c r="Q99"/>
      <c r="R99"/>
    </row>
    <row r="100" spans="10:18" ht="21.75">
      <c r="J100"/>
      <c r="K100"/>
      <c r="L100"/>
      <c r="M100"/>
      <c r="N100"/>
      <c r="O100"/>
      <c r="P100"/>
      <c r="Q100"/>
      <c r="R100"/>
    </row>
    <row r="101" spans="10:18" ht="21.75">
      <c r="J101"/>
      <c r="K101"/>
      <c r="L101"/>
      <c r="M101"/>
      <c r="N101"/>
      <c r="O101"/>
      <c r="P101"/>
      <c r="Q101"/>
      <c r="R101"/>
    </row>
    <row r="102" spans="10:18" ht="21.75">
      <c r="J102"/>
      <c r="K102"/>
      <c r="L102"/>
      <c r="M102"/>
      <c r="N102"/>
      <c r="O102"/>
      <c r="P102"/>
      <c r="Q102"/>
      <c r="R102"/>
    </row>
    <row r="103" spans="10:18" ht="21.75">
      <c r="J103"/>
      <c r="K103"/>
      <c r="L103"/>
      <c r="M103"/>
      <c r="N103"/>
      <c r="O103"/>
      <c r="P103"/>
      <c r="Q103"/>
      <c r="R103"/>
    </row>
    <row r="104" spans="10:18" ht="21.75">
      <c r="J104"/>
      <c r="K104"/>
      <c r="L104"/>
      <c r="M104"/>
      <c r="N104"/>
      <c r="O104"/>
      <c r="P104"/>
      <c r="Q104"/>
      <c r="R104"/>
    </row>
    <row r="105" spans="10:18" ht="21.75">
      <c r="J105"/>
      <c r="K105"/>
      <c r="L105"/>
      <c r="M105"/>
      <c r="N105"/>
      <c r="O105"/>
      <c r="P105"/>
      <c r="Q105"/>
      <c r="R105"/>
    </row>
    <row r="106" spans="10:18" ht="21.75">
      <c r="J106"/>
      <c r="K106"/>
      <c r="L106"/>
      <c r="M106"/>
      <c r="N106"/>
      <c r="O106"/>
      <c r="P106"/>
      <c r="Q106"/>
      <c r="R106"/>
    </row>
    <row r="107" spans="10:18" ht="21.75">
      <c r="J107"/>
      <c r="K107"/>
      <c r="L107"/>
      <c r="M107"/>
      <c r="N107"/>
      <c r="O107"/>
      <c r="P107"/>
      <c r="Q107"/>
      <c r="R107"/>
    </row>
    <row r="108" spans="10:18" ht="21.75">
      <c r="J108"/>
      <c r="K108"/>
      <c r="L108"/>
      <c r="M108"/>
      <c r="N108"/>
      <c r="O108"/>
      <c r="P108"/>
      <c r="Q108"/>
      <c r="R108"/>
    </row>
    <row r="109" spans="10:18" ht="21.75">
      <c r="J109"/>
      <c r="K109"/>
      <c r="L109"/>
      <c r="M109"/>
      <c r="N109"/>
      <c r="O109"/>
      <c r="P109"/>
      <c r="Q109"/>
      <c r="R109"/>
    </row>
    <row r="110" spans="10:18" ht="21.75">
      <c r="J110"/>
      <c r="K110"/>
      <c r="L110"/>
      <c r="M110"/>
      <c r="N110"/>
      <c r="O110"/>
      <c r="P110"/>
      <c r="Q110"/>
      <c r="R110"/>
    </row>
    <row r="111" spans="10:18" ht="21.75">
      <c r="J111"/>
      <c r="K111"/>
      <c r="L111"/>
      <c r="M111"/>
      <c r="N111"/>
      <c r="O111"/>
      <c r="P111"/>
      <c r="Q111"/>
      <c r="R111"/>
    </row>
    <row r="112" spans="10:18" ht="21.75">
      <c r="J112"/>
      <c r="K112"/>
      <c r="L112"/>
      <c r="M112"/>
      <c r="N112"/>
      <c r="O112"/>
      <c r="P112"/>
      <c r="Q112"/>
      <c r="R112"/>
    </row>
    <row r="113" spans="10:18" ht="21.75">
      <c r="J113"/>
      <c r="K113"/>
      <c r="L113"/>
      <c r="M113"/>
      <c r="N113"/>
      <c r="O113"/>
      <c r="P113"/>
      <c r="Q113"/>
      <c r="R113"/>
    </row>
    <row r="114" spans="10:18" ht="21.75">
      <c r="J114"/>
      <c r="K114"/>
      <c r="L114"/>
      <c r="M114"/>
      <c r="N114"/>
      <c r="O114"/>
      <c r="P114"/>
      <c r="Q114"/>
      <c r="R114"/>
    </row>
    <row r="115" spans="10:18" ht="21.75">
      <c r="J115"/>
      <c r="K115"/>
      <c r="L115"/>
      <c r="M115"/>
      <c r="N115"/>
      <c r="O115"/>
      <c r="P115"/>
      <c r="Q115"/>
      <c r="R115"/>
    </row>
    <row r="116" spans="10:18" ht="21.75">
      <c r="J116"/>
      <c r="K116"/>
      <c r="L116"/>
      <c r="M116"/>
      <c r="N116"/>
      <c r="O116"/>
      <c r="P116"/>
      <c r="Q116"/>
      <c r="R116"/>
    </row>
    <row r="117" spans="10:18" ht="21.75">
      <c r="J117"/>
      <c r="K117"/>
      <c r="L117"/>
      <c r="M117"/>
      <c r="N117"/>
      <c r="O117"/>
      <c r="P117"/>
      <c r="Q117"/>
      <c r="R117"/>
    </row>
    <row r="118" spans="10:18" ht="21.75">
      <c r="J118"/>
      <c r="K118"/>
      <c r="L118"/>
      <c r="M118"/>
      <c r="N118"/>
      <c r="O118"/>
      <c r="P118"/>
      <c r="Q118"/>
      <c r="R118"/>
    </row>
    <row r="119" spans="10:18" ht="21.75">
      <c r="J119"/>
      <c r="K119"/>
      <c r="L119"/>
      <c r="M119"/>
      <c r="N119"/>
      <c r="O119"/>
      <c r="P119"/>
      <c r="Q119"/>
      <c r="R119"/>
    </row>
    <row r="120" spans="10:18" ht="21.75">
      <c r="J120"/>
      <c r="K120"/>
      <c r="L120"/>
      <c r="M120"/>
      <c r="N120"/>
      <c r="O120"/>
      <c r="P120"/>
      <c r="Q120"/>
      <c r="R120"/>
    </row>
    <row r="121" spans="10:18" ht="21.75">
      <c r="J121"/>
      <c r="K121"/>
      <c r="L121"/>
      <c r="M121"/>
      <c r="N121"/>
      <c r="O121"/>
      <c r="P121"/>
      <c r="Q121"/>
      <c r="R121"/>
    </row>
    <row r="122" spans="10:18" ht="21.75">
      <c r="J122"/>
      <c r="K122"/>
      <c r="L122"/>
      <c r="M122"/>
      <c r="N122"/>
      <c r="O122"/>
      <c r="P122"/>
      <c r="Q122"/>
      <c r="R122"/>
    </row>
    <row r="123" spans="10:18" ht="21.75">
      <c r="J123"/>
      <c r="K123"/>
      <c r="L123"/>
      <c r="M123"/>
      <c r="N123"/>
      <c r="O123"/>
      <c r="P123"/>
      <c r="Q123"/>
      <c r="R123"/>
    </row>
    <row r="124" spans="10:18" ht="21.75">
      <c r="J124"/>
      <c r="K124"/>
      <c r="L124"/>
      <c r="M124"/>
      <c r="N124"/>
      <c r="O124"/>
      <c r="P124"/>
      <c r="Q124"/>
      <c r="R124"/>
    </row>
    <row r="125" spans="10:18" ht="21.75">
      <c r="J125"/>
      <c r="K125"/>
      <c r="L125"/>
      <c r="M125"/>
      <c r="N125"/>
      <c r="O125"/>
      <c r="P125"/>
      <c r="Q125"/>
      <c r="R125"/>
    </row>
    <row r="126" spans="10:18" ht="21.75">
      <c r="J126"/>
      <c r="K126"/>
      <c r="L126"/>
      <c r="M126"/>
      <c r="N126"/>
      <c r="O126"/>
      <c r="P126"/>
      <c r="Q126"/>
      <c r="R126"/>
    </row>
    <row r="127" spans="10:18" ht="21.75">
      <c r="J127"/>
      <c r="K127"/>
      <c r="L127"/>
      <c r="M127"/>
      <c r="N127"/>
      <c r="O127"/>
      <c r="P127"/>
      <c r="Q127"/>
      <c r="R127"/>
    </row>
    <row r="128" spans="10:18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 ht="21.75">
      <c r="J135"/>
      <c r="K135"/>
      <c r="L135"/>
      <c r="M135"/>
      <c r="N135"/>
      <c r="O135"/>
      <c r="P135"/>
      <c r="Q135"/>
      <c r="R135"/>
    </row>
    <row r="136" spans="10:18" ht="21.75">
      <c r="J136"/>
      <c r="K136"/>
      <c r="L136"/>
      <c r="M136"/>
      <c r="N136"/>
      <c r="O136"/>
      <c r="P136"/>
      <c r="Q136"/>
      <c r="R136"/>
    </row>
    <row r="137" spans="10:18" ht="21.75">
      <c r="J137"/>
      <c r="K137"/>
      <c r="L137"/>
      <c r="M137"/>
      <c r="N137"/>
      <c r="O137"/>
      <c r="P137"/>
      <c r="Q137"/>
      <c r="R137"/>
    </row>
    <row r="138" spans="10:18" ht="21.75">
      <c r="J138"/>
      <c r="K138"/>
      <c r="L138"/>
      <c r="M138"/>
      <c r="N138"/>
      <c r="O138"/>
      <c r="P138"/>
      <c r="Q138"/>
      <c r="R138"/>
    </row>
    <row r="139" spans="10:18" ht="21.75">
      <c r="J139"/>
      <c r="K139"/>
      <c r="L139"/>
      <c r="M139"/>
      <c r="N139"/>
      <c r="O139"/>
      <c r="P139"/>
      <c r="Q139"/>
      <c r="R139"/>
    </row>
    <row r="140" spans="10:18" ht="21.75">
      <c r="J140"/>
      <c r="K140"/>
      <c r="L140"/>
      <c r="M140"/>
      <c r="N140"/>
      <c r="O140"/>
      <c r="P140"/>
      <c r="Q140"/>
      <c r="R140"/>
    </row>
    <row r="141" spans="10:18" ht="21.75">
      <c r="J141"/>
      <c r="K141"/>
      <c r="L141"/>
      <c r="M141"/>
      <c r="N141"/>
      <c r="O141"/>
      <c r="P141"/>
      <c r="Q141"/>
      <c r="R141"/>
    </row>
    <row r="142" spans="10:18" ht="21.75">
      <c r="J142"/>
      <c r="K142"/>
      <c r="L142"/>
      <c r="M142"/>
      <c r="N142"/>
      <c r="O142"/>
      <c r="P142"/>
      <c r="Q142"/>
      <c r="R142"/>
    </row>
    <row r="143" spans="10:18" ht="21.75">
      <c r="J143"/>
      <c r="K143"/>
      <c r="L143"/>
      <c r="M143"/>
      <c r="N143"/>
      <c r="O143"/>
      <c r="P143"/>
      <c r="Q143"/>
      <c r="R143"/>
    </row>
    <row r="144" spans="10:18" ht="21.75">
      <c r="J144"/>
      <c r="K144"/>
      <c r="L144"/>
      <c r="M144"/>
      <c r="N144"/>
      <c r="O144"/>
      <c r="P144"/>
      <c r="Q144"/>
      <c r="R144"/>
    </row>
    <row r="145" spans="10:18" ht="21.75">
      <c r="J145"/>
      <c r="K145"/>
      <c r="L145"/>
      <c r="M145"/>
      <c r="N145"/>
      <c r="O145"/>
      <c r="P145"/>
      <c r="Q145"/>
      <c r="R145"/>
    </row>
    <row r="146" spans="10:18" ht="21.75">
      <c r="J146"/>
      <c r="K146"/>
      <c r="L146"/>
      <c r="M146"/>
      <c r="N146"/>
      <c r="O146"/>
      <c r="P146"/>
      <c r="Q146"/>
      <c r="R146"/>
    </row>
    <row r="147" spans="10:18" ht="21.75">
      <c r="J147"/>
      <c r="K147"/>
      <c r="L147"/>
      <c r="M147"/>
      <c r="N147"/>
      <c r="O147"/>
      <c r="P147"/>
      <c r="Q147"/>
      <c r="R147"/>
    </row>
    <row r="148" spans="10:18" ht="21.75">
      <c r="J148"/>
      <c r="K148"/>
      <c r="L148"/>
      <c r="M148"/>
      <c r="N148"/>
      <c r="O148"/>
      <c r="P148"/>
      <c r="Q148"/>
      <c r="R148"/>
    </row>
    <row r="149" spans="10:18" ht="21.75">
      <c r="J149"/>
      <c r="K149"/>
      <c r="L149"/>
      <c r="M149"/>
      <c r="N149"/>
      <c r="O149"/>
      <c r="P149"/>
      <c r="Q149"/>
      <c r="R149"/>
    </row>
    <row r="150" spans="10:18" ht="21.75">
      <c r="J150"/>
      <c r="K150"/>
      <c r="L150"/>
      <c r="M150"/>
      <c r="N150"/>
      <c r="O150"/>
      <c r="P150"/>
      <c r="Q150"/>
      <c r="R150"/>
    </row>
    <row r="151" spans="10:18">
      <c r="J151" s="32"/>
      <c r="K151" s="32"/>
      <c r="L151" s="32"/>
      <c r="M151" s="32"/>
      <c r="N151" s="32"/>
      <c r="O151" s="32"/>
      <c r="P151" s="32"/>
      <c r="Q151" s="32"/>
      <c r="R151" s="32"/>
    </row>
    <row r="152" spans="10:18">
      <c r="J152" s="32"/>
      <c r="K152" s="32"/>
      <c r="L152" s="32"/>
      <c r="M152" s="32"/>
      <c r="N152" s="32"/>
      <c r="O152" s="32"/>
      <c r="P152" s="32"/>
      <c r="Q152" s="32"/>
      <c r="R152" s="32"/>
    </row>
    <row r="153" spans="10:18">
      <c r="J153" s="32"/>
      <c r="K153" s="32"/>
      <c r="L153" s="32"/>
      <c r="M153" s="32"/>
      <c r="N153" s="32"/>
      <c r="O153" s="32"/>
      <c r="P153" s="32"/>
      <c r="Q153" s="32"/>
      <c r="R153" s="32"/>
    </row>
    <row r="154" spans="10:18">
      <c r="J154" s="32"/>
      <c r="K154" s="32"/>
      <c r="L154" s="32"/>
      <c r="M154" s="32"/>
      <c r="N154" s="32"/>
      <c r="O154" s="32"/>
      <c r="P154" s="32"/>
      <c r="Q154" s="32"/>
      <c r="R154" s="32"/>
    </row>
    <row r="155" spans="10:18">
      <c r="J155" s="32"/>
      <c r="K155" s="32"/>
      <c r="L155" s="32"/>
      <c r="M155" s="32"/>
      <c r="N155" s="32"/>
      <c r="O155" s="32"/>
      <c r="P155" s="32"/>
      <c r="Q155" s="32"/>
      <c r="R155" s="32"/>
    </row>
    <row r="156" spans="10:18">
      <c r="J156" s="32"/>
      <c r="K156" s="32"/>
      <c r="L156" s="32"/>
      <c r="M156" s="32"/>
      <c r="N156" s="32"/>
      <c r="O156" s="32"/>
      <c r="P156" s="32"/>
      <c r="Q156" s="32"/>
      <c r="R156" s="32"/>
    </row>
    <row r="157" spans="10:18">
      <c r="J157" s="32"/>
      <c r="K157" s="32"/>
      <c r="L157" s="32"/>
      <c r="M157" s="32"/>
      <c r="N157" s="32"/>
      <c r="O157" s="32"/>
      <c r="P157" s="32"/>
      <c r="Q157" s="32"/>
      <c r="R157" s="32"/>
    </row>
    <row r="158" spans="10:18">
      <c r="J158" s="32"/>
      <c r="K158" s="32"/>
      <c r="L158" s="32"/>
      <c r="M158" s="32"/>
      <c r="N158" s="32"/>
      <c r="O158" s="32"/>
      <c r="P158" s="32"/>
      <c r="Q158" s="32"/>
      <c r="R158" s="32"/>
    </row>
    <row r="159" spans="10:18">
      <c r="J159" s="32"/>
      <c r="K159" s="32"/>
      <c r="L159" s="32"/>
      <c r="M159" s="32"/>
      <c r="N159" s="32"/>
      <c r="O159" s="32"/>
      <c r="P159" s="32"/>
      <c r="Q159" s="32"/>
      <c r="R159" s="32"/>
    </row>
    <row r="160" spans="10:18">
      <c r="J160" s="32"/>
      <c r="K160" s="32"/>
      <c r="L160" s="32"/>
      <c r="M160" s="32"/>
      <c r="N160" s="32"/>
      <c r="O160" s="32"/>
      <c r="P160" s="32"/>
      <c r="Q160" s="32"/>
      <c r="R160" s="32"/>
    </row>
    <row r="161" spans="10:18">
      <c r="J161" s="32"/>
      <c r="K161" s="32"/>
      <c r="L161" s="32"/>
      <c r="M161" s="32"/>
      <c r="N161" s="32"/>
      <c r="O161" s="32"/>
      <c r="P161" s="32"/>
      <c r="Q161" s="32"/>
      <c r="R161" s="32"/>
    </row>
    <row r="162" spans="10:18">
      <c r="J162" s="32"/>
      <c r="K162" s="32"/>
      <c r="L162" s="32"/>
      <c r="M162" s="32"/>
      <c r="N162" s="32"/>
      <c r="O162" s="32"/>
      <c r="P162" s="32"/>
      <c r="Q162" s="32"/>
      <c r="R162" s="32"/>
    </row>
    <row r="163" spans="10:18">
      <c r="J163" s="32"/>
      <c r="K163" s="32"/>
      <c r="L163" s="32"/>
      <c r="M163" s="32"/>
      <c r="N163" s="32"/>
      <c r="O163" s="32"/>
      <c r="P163" s="32"/>
      <c r="Q163" s="32"/>
      <c r="R163" s="32"/>
    </row>
  </sheetData>
  <mergeCells count="2">
    <mergeCell ref="A9:A10"/>
    <mergeCell ref="I9:I10"/>
  </mergeCells>
  <phoneticPr fontId="16" type="noConversion"/>
  <pageMargins left="0.51181102362204722" right="0" top="0.59055118110236227" bottom="0.14000000000000001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Z210"/>
  <sheetViews>
    <sheetView tabSelected="1" topLeftCell="A43" zoomScale="130" workbookViewId="0">
      <selection activeCell="E55" sqref="E55"/>
    </sheetView>
  </sheetViews>
  <sheetFormatPr defaultRowHeight="21"/>
  <cols>
    <col min="1" max="1" width="9.140625" style="39"/>
    <col min="2" max="2" width="8.7109375" style="45" customWidth="1"/>
    <col min="3" max="3" width="9.28515625" style="63" customWidth="1"/>
    <col min="4" max="4" width="11.140625" style="39" customWidth="1"/>
    <col min="5" max="5" width="9.140625" style="39"/>
    <col min="6" max="6" width="9.85546875" style="39" customWidth="1"/>
    <col min="7" max="7" width="10.7109375" style="39" customWidth="1"/>
    <col min="8" max="8" width="13.28515625" style="39" customWidth="1"/>
    <col min="9" max="9" width="23.57031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26" s="28" customFormat="1" ht="21" customHeight="1">
      <c r="A1" s="5" t="s">
        <v>43</v>
      </c>
      <c r="B1" s="44"/>
      <c r="C1" s="101"/>
      <c r="D1" s="5"/>
      <c r="E1" s="5"/>
      <c r="F1" s="5"/>
      <c r="G1" s="5"/>
      <c r="H1" s="5"/>
      <c r="I1" s="6" t="s">
        <v>0</v>
      </c>
      <c r="S1" s="32"/>
      <c r="T1" s="32"/>
      <c r="U1" s="32"/>
      <c r="V1" s="32"/>
      <c r="W1" s="30"/>
      <c r="Z1" s="32"/>
    </row>
    <row r="2" spans="1:26" s="28" customFormat="1" ht="21" customHeight="1">
      <c r="A2" s="5" t="s">
        <v>1</v>
      </c>
      <c r="B2" s="44"/>
      <c r="C2" s="101"/>
      <c r="D2" s="5"/>
      <c r="E2" s="5"/>
      <c r="F2" s="5"/>
      <c r="G2" s="5"/>
      <c r="H2" s="5"/>
      <c r="I2" s="2"/>
      <c r="S2" s="32"/>
      <c r="T2" s="32"/>
      <c r="U2" s="32"/>
      <c r="V2" s="32"/>
      <c r="W2" s="30"/>
      <c r="Z2" s="32"/>
    </row>
    <row r="3" spans="1:26" s="28" customFormat="1" ht="21" customHeight="1">
      <c r="A3" s="39"/>
      <c r="B3" s="45"/>
      <c r="C3" s="63"/>
      <c r="D3" s="39"/>
      <c r="E3" s="39"/>
      <c r="F3" s="39"/>
      <c r="G3" s="39"/>
      <c r="H3" s="39"/>
      <c r="I3" s="41"/>
      <c r="S3" s="32"/>
      <c r="T3" s="32"/>
      <c r="U3" s="32"/>
      <c r="V3" s="32"/>
      <c r="W3" s="30"/>
      <c r="Z3" s="32"/>
    </row>
    <row r="4" spans="1:26" s="28" customFormat="1" ht="21" customHeight="1">
      <c r="A4" s="361" t="s">
        <v>2</v>
      </c>
      <c r="B4" s="361"/>
      <c r="C4" s="361"/>
      <c r="D4" s="361"/>
      <c r="E4" s="361"/>
      <c r="F4" s="361"/>
      <c r="G4" s="361"/>
      <c r="H4" s="361"/>
      <c r="I4" s="361"/>
      <c r="S4" s="32"/>
      <c r="T4" s="32"/>
      <c r="U4" s="32"/>
      <c r="V4" s="32"/>
      <c r="W4" s="30"/>
      <c r="Z4" s="32"/>
    </row>
    <row r="5" spans="1:26" s="28" customFormat="1" ht="21" customHeight="1">
      <c r="A5" s="47"/>
      <c r="B5" s="58"/>
      <c r="C5" s="102"/>
      <c r="D5" s="48"/>
      <c r="E5" s="48"/>
      <c r="F5" s="48"/>
      <c r="G5" s="48"/>
      <c r="H5" s="47"/>
      <c r="I5" s="59"/>
      <c r="S5" s="32"/>
      <c r="T5" s="32"/>
      <c r="U5" s="32"/>
      <c r="V5" s="32"/>
      <c r="W5" s="30"/>
      <c r="Z5" s="32"/>
    </row>
    <row r="6" spans="1:26" s="28" customFormat="1" ht="21" customHeight="1">
      <c r="A6" s="18" t="s">
        <v>47</v>
      </c>
      <c r="B6" s="22" t="s">
        <v>44</v>
      </c>
      <c r="C6" s="99"/>
      <c r="D6" s="21" t="s">
        <v>67</v>
      </c>
      <c r="E6" s="19"/>
      <c r="F6" s="19"/>
      <c r="G6" s="21" t="s">
        <v>66</v>
      </c>
      <c r="H6" s="68" t="s">
        <v>48</v>
      </c>
      <c r="I6" s="21"/>
      <c r="S6" s="32"/>
      <c r="T6" s="32"/>
      <c r="U6" s="32"/>
      <c r="V6" s="32"/>
      <c r="W6" s="30"/>
      <c r="Z6" s="32"/>
    </row>
    <row r="7" spans="1:26" s="28" customFormat="1" ht="21" customHeight="1">
      <c r="A7" s="18" t="s">
        <v>45</v>
      </c>
      <c r="B7" s="22"/>
      <c r="C7" s="99"/>
      <c r="D7" s="21" t="s">
        <v>54</v>
      </c>
      <c r="E7" s="19"/>
      <c r="F7" s="19"/>
      <c r="G7" s="131" t="s">
        <v>6</v>
      </c>
      <c r="H7" s="60"/>
      <c r="I7" s="21"/>
      <c r="S7" s="32"/>
      <c r="T7" s="32"/>
      <c r="U7" s="32"/>
      <c r="V7" s="32"/>
      <c r="W7" s="30"/>
      <c r="Z7" s="32"/>
    </row>
    <row r="8" spans="1:26" s="28" customFormat="1" ht="21" customHeight="1">
      <c r="A8" s="18" t="s">
        <v>7</v>
      </c>
      <c r="B8" s="22"/>
      <c r="C8" s="42">
        <v>286.47000000000003</v>
      </c>
      <c r="D8" s="21" t="s">
        <v>8</v>
      </c>
      <c r="E8" s="20"/>
      <c r="F8" s="23"/>
      <c r="G8" s="61" t="s">
        <v>185</v>
      </c>
      <c r="H8" s="60"/>
      <c r="I8" s="21"/>
      <c r="S8" s="32"/>
      <c r="T8" s="32"/>
      <c r="U8" s="32"/>
      <c r="V8" s="32"/>
      <c r="W8" s="30"/>
      <c r="Z8" s="32"/>
    </row>
    <row r="9" spans="1:26" s="28" customFormat="1" ht="21" customHeight="1">
      <c r="A9" s="350" t="s">
        <v>9</v>
      </c>
      <c r="B9" s="89" t="s">
        <v>10</v>
      </c>
      <c r="C9" s="87" t="s">
        <v>10</v>
      </c>
      <c r="D9" s="85" t="s">
        <v>11</v>
      </c>
      <c r="E9" s="85" t="s">
        <v>12</v>
      </c>
      <c r="F9" s="85" t="s">
        <v>13</v>
      </c>
      <c r="G9" s="91" t="s">
        <v>14</v>
      </c>
      <c r="H9" s="85" t="s">
        <v>15</v>
      </c>
      <c r="I9" s="350" t="s">
        <v>16</v>
      </c>
      <c r="S9" s="32"/>
      <c r="T9" s="32"/>
      <c r="U9" s="32"/>
      <c r="V9" s="32"/>
      <c r="W9" s="30"/>
      <c r="Z9" s="32"/>
    </row>
    <row r="10" spans="1:26" s="28" customFormat="1" ht="21" customHeight="1">
      <c r="A10" s="351"/>
      <c r="B10" s="86" t="s">
        <v>17</v>
      </c>
      <c r="C10" s="88" t="s">
        <v>18</v>
      </c>
      <c r="D10" s="86" t="s">
        <v>19</v>
      </c>
      <c r="E10" s="86" t="s">
        <v>20</v>
      </c>
      <c r="F10" s="86" t="s">
        <v>21</v>
      </c>
      <c r="G10" s="86" t="s">
        <v>22</v>
      </c>
      <c r="H10" s="86" t="s">
        <v>23</v>
      </c>
      <c r="I10" s="351"/>
      <c r="S10" s="32"/>
      <c r="T10" s="32"/>
      <c r="U10" s="32"/>
      <c r="V10" s="32"/>
      <c r="W10" s="30"/>
      <c r="Z10" s="32"/>
    </row>
    <row r="11" spans="1:26" s="28" customFormat="1" ht="21" customHeight="1">
      <c r="A11" s="181" t="s">
        <v>106</v>
      </c>
      <c r="B11" s="127">
        <v>-0.4</v>
      </c>
      <c r="C11" s="133">
        <f>B11+C8</f>
        <v>286.07000000000005</v>
      </c>
      <c r="D11" s="127" t="s">
        <v>312</v>
      </c>
      <c r="E11" s="127">
        <v>7.08</v>
      </c>
      <c r="F11" s="127">
        <v>1.76</v>
      </c>
      <c r="G11" s="133">
        <f>H11/F11</f>
        <v>0.14488636363636365</v>
      </c>
      <c r="H11" s="133">
        <v>0.255</v>
      </c>
      <c r="I11" s="245" t="s">
        <v>61</v>
      </c>
      <c r="S11" s="32"/>
      <c r="T11" s="32"/>
      <c r="U11" s="32"/>
      <c r="V11" s="32"/>
      <c r="W11" s="30"/>
      <c r="Z11" s="32"/>
    </row>
    <row r="12" spans="1:26" s="28" customFormat="1" ht="21" customHeight="1">
      <c r="A12" s="181" t="s">
        <v>108</v>
      </c>
      <c r="B12" s="120">
        <v>-0.44</v>
      </c>
      <c r="C12" s="119">
        <f>B12+C8</f>
        <v>286.03000000000003</v>
      </c>
      <c r="D12" s="120" t="s">
        <v>313</v>
      </c>
      <c r="E12" s="120">
        <v>6.4</v>
      </c>
      <c r="F12" s="120">
        <v>2.02</v>
      </c>
      <c r="G12" s="119">
        <f>H12/F12</f>
        <v>8.2673267326732677E-2</v>
      </c>
      <c r="H12" s="119">
        <v>0.16700000000000001</v>
      </c>
      <c r="I12" s="179" t="s">
        <v>52</v>
      </c>
      <c r="S12" s="32"/>
      <c r="T12" s="32"/>
      <c r="U12" s="32"/>
      <c r="V12" s="32"/>
      <c r="W12" s="30"/>
      <c r="Z12" s="32"/>
    </row>
    <row r="13" spans="1:26" s="28" customFormat="1" ht="21" customHeight="1">
      <c r="A13" s="181" t="s">
        <v>114</v>
      </c>
      <c r="B13" s="120">
        <v>-0.37</v>
      </c>
      <c r="C13" s="119">
        <f>B13+C8</f>
        <v>286.10000000000002</v>
      </c>
      <c r="D13" s="120" t="s">
        <v>314</v>
      </c>
      <c r="E13" s="120">
        <v>11.4</v>
      </c>
      <c r="F13" s="120">
        <v>2.88</v>
      </c>
      <c r="G13" s="119">
        <f t="shared" ref="G13:G25" si="0">H13/F13</f>
        <v>9.3055555555555558E-2</v>
      </c>
      <c r="H13" s="119">
        <v>0.26800000000000002</v>
      </c>
      <c r="I13" s="179" t="s">
        <v>61</v>
      </c>
      <c r="S13" s="32"/>
      <c r="T13" s="32"/>
      <c r="U13" s="32"/>
      <c r="V13" s="32"/>
      <c r="W13" s="30"/>
      <c r="Z13" s="32"/>
    </row>
    <row r="14" spans="1:26" s="28" customFormat="1" ht="21" customHeight="1">
      <c r="A14" s="181" t="s">
        <v>113</v>
      </c>
      <c r="B14" s="120">
        <v>-0.38</v>
      </c>
      <c r="C14" s="119">
        <f>B14+C8</f>
        <v>286.09000000000003</v>
      </c>
      <c r="D14" s="120" t="s">
        <v>315</v>
      </c>
      <c r="E14" s="120">
        <v>10.35</v>
      </c>
      <c r="F14" s="120">
        <v>1.97</v>
      </c>
      <c r="G14" s="119">
        <f t="shared" si="0"/>
        <v>0.12690355329949238</v>
      </c>
      <c r="H14" s="119">
        <v>0.25</v>
      </c>
      <c r="I14" s="179" t="s">
        <v>52</v>
      </c>
      <c r="S14" s="32"/>
      <c r="T14" s="32"/>
      <c r="U14" s="32"/>
      <c r="V14" s="32"/>
      <c r="W14" s="30"/>
      <c r="Z14" s="32"/>
    </row>
    <row r="15" spans="1:26" s="28" customFormat="1" ht="21" customHeight="1">
      <c r="A15" s="167" t="s">
        <v>115</v>
      </c>
      <c r="B15" s="120">
        <v>-0.4</v>
      </c>
      <c r="C15" s="119">
        <f>B15+C8</f>
        <v>286.07000000000005</v>
      </c>
      <c r="D15" s="120" t="s">
        <v>381</v>
      </c>
      <c r="E15" s="120">
        <v>6.8</v>
      </c>
      <c r="F15" s="120">
        <v>1.56</v>
      </c>
      <c r="G15" s="119">
        <f t="shared" si="0"/>
        <v>0.17692307692307693</v>
      </c>
      <c r="H15" s="119">
        <v>0.27600000000000002</v>
      </c>
      <c r="I15" s="179" t="s">
        <v>61</v>
      </c>
      <c r="S15" s="32"/>
      <c r="T15" s="32"/>
      <c r="U15" s="32"/>
      <c r="V15" s="32"/>
      <c r="W15" s="30"/>
      <c r="Z15" s="32"/>
    </row>
    <row r="16" spans="1:26" s="28" customFormat="1" ht="21" customHeight="1">
      <c r="A16" s="167" t="s">
        <v>337</v>
      </c>
      <c r="B16" s="120">
        <v>-0.41</v>
      </c>
      <c r="C16" s="119">
        <f>B16+C8</f>
        <v>286.06</v>
      </c>
      <c r="D16" s="120" t="s">
        <v>382</v>
      </c>
      <c r="E16" s="120">
        <v>6.75</v>
      </c>
      <c r="F16" s="120">
        <v>1.57</v>
      </c>
      <c r="G16" s="119">
        <f t="shared" si="0"/>
        <v>0.15286624203821655</v>
      </c>
      <c r="H16" s="119">
        <v>0.24</v>
      </c>
      <c r="I16" s="179" t="s">
        <v>52</v>
      </c>
      <c r="S16" s="32"/>
      <c r="T16" s="32"/>
      <c r="U16" s="32"/>
      <c r="V16" s="32"/>
      <c r="W16" s="30"/>
      <c r="Z16" s="32"/>
    </row>
    <row r="17" spans="1:26" s="28" customFormat="1" ht="21" customHeight="1">
      <c r="A17" s="167" t="s">
        <v>120</v>
      </c>
      <c r="B17" s="120">
        <v>-0.18</v>
      </c>
      <c r="C17" s="119">
        <f>B17+C8</f>
        <v>286.29000000000002</v>
      </c>
      <c r="D17" s="120" t="s">
        <v>383</v>
      </c>
      <c r="E17" s="120">
        <v>17</v>
      </c>
      <c r="F17" s="120">
        <v>7.18</v>
      </c>
      <c r="G17" s="119">
        <f t="shared" si="0"/>
        <v>0.16559888579387189</v>
      </c>
      <c r="H17" s="119">
        <v>1.1890000000000001</v>
      </c>
      <c r="I17" s="179" t="s">
        <v>52</v>
      </c>
      <c r="S17" s="32"/>
      <c r="T17" s="32"/>
      <c r="U17" s="32"/>
      <c r="V17" s="32"/>
      <c r="W17" s="30"/>
      <c r="Z17" s="32"/>
    </row>
    <row r="18" spans="1:26" s="28" customFormat="1" ht="21" customHeight="1">
      <c r="A18" s="167" t="s">
        <v>338</v>
      </c>
      <c r="B18" s="120">
        <v>0.11</v>
      </c>
      <c r="C18" s="119">
        <f>B18+C8</f>
        <v>286.58000000000004</v>
      </c>
      <c r="D18" s="120" t="s">
        <v>384</v>
      </c>
      <c r="E18" s="120">
        <v>17</v>
      </c>
      <c r="F18" s="120">
        <v>10.09</v>
      </c>
      <c r="G18" s="119">
        <f t="shared" si="0"/>
        <v>2.6759167492566901E-2</v>
      </c>
      <c r="H18" s="119">
        <v>0.27</v>
      </c>
      <c r="I18" s="179" t="s">
        <v>52</v>
      </c>
      <c r="S18" s="32"/>
      <c r="T18" s="32"/>
      <c r="U18" s="32"/>
      <c r="V18" s="32"/>
      <c r="W18" s="30"/>
      <c r="Z18" s="32"/>
    </row>
    <row r="19" spans="1:26" s="28" customFormat="1" ht="21" customHeight="1">
      <c r="A19" s="167" t="s">
        <v>385</v>
      </c>
      <c r="B19" s="120">
        <v>-0.15</v>
      </c>
      <c r="C19" s="119">
        <f>B19+C8</f>
        <v>286.32000000000005</v>
      </c>
      <c r="D19" s="120" t="s">
        <v>454</v>
      </c>
      <c r="E19" s="120">
        <v>15.42</v>
      </c>
      <c r="F19" s="120">
        <v>4.91</v>
      </c>
      <c r="G19" s="119">
        <f t="shared" si="0"/>
        <v>0.1175152749490835</v>
      </c>
      <c r="H19" s="119">
        <v>0.57699999999999996</v>
      </c>
      <c r="I19" s="179" t="s">
        <v>61</v>
      </c>
      <c r="S19" s="32"/>
      <c r="T19" s="32"/>
      <c r="U19" s="32"/>
      <c r="V19" s="32"/>
      <c r="W19" s="30"/>
      <c r="Z19" s="32"/>
    </row>
    <row r="20" spans="1:26" s="28" customFormat="1" ht="21" customHeight="1">
      <c r="A20" s="167" t="s">
        <v>395</v>
      </c>
      <c r="B20" s="120">
        <v>0.18</v>
      </c>
      <c r="C20" s="119">
        <f>B20+C8</f>
        <v>286.65000000000003</v>
      </c>
      <c r="D20" s="120" t="s">
        <v>455</v>
      </c>
      <c r="E20" s="120">
        <v>17.45</v>
      </c>
      <c r="F20" s="120">
        <v>10.99</v>
      </c>
      <c r="G20" s="119">
        <f t="shared" si="0"/>
        <v>0.15932666060054593</v>
      </c>
      <c r="H20" s="119">
        <v>1.7509999999999999</v>
      </c>
      <c r="I20" s="179" t="s">
        <v>52</v>
      </c>
      <c r="S20" s="32"/>
      <c r="T20" s="32"/>
      <c r="U20" s="32"/>
      <c r="V20" s="32"/>
      <c r="W20" s="30"/>
      <c r="Z20" s="32"/>
    </row>
    <row r="21" spans="1:26" s="28" customFormat="1" ht="21" customHeight="1">
      <c r="A21" s="167" t="s">
        <v>124</v>
      </c>
      <c r="B21" s="120">
        <v>0.64</v>
      </c>
      <c r="C21" s="119">
        <f>B21+C8</f>
        <v>287.11</v>
      </c>
      <c r="D21" s="120" t="s">
        <v>456</v>
      </c>
      <c r="E21" s="120">
        <v>17.649999999999999</v>
      </c>
      <c r="F21" s="120">
        <v>18.43</v>
      </c>
      <c r="G21" s="119">
        <f t="shared" si="0"/>
        <v>0.73993488876831259</v>
      </c>
      <c r="H21" s="119">
        <v>13.637</v>
      </c>
      <c r="I21" s="179" t="s">
        <v>52</v>
      </c>
      <c r="S21" s="32"/>
      <c r="T21" s="32"/>
      <c r="U21" s="32"/>
      <c r="V21" s="32"/>
      <c r="W21" s="30"/>
      <c r="Z21" s="32"/>
    </row>
    <row r="22" spans="1:26" s="28" customFormat="1" ht="21" customHeight="1">
      <c r="A22" s="167" t="s">
        <v>126</v>
      </c>
      <c r="B22" s="120">
        <v>0.36</v>
      </c>
      <c r="C22" s="119">
        <f>B22+C8</f>
        <v>286.83000000000004</v>
      </c>
      <c r="D22" s="120" t="s">
        <v>457</v>
      </c>
      <c r="E22" s="120">
        <v>17.77</v>
      </c>
      <c r="F22" s="120">
        <v>13.72</v>
      </c>
      <c r="G22" s="119">
        <f t="shared" si="0"/>
        <v>8.2288629737609323E-2</v>
      </c>
      <c r="H22" s="119">
        <v>1.129</v>
      </c>
      <c r="I22" s="179" t="s">
        <v>52</v>
      </c>
      <c r="S22" s="32"/>
      <c r="T22" s="32"/>
      <c r="U22" s="32"/>
      <c r="V22" s="32"/>
      <c r="W22" s="30"/>
      <c r="Z22" s="32"/>
    </row>
    <row r="23" spans="1:26" s="28" customFormat="1" ht="21" customHeight="1">
      <c r="A23" s="167" t="s">
        <v>482</v>
      </c>
      <c r="B23" s="120">
        <v>0.28999999999999998</v>
      </c>
      <c r="C23" s="119">
        <f>B23+C8</f>
        <v>286.76000000000005</v>
      </c>
      <c r="D23" s="120" t="s">
        <v>519</v>
      </c>
      <c r="E23" s="120">
        <v>17.670000000000002</v>
      </c>
      <c r="F23" s="120">
        <v>10.54</v>
      </c>
      <c r="G23" s="119">
        <f t="shared" si="0"/>
        <v>0.31878557874762808</v>
      </c>
      <c r="H23" s="119">
        <v>3.36</v>
      </c>
      <c r="I23" s="179" t="s">
        <v>61</v>
      </c>
      <c r="S23" s="32"/>
      <c r="T23" s="32"/>
      <c r="U23" s="32"/>
      <c r="V23" s="32"/>
      <c r="W23" s="30"/>
      <c r="Z23" s="32"/>
    </row>
    <row r="24" spans="1:26" s="28" customFormat="1" ht="21" customHeight="1">
      <c r="A24" s="167" t="s">
        <v>130</v>
      </c>
      <c r="B24" s="120">
        <v>0.22</v>
      </c>
      <c r="C24" s="119">
        <f>B24+C8</f>
        <v>286.69000000000005</v>
      </c>
      <c r="D24" s="120" t="s">
        <v>520</v>
      </c>
      <c r="E24" s="120">
        <v>17.62</v>
      </c>
      <c r="F24" s="120">
        <v>9.73</v>
      </c>
      <c r="G24" s="119">
        <f t="shared" si="0"/>
        <v>0.20524152106885921</v>
      </c>
      <c r="H24" s="119">
        <v>1.9970000000000001</v>
      </c>
      <c r="I24" s="179" t="s">
        <v>52</v>
      </c>
      <c r="S24" s="32"/>
      <c r="T24" s="32"/>
      <c r="U24" s="32"/>
      <c r="V24" s="32"/>
      <c r="W24" s="30"/>
      <c r="Z24" s="32"/>
    </row>
    <row r="25" spans="1:26" s="28" customFormat="1" ht="21" customHeight="1">
      <c r="A25" s="167" t="s">
        <v>135</v>
      </c>
      <c r="B25" s="120">
        <v>0.28000000000000003</v>
      </c>
      <c r="C25" s="119">
        <f>B25+C8</f>
        <v>286.75</v>
      </c>
      <c r="D25" s="120" t="s">
        <v>521</v>
      </c>
      <c r="E25" s="120">
        <v>17.5</v>
      </c>
      <c r="F25" s="120">
        <v>9.9700000000000006</v>
      </c>
      <c r="G25" s="119">
        <f t="shared" si="0"/>
        <v>9.4984954864593768E-2</v>
      </c>
      <c r="H25" s="119">
        <v>0.94699999999999995</v>
      </c>
      <c r="I25" s="179" t="s">
        <v>52</v>
      </c>
      <c r="S25" s="32"/>
      <c r="T25" s="32"/>
      <c r="U25" s="32"/>
      <c r="V25" s="32"/>
      <c r="W25" s="30"/>
      <c r="Z25" s="32"/>
    </row>
    <row r="26" spans="1:26" s="28" customFormat="1" ht="21" customHeight="1">
      <c r="A26" s="167" t="s">
        <v>136</v>
      </c>
      <c r="B26" s="120">
        <v>0.28999999999999998</v>
      </c>
      <c r="C26" s="119">
        <f>B26+C8</f>
        <v>286.76000000000005</v>
      </c>
      <c r="D26" s="120" t="s">
        <v>522</v>
      </c>
      <c r="E26" s="120">
        <v>17.45</v>
      </c>
      <c r="F26" s="120">
        <v>10.3</v>
      </c>
      <c r="G26" s="119">
        <f t="shared" ref="G26:G50" si="1">H26/F26</f>
        <v>5.3009708737864078E-2</v>
      </c>
      <c r="H26" s="119">
        <v>0.54600000000000004</v>
      </c>
      <c r="I26" s="179" t="s">
        <v>52</v>
      </c>
      <c r="S26" s="32"/>
      <c r="T26" s="32"/>
      <c r="U26" s="32"/>
      <c r="V26" s="32"/>
      <c r="W26" s="30"/>
      <c r="Z26" s="32"/>
    </row>
    <row r="27" spans="1:26" s="28" customFormat="1" ht="21" customHeight="1">
      <c r="A27" s="167" t="s">
        <v>145</v>
      </c>
      <c r="B27" s="120">
        <v>0.24</v>
      </c>
      <c r="C27" s="119">
        <f>B27+C8</f>
        <v>286.71000000000004</v>
      </c>
      <c r="D27" s="120" t="s">
        <v>579</v>
      </c>
      <c r="E27" s="120">
        <v>16.100000000000001</v>
      </c>
      <c r="F27" s="120">
        <v>8.82</v>
      </c>
      <c r="G27" s="119">
        <f t="shared" si="1"/>
        <v>4.8979591836734691E-2</v>
      </c>
      <c r="H27" s="119">
        <v>0.432</v>
      </c>
      <c r="I27" s="179" t="s">
        <v>61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0"/>
      <c r="Z27" s="32"/>
    </row>
    <row r="28" spans="1:26" s="28" customFormat="1" ht="21" customHeight="1">
      <c r="A28" s="167" t="s">
        <v>139</v>
      </c>
      <c r="B28" s="120">
        <v>0.32</v>
      </c>
      <c r="C28" s="119">
        <f>B28+C8</f>
        <v>286.79000000000002</v>
      </c>
      <c r="D28" s="120" t="s">
        <v>580</v>
      </c>
      <c r="E28" s="120">
        <v>17.82</v>
      </c>
      <c r="F28" s="120">
        <v>10.84</v>
      </c>
      <c r="G28" s="119">
        <f t="shared" si="1"/>
        <v>3.3671586715867161E-2</v>
      </c>
      <c r="H28" s="119">
        <v>0.36499999999999999</v>
      </c>
      <c r="I28" s="179" t="s">
        <v>52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Z28" s="32"/>
    </row>
    <row r="29" spans="1:26" s="28" customFormat="1" ht="21" customHeight="1">
      <c r="A29" s="167" t="s">
        <v>141</v>
      </c>
      <c r="B29" s="120">
        <v>0.28999999999999998</v>
      </c>
      <c r="C29" s="119">
        <f>B29+C8</f>
        <v>286.76000000000005</v>
      </c>
      <c r="D29" s="120" t="s">
        <v>581</v>
      </c>
      <c r="E29" s="120">
        <v>17.5</v>
      </c>
      <c r="F29" s="120">
        <v>10.4</v>
      </c>
      <c r="G29" s="119">
        <f t="shared" si="1"/>
        <v>0</v>
      </c>
      <c r="H29" s="119">
        <v>0</v>
      </c>
      <c r="I29" s="179" t="s">
        <v>52</v>
      </c>
      <c r="J29"/>
      <c r="K29"/>
      <c r="L29"/>
      <c r="M29"/>
      <c r="N29"/>
      <c r="O29"/>
      <c r="P29"/>
      <c r="Q29"/>
      <c r="R29"/>
      <c r="S29" s="32"/>
      <c r="T29" s="32"/>
      <c r="U29" s="32"/>
      <c r="V29" s="32"/>
      <c r="Z29" s="32"/>
    </row>
    <row r="30" spans="1:26" s="28" customFormat="1" ht="21" customHeight="1">
      <c r="A30" s="167" t="s">
        <v>142</v>
      </c>
      <c r="B30" s="120">
        <v>0.31</v>
      </c>
      <c r="C30" s="119">
        <f>B30+C8</f>
        <v>286.78000000000003</v>
      </c>
      <c r="D30" s="120" t="s">
        <v>582</v>
      </c>
      <c r="E30" s="120">
        <v>17.45</v>
      </c>
      <c r="F30" s="120">
        <v>10.47</v>
      </c>
      <c r="G30" s="119">
        <f t="shared" si="1"/>
        <v>0</v>
      </c>
      <c r="H30" s="119">
        <v>0</v>
      </c>
      <c r="I30" s="179" t="s">
        <v>52</v>
      </c>
      <c r="J30"/>
      <c r="K30"/>
      <c r="L30"/>
      <c r="M30"/>
      <c r="N30"/>
      <c r="O30"/>
      <c r="P30"/>
      <c r="Q30"/>
      <c r="R30"/>
      <c r="S30" s="32"/>
      <c r="T30" s="32"/>
      <c r="U30" s="32"/>
      <c r="V30" s="32"/>
      <c r="W30" s="32"/>
      <c r="X30" s="32"/>
      <c r="Y30" s="32"/>
      <c r="Z30" s="32"/>
    </row>
    <row r="31" spans="1:26" s="28" customFormat="1" ht="21" customHeight="1">
      <c r="A31" s="213" t="s">
        <v>147</v>
      </c>
      <c r="B31" s="120">
        <v>0.32</v>
      </c>
      <c r="C31" s="119">
        <f>B31+C8</f>
        <v>286.79000000000002</v>
      </c>
      <c r="D31" s="120" t="s">
        <v>635</v>
      </c>
      <c r="E31" s="120">
        <v>17.72</v>
      </c>
      <c r="F31" s="120">
        <v>10.94</v>
      </c>
      <c r="G31" s="119">
        <f t="shared" si="1"/>
        <v>0</v>
      </c>
      <c r="H31" s="119">
        <v>0</v>
      </c>
      <c r="I31" s="179" t="s">
        <v>52</v>
      </c>
      <c r="J31"/>
      <c r="K31"/>
      <c r="L31"/>
      <c r="M31"/>
      <c r="N31"/>
      <c r="O31"/>
      <c r="P31"/>
      <c r="Q31"/>
      <c r="R31"/>
      <c r="S31" s="32"/>
      <c r="T31" s="32"/>
      <c r="U31" s="32"/>
      <c r="V31" s="32"/>
      <c r="W31" s="32"/>
      <c r="X31" s="32"/>
      <c r="Y31" s="32"/>
      <c r="Z31" s="32"/>
    </row>
    <row r="32" spans="1:26" s="28" customFormat="1" ht="21" customHeight="1">
      <c r="A32" s="213" t="s">
        <v>149</v>
      </c>
      <c r="B32" s="120">
        <v>0.27</v>
      </c>
      <c r="C32" s="119">
        <f>B32+C8</f>
        <v>286.74</v>
      </c>
      <c r="D32" s="120" t="s">
        <v>636</v>
      </c>
      <c r="E32" s="120">
        <v>17.77</v>
      </c>
      <c r="F32" s="120">
        <v>10.039999999999999</v>
      </c>
      <c r="G32" s="119">
        <f t="shared" si="1"/>
        <v>0</v>
      </c>
      <c r="H32" s="119">
        <v>0</v>
      </c>
      <c r="I32" s="179" t="s">
        <v>52</v>
      </c>
      <c r="J32"/>
      <c r="K32"/>
      <c r="L32"/>
      <c r="M32"/>
      <c r="N32"/>
      <c r="O32"/>
      <c r="P32"/>
      <c r="Q32"/>
      <c r="R32"/>
      <c r="S32" s="32"/>
      <c r="T32" s="32"/>
      <c r="U32" s="32"/>
      <c r="V32" s="32"/>
      <c r="W32" s="32"/>
      <c r="X32" s="32"/>
      <c r="Y32" s="32"/>
      <c r="Z32" s="32"/>
    </row>
    <row r="33" spans="1:26" s="28" customFormat="1" ht="21" customHeight="1">
      <c r="A33" s="213" t="s">
        <v>154</v>
      </c>
      <c r="B33" s="120">
        <v>0.11</v>
      </c>
      <c r="C33" s="119">
        <f>B33+C8</f>
        <v>286.58000000000004</v>
      </c>
      <c r="D33" s="120" t="s">
        <v>637</v>
      </c>
      <c r="E33" s="120">
        <v>17.3</v>
      </c>
      <c r="F33" s="120">
        <v>7.06</v>
      </c>
      <c r="G33" s="119">
        <f t="shared" si="1"/>
        <v>3.3711048158640226E-2</v>
      </c>
      <c r="H33" s="119">
        <v>0.23799999999999999</v>
      </c>
      <c r="I33" s="179" t="s">
        <v>61</v>
      </c>
      <c r="J33"/>
      <c r="K33"/>
      <c r="L33"/>
      <c r="M33"/>
      <c r="N33"/>
      <c r="O33"/>
      <c r="P33"/>
      <c r="Q33"/>
      <c r="R33"/>
      <c r="S33" s="32"/>
      <c r="T33" s="32"/>
      <c r="U33" s="32"/>
      <c r="V33" s="32"/>
      <c r="W33" s="32"/>
      <c r="X33" s="32"/>
      <c r="Y33" s="32"/>
      <c r="Z33" s="32"/>
    </row>
    <row r="34" spans="1:26" s="28" customFormat="1" ht="21" customHeight="1">
      <c r="A34" s="213" t="s">
        <v>155</v>
      </c>
      <c r="B34" s="120">
        <v>0.11</v>
      </c>
      <c r="C34" s="119">
        <f>B34+C8</f>
        <v>286.58000000000004</v>
      </c>
      <c r="D34" s="120" t="s">
        <v>638</v>
      </c>
      <c r="E34" s="120">
        <v>17.100000000000001</v>
      </c>
      <c r="F34" s="120">
        <v>7.4</v>
      </c>
      <c r="G34" s="119">
        <f t="shared" si="1"/>
        <v>2.2567567567567566E-2</v>
      </c>
      <c r="H34" s="119">
        <v>0.16700000000000001</v>
      </c>
      <c r="I34" s="179" t="s">
        <v>52</v>
      </c>
      <c r="J34"/>
      <c r="K34"/>
      <c r="L34"/>
      <c r="M34"/>
      <c r="N34"/>
      <c r="O34"/>
      <c r="P34"/>
      <c r="Q34"/>
      <c r="R34"/>
      <c r="S34" s="32"/>
      <c r="T34" s="32"/>
      <c r="U34" s="32"/>
      <c r="V34" s="32"/>
      <c r="W34" s="32"/>
      <c r="X34" s="32"/>
      <c r="Y34" s="32"/>
      <c r="Z34" s="32"/>
    </row>
    <row r="35" spans="1:26" s="28" customFormat="1" ht="21" customHeight="1">
      <c r="A35" s="167" t="s">
        <v>162</v>
      </c>
      <c r="B35" s="120">
        <v>7.0000000000000007E-2</v>
      </c>
      <c r="C35" s="119">
        <f>B35+C8</f>
        <v>286.54000000000002</v>
      </c>
      <c r="D35" s="181" t="s">
        <v>693</v>
      </c>
      <c r="E35" s="120">
        <v>17.37</v>
      </c>
      <c r="F35" s="120">
        <v>7.09</v>
      </c>
      <c r="G35" s="119">
        <f t="shared" si="1"/>
        <v>0</v>
      </c>
      <c r="H35" s="119">
        <v>0</v>
      </c>
      <c r="I35" s="179" t="s">
        <v>61</v>
      </c>
      <c r="J35"/>
      <c r="K35"/>
      <c r="L35"/>
      <c r="M35"/>
      <c r="N35"/>
      <c r="O35"/>
      <c r="P35"/>
      <c r="Q35"/>
      <c r="R35"/>
      <c r="S35" s="32"/>
      <c r="T35" s="32"/>
      <c r="U35" s="32"/>
      <c r="V35" s="32"/>
      <c r="W35" s="32"/>
      <c r="X35" s="32"/>
      <c r="Y35" s="32"/>
      <c r="Z35" s="32"/>
    </row>
    <row r="36" spans="1:26" s="28" customFormat="1" ht="21" customHeight="1">
      <c r="A36" s="167" t="s">
        <v>161</v>
      </c>
      <c r="B36" s="120">
        <v>0.03</v>
      </c>
      <c r="C36" s="119">
        <f>B36+C8</f>
        <v>286.5</v>
      </c>
      <c r="D36" s="181" t="s">
        <v>694</v>
      </c>
      <c r="E36" s="120">
        <v>17.23</v>
      </c>
      <c r="F36" s="120">
        <v>6.71</v>
      </c>
      <c r="G36" s="119">
        <f t="shared" si="1"/>
        <v>0</v>
      </c>
      <c r="H36" s="119">
        <v>0</v>
      </c>
      <c r="I36" s="179" t="s">
        <v>52</v>
      </c>
      <c r="J36"/>
      <c r="K36"/>
      <c r="L36"/>
      <c r="M36"/>
      <c r="N36"/>
      <c r="O36"/>
      <c r="P36"/>
      <c r="Q36"/>
      <c r="R36"/>
      <c r="S36" s="32"/>
      <c r="T36" s="32"/>
      <c r="U36" s="32"/>
      <c r="V36" s="32"/>
      <c r="W36" s="32"/>
      <c r="X36" s="32"/>
      <c r="Y36" s="32"/>
      <c r="Z36" s="32"/>
    </row>
    <row r="37" spans="1:26" s="28" customFormat="1" ht="21" customHeight="1">
      <c r="A37" s="167" t="s">
        <v>163</v>
      </c>
      <c r="B37" s="120">
        <v>0.02</v>
      </c>
      <c r="C37" s="119">
        <f>B37+C8</f>
        <v>286.49</v>
      </c>
      <c r="D37" s="181" t="s">
        <v>695</v>
      </c>
      <c r="E37" s="120">
        <v>17.649999999999999</v>
      </c>
      <c r="F37" s="120">
        <v>6.85</v>
      </c>
      <c r="G37" s="119">
        <f t="shared" si="1"/>
        <v>0</v>
      </c>
      <c r="H37" s="119">
        <v>0</v>
      </c>
      <c r="I37" s="179" t="s">
        <v>52</v>
      </c>
      <c r="J37"/>
      <c r="K37"/>
      <c r="L37"/>
      <c r="M37"/>
      <c r="N37"/>
      <c r="O37"/>
      <c r="P37"/>
      <c r="Q37"/>
      <c r="R37"/>
      <c r="S37" s="32"/>
      <c r="T37" s="32"/>
      <c r="U37" s="32"/>
      <c r="V37" s="32"/>
      <c r="W37" s="32"/>
      <c r="X37" s="32"/>
      <c r="Y37" s="32"/>
      <c r="Z37" s="32"/>
    </row>
    <row r="38" spans="1:26" s="28" customFormat="1" ht="21" customHeight="1">
      <c r="A38" s="167" t="s">
        <v>164</v>
      </c>
      <c r="B38" s="120">
        <v>0</v>
      </c>
      <c r="C38" s="119">
        <f>B38+C8</f>
        <v>286.47000000000003</v>
      </c>
      <c r="D38" s="181" t="s">
        <v>696</v>
      </c>
      <c r="E38" s="120">
        <v>17.100000000000001</v>
      </c>
      <c r="F38" s="120">
        <v>7.09</v>
      </c>
      <c r="G38" s="119">
        <f t="shared" si="1"/>
        <v>0</v>
      </c>
      <c r="H38" s="119">
        <v>0</v>
      </c>
      <c r="I38" s="179" t="s">
        <v>52</v>
      </c>
      <c r="J38"/>
      <c r="K38"/>
      <c r="L38"/>
      <c r="M38"/>
      <c r="N38"/>
      <c r="O38"/>
      <c r="P38"/>
      <c r="Q38"/>
      <c r="R38"/>
      <c r="S38" s="32"/>
      <c r="T38" s="32"/>
      <c r="U38" s="32"/>
      <c r="V38" s="32"/>
      <c r="W38" s="32"/>
      <c r="X38" s="32"/>
      <c r="Y38" s="32"/>
      <c r="Z38" s="32"/>
    </row>
    <row r="39" spans="1:26" s="28" customFormat="1" ht="21" customHeight="1">
      <c r="A39" s="217" t="s">
        <v>747</v>
      </c>
      <c r="B39" s="231">
        <v>0.33</v>
      </c>
      <c r="C39" s="232">
        <f>B39+C8</f>
        <v>286.8</v>
      </c>
      <c r="D39" s="244" t="s">
        <v>748</v>
      </c>
      <c r="E39" s="231">
        <v>17.649999999999999</v>
      </c>
      <c r="F39" s="231">
        <v>11.22</v>
      </c>
      <c r="G39" s="232">
        <f t="shared" si="1"/>
        <v>0</v>
      </c>
      <c r="H39" s="232">
        <v>0</v>
      </c>
      <c r="I39" s="242" t="s">
        <v>52</v>
      </c>
      <c r="J39"/>
      <c r="K39"/>
      <c r="L39"/>
      <c r="M39"/>
      <c r="N39"/>
      <c r="O39"/>
      <c r="P39"/>
      <c r="Q39"/>
      <c r="R39"/>
      <c r="S39" s="32"/>
      <c r="T39" s="32"/>
      <c r="U39" s="32"/>
      <c r="V39" s="32"/>
      <c r="W39" s="32"/>
      <c r="X39" s="32"/>
      <c r="Y39" s="32"/>
      <c r="Z39" s="32"/>
    </row>
    <row r="40" spans="1:26" s="28" customFormat="1" ht="21" customHeight="1">
      <c r="A40" s="213" t="s">
        <v>168</v>
      </c>
      <c r="B40" s="225">
        <v>0.3</v>
      </c>
      <c r="C40" s="226">
        <f>B40+C8</f>
        <v>286.77000000000004</v>
      </c>
      <c r="D40" s="243" t="s">
        <v>749</v>
      </c>
      <c r="E40" s="225">
        <v>17.72</v>
      </c>
      <c r="F40" s="225">
        <v>10.83</v>
      </c>
      <c r="G40" s="226">
        <f t="shared" si="1"/>
        <v>0</v>
      </c>
      <c r="H40" s="226">
        <v>0</v>
      </c>
      <c r="I40" s="179" t="s">
        <v>61</v>
      </c>
      <c r="J40"/>
      <c r="K40"/>
      <c r="L40"/>
      <c r="M40"/>
      <c r="N40"/>
      <c r="O40"/>
      <c r="P40"/>
      <c r="Q40"/>
      <c r="R40"/>
      <c r="S40" s="32"/>
      <c r="T40" s="32"/>
      <c r="U40" s="32"/>
      <c r="V40" s="32"/>
      <c r="W40" s="32"/>
      <c r="X40" s="32"/>
      <c r="Y40" s="32"/>
      <c r="Z40" s="32"/>
    </row>
    <row r="41" spans="1:26" s="28" customFormat="1" ht="21" customHeight="1">
      <c r="A41" s="167" t="s">
        <v>165</v>
      </c>
      <c r="B41" s="225">
        <v>0.28000000000000003</v>
      </c>
      <c r="C41" s="226">
        <f>B41+C8</f>
        <v>286.75</v>
      </c>
      <c r="D41" s="254" t="s">
        <v>750</v>
      </c>
      <c r="E41" s="225">
        <v>17.68</v>
      </c>
      <c r="F41" s="225">
        <v>10.35</v>
      </c>
      <c r="G41" s="226">
        <f t="shared" si="1"/>
        <v>0</v>
      </c>
      <c r="H41" s="226">
        <v>0</v>
      </c>
      <c r="I41" s="179" t="s">
        <v>52</v>
      </c>
      <c r="J41"/>
      <c r="K41"/>
      <c r="L41"/>
      <c r="M41"/>
      <c r="N41"/>
      <c r="O41"/>
      <c r="P41"/>
      <c r="Q41"/>
      <c r="R41"/>
      <c r="S41" s="32"/>
      <c r="T41" s="32"/>
      <c r="U41" s="32"/>
      <c r="V41" s="32"/>
      <c r="W41" s="32"/>
      <c r="X41" s="32"/>
      <c r="Y41" s="32"/>
      <c r="Z41" s="32"/>
    </row>
    <row r="42" spans="1:26" s="28" customFormat="1" ht="21" customHeight="1">
      <c r="A42" s="167" t="s">
        <v>170</v>
      </c>
      <c r="B42" s="120">
        <v>0.25</v>
      </c>
      <c r="C42" s="119">
        <f>B42+C8</f>
        <v>286.72000000000003</v>
      </c>
      <c r="D42" s="181" t="s">
        <v>751</v>
      </c>
      <c r="E42" s="120">
        <v>17.350000000000001</v>
      </c>
      <c r="F42" s="120">
        <v>9.9600000000000009</v>
      </c>
      <c r="G42" s="119">
        <f t="shared" si="1"/>
        <v>0</v>
      </c>
      <c r="H42" s="119">
        <v>0</v>
      </c>
      <c r="I42" s="179" t="s">
        <v>52</v>
      </c>
      <c r="J42"/>
      <c r="K42"/>
      <c r="L42"/>
      <c r="M42"/>
      <c r="N42"/>
      <c r="O42"/>
      <c r="P42"/>
      <c r="Q42"/>
      <c r="R42"/>
      <c r="S42" s="32"/>
      <c r="T42" s="32"/>
      <c r="U42" s="32"/>
      <c r="V42" s="32"/>
      <c r="W42" s="32"/>
      <c r="X42" s="32"/>
      <c r="Y42" s="32"/>
      <c r="Z42" s="32"/>
    </row>
    <row r="43" spans="1:26" s="28" customFormat="1" ht="21" customHeight="1">
      <c r="A43" s="167" t="s">
        <v>179</v>
      </c>
      <c r="B43" s="120">
        <v>0.36</v>
      </c>
      <c r="C43" s="119">
        <f>B43+C8</f>
        <v>286.83000000000004</v>
      </c>
      <c r="D43" s="181" t="s">
        <v>805</v>
      </c>
      <c r="E43" s="120">
        <v>17.75</v>
      </c>
      <c r="F43" s="120">
        <v>11.48</v>
      </c>
      <c r="G43" s="119">
        <f t="shared" si="1"/>
        <v>0</v>
      </c>
      <c r="H43" s="119">
        <v>0</v>
      </c>
      <c r="I43" s="179" t="s">
        <v>61</v>
      </c>
      <c r="J43"/>
      <c r="K43"/>
      <c r="L43"/>
      <c r="M43"/>
      <c r="N43"/>
      <c r="O43"/>
      <c r="P43"/>
      <c r="Q43"/>
      <c r="R43"/>
      <c r="S43" s="32"/>
      <c r="T43" s="32"/>
      <c r="U43" s="32"/>
      <c r="V43" s="32"/>
      <c r="W43" s="32"/>
      <c r="X43" s="32"/>
      <c r="Y43" s="32"/>
      <c r="Z43" s="32"/>
    </row>
    <row r="44" spans="1:26" s="28" customFormat="1" ht="21" customHeight="1">
      <c r="A44" s="167" t="s">
        <v>753</v>
      </c>
      <c r="B44" s="120">
        <v>0.35</v>
      </c>
      <c r="C44" s="119">
        <f>B44+C8</f>
        <v>286.82000000000005</v>
      </c>
      <c r="D44" s="181" t="s">
        <v>806</v>
      </c>
      <c r="E44" s="120">
        <v>17.66</v>
      </c>
      <c r="F44" s="120">
        <v>10.83</v>
      </c>
      <c r="G44" s="119">
        <f t="shared" si="1"/>
        <v>0</v>
      </c>
      <c r="H44" s="119">
        <v>0</v>
      </c>
      <c r="I44" s="179" t="s">
        <v>52</v>
      </c>
      <c r="J44"/>
      <c r="K44"/>
      <c r="L44"/>
      <c r="M44"/>
      <c r="N44"/>
      <c r="O44"/>
      <c r="P44"/>
      <c r="Q44"/>
      <c r="R44"/>
      <c r="S44" s="32"/>
      <c r="T44" s="32"/>
      <c r="U44" s="32"/>
      <c r="V44" s="32"/>
      <c r="W44" s="32"/>
      <c r="X44" s="32"/>
      <c r="Y44" s="32"/>
      <c r="Z44" s="32"/>
    </row>
    <row r="45" spans="1:26" s="28" customFormat="1" ht="21" customHeight="1">
      <c r="A45" s="167" t="s">
        <v>175</v>
      </c>
      <c r="B45" s="120">
        <v>0.21</v>
      </c>
      <c r="C45" s="119">
        <f>B45+C8</f>
        <v>286.68</v>
      </c>
      <c r="D45" s="181" t="s">
        <v>807</v>
      </c>
      <c r="E45" s="120">
        <v>17.45</v>
      </c>
      <c r="F45" s="120">
        <v>9.02</v>
      </c>
      <c r="G45" s="119">
        <f t="shared" si="1"/>
        <v>0</v>
      </c>
      <c r="H45" s="119">
        <v>0</v>
      </c>
      <c r="I45" s="179" t="s">
        <v>52</v>
      </c>
      <c r="J45"/>
      <c r="K45"/>
      <c r="L45"/>
      <c r="M45"/>
      <c r="N45"/>
      <c r="O45"/>
      <c r="P45"/>
      <c r="Q45"/>
      <c r="R45"/>
      <c r="S45" s="32"/>
      <c r="T45" s="32"/>
      <c r="U45" s="32"/>
      <c r="V45" s="32"/>
      <c r="W45" s="32"/>
      <c r="X45" s="32"/>
      <c r="Y45" s="32"/>
      <c r="Z45" s="32"/>
    </row>
    <row r="46" spans="1:26" s="28" customFormat="1" ht="21" customHeight="1">
      <c r="A46" s="167" t="s">
        <v>176</v>
      </c>
      <c r="B46" s="120">
        <v>0.28000000000000003</v>
      </c>
      <c r="C46" s="119">
        <f>B46+C8</f>
        <v>286.75</v>
      </c>
      <c r="D46" s="181" t="s">
        <v>788</v>
      </c>
      <c r="E46" s="120">
        <v>17.64</v>
      </c>
      <c r="F46" s="120">
        <v>10.53</v>
      </c>
      <c r="G46" s="119">
        <f t="shared" si="1"/>
        <v>0</v>
      </c>
      <c r="H46" s="119">
        <v>0</v>
      </c>
      <c r="I46" s="179" t="s">
        <v>52</v>
      </c>
      <c r="J46"/>
      <c r="K46"/>
      <c r="L46"/>
      <c r="M46"/>
      <c r="N46"/>
      <c r="O46"/>
      <c r="P46"/>
      <c r="Q46"/>
      <c r="R46"/>
      <c r="S46" s="32"/>
      <c r="T46" s="32"/>
      <c r="U46" s="32"/>
      <c r="V46" s="32"/>
      <c r="W46" s="32"/>
      <c r="X46" s="32"/>
      <c r="Y46" s="32"/>
      <c r="Z46" s="32"/>
    </row>
    <row r="47" spans="1:26" s="28" customFormat="1" ht="21" customHeight="1">
      <c r="A47" s="167" t="s">
        <v>182</v>
      </c>
      <c r="B47" s="120">
        <v>0.33</v>
      </c>
      <c r="C47" s="119">
        <f>B47+C8</f>
        <v>286.8</v>
      </c>
      <c r="D47" s="181" t="s">
        <v>858</v>
      </c>
      <c r="E47" s="120">
        <v>17.48</v>
      </c>
      <c r="F47" s="120">
        <v>11.44</v>
      </c>
      <c r="G47" s="184">
        <f t="shared" si="1"/>
        <v>0</v>
      </c>
      <c r="H47" s="119">
        <v>0</v>
      </c>
      <c r="I47" s="179" t="s">
        <v>61</v>
      </c>
      <c r="J47"/>
      <c r="K47"/>
      <c r="L47"/>
      <c r="M47"/>
      <c r="N47"/>
      <c r="O47"/>
      <c r="P47"/>
      <c r="Q47"/>
      <c r="R47"/>
      <c r="S47" s="32"/>
      <c r="T47" s="32"/>
      <c r="U47" s="32"/>
      <c r="V47" s="32"/>
      <c r="W47" s="32"/>
      <c r="X47" s="32"/>
      <c r="Y47" s="32"/>
      <c r="Z47" s="32"/>
    </row>
    <row r="48" spans="1:26" s="28" customFormat="1" ht="21" customHeight="1">
      <c r="A48" s="167" t="s">
        <v>183</v>
      </c>
      <c r="B48" s="120">
        <v>0.3</v>
      </c>
      <c r="C48" s="119">
        <f>B48+C8</f>
        <v>286.77000000000004</v>
      </c>
      <c r="D48" s="181" t="s">
        <v>859</v>
      </c>
      <c r="E48" s="120">
        <v>17.73</v>
      </c>
      <c r="F48" s="120">
        <v>10.71</v>
      </c>
      <c r="G48" s="184">
        <f t="shared" si="1"/>
        <v>0</v>
      </c>
      <c r="H48" s="119">
        <v>0</v>
      </c>
      <c r="I48" s="207" t="s">
        <v>52</v>
      </c>
      <c r="J48"/>
      <c r="K48"/>
      <c r="L48"/>
      <c r="M48"/>
      <c r="N48"/>
      <c r="O48"/>
      <c r="P48"/>
      <c r="Q48"/>
      <c r="R48"/>
      <c r="S48" s="32"/>
      <c r="T48" s="32"/>
      <c r="U48" s="32"/>
      <c r="V48" s="32"/>
      <c r="W48" s="32"/>
      <c r="X48" s="32"/>
      <c r="Y48" s="32"/>
      <c r="Z48" s="32"/>
    </row>
    <row r="49" spans="1:26" s="28" customFormat="1" ht="21" customHeight="1">
      <c r="A49" s="167" t="s">
        <v>826</v>
      </c>
      <c r="B49" s="120">
        <v>0.28999999999999998</v>
      </c>
      <c r="C49" s="119">
        <f>B49+C4</f>
        <v>0.28999999999999998</v>
      </c>
      <c r="D49" s="181" t="s">
        <v>860</v>
      </c>
      <c r="E49" s="120">
        <v>17.75</v>
      </c>
      <c r="F49" s="120">
        <v>10.81</v>
      </c>
      <c r="G49" s="184">
        <f t="shared" si="1"/>
        <v>0</v>
      </c>
      <c r="H49" s="119">
        <v>0</v>
      </c>
      <c r="I49" s="177" t="s">
        <v>52</v>
      </c>
      <c r="J49"/>
      <c r="K49"/>
      <c r="L49"/>
      <c r="M49"/>
      <c r="N49"/>
      <c r="O49"/>
      <c r="P49"/>
      <c r="Q49"/>
      <c r="R49"/>
      <c r="S49" s="32"/>
      <c r="T49" s="32"/>
      <c r="U49" s="32"/>
      <c r="V49" s="32"/>
      <c r="W49" s="32"/>
      <c r="X49" s="32"/>
      <c r="Y49" s="32"/>
      <c r="Z49" s="32"/>
    </row>
    <row r="50" spans="1:26" s="28" customFormat="1" ht="21" customHeight="1">
      <c r="A50" s="217" t="s">
        <v>181</v>
      </c>
      <c r="B50" s="218">
        <v>0.27</v>
      </c>
      <c r="C50" s="209">
        <f>B50+C4</f>
        <v>0.27</v>
      </c>
      <c r="D50" s="218" t="s">
        <v>861</v>
      </c>
      <c r="E50" s="218">
        <v>17.7</v>
      </c>
      <c r="F50" s="219">
        <v>10.07</v>
      </c>
      <c r="G50" s="220">
        <f t="shared" si="1"/>
        <v>0</v>
      </c>
      <c r="H50" s="209">
        <v>0</v>
      </c>
      <c r="I50" s="248" t="s">
        <v>52</v>
      </c>
      <c r="J50"/>
      <c r="K50"/>
      <c r="L50"/>
      <c r="M50"/>
      <c r="N50"/>
      <c r="O50"/>
      <c r="P50"/>
      <c r="Q50"/>
      <c r="R50"/>
      <c r="S50" s="32"/>
      <c r="T50" s="32"/>
      <c r="U50" s="32"/>
      <c r="V50" s="32"/>
      <c r="W50" s="32"/>
      <c r="X50" s="32"/>
      <c r="Y50" s="32"/>
      <c r="Z50" s="32"/>
    </row>
    <row r="51" spans="1:26" s="32" customFormat="1" ht="21" customHeight="1">
      <c r="A51" s="201"/>
      <c r="B51" s="128"/>
      <c r="C51" s="201"/>
      <c r="D51" s="201"/>
      <c r="E51" s="201"/>
      <c r="F51" s="201"/>
      <c r="G51" s="201"/>
      <c r="H51" s="201"/>
      <c r="I51" s="202"/>
      <c r="J51"/>
      <c r="K51"/>
      <c r="L51"/>
      <c r="M51"/>
      <c r="N51"/>
      <c r="O51"/>
      <c r="P51"/>
      <c r="Q51"/>
      <c r="R51"/>
    </row>
    <row r="52" spans="1:26" s="32" customFormat="1" ht="21" customHeight="1">
      <c r="D52" s="201"/>
      <c r="E52" s="201"/>
      <c r="F52" s="201"/>
      <c r="G52" s="201"/>
      <c r="H52" s="201"/>
      <c r="I52" s="202"/>
      <c r="J52"/>
      <c r="K52"/>
      <c r="L52"/>
      <c r="M52"/>
      <c r="N52"/>
      <c r="O52"/>
      <c r="P52"/>
      <c r="Q52"/>
      <c r="R52"/>
    </row>
    <row r="53" spans="1:26" s="32" customFormat="1" ht="21" customHeight="1">
      <c r="D53" s="201"/>
      <c r="E53" s="201"/>
      <c r="F53" s="201"/>
      <c r="G53" s="201"/>
      <c r="H53" s="201"/>
      <c r="I53" s="203"/>
      <c r="J53"/>
      <c r="K53"/>
      <c r="L53"/>
      <c r="M53"/>
      <c r="N53"/>
      <c r="O53"/>
      <c r="P53"/>
      <c r="Q53"/>
      <c r="R53"/>
    </row>
    <row r="54" spans="1:26" s="32" customFormat="1" ht="21" customHeight="1">
      <c r="A54" s="201"/>
      <c r="B54" s="128"/>
      <c r="C54" s="201"/>
      <c r="D54" s="201"/>
      <c r="E54" s="201"/>
      <c r="F54" s="201"/>
      <c r="G54" s="201"/>
      <c r="H54" s="201"/>
      <c r="I54" s="204"/>
      <c r="J54"/>
      <c r="K54"/>
      <c r="L54"/>
      <c r="M54"/>
      <c r="N54"/>
      <c r="O54"/>
      <c r="P54"/>
      <c r="Q54"/>
      <c r="R54"/>
    </row>
    <row r="55" spans="1:26" s="32" customFormat="1" ht="21" customHeight="1">
      <c r="A55" s="201"/>
      <c r="B55" s="128"/>
      <c r="C55" s="201"/>
      <c r="D55" s="201"/>
      <c r="E55" s="201"/>
      <c r="F55" s="201"/>
      <c r="G55" s="201"/>
      <c r="H55" s="201"/>
      <c r="I55" s="203"/>
      <c r="J55"/>
      <c r="K55"/>
      <c r="L55"/>
      <c r="M55"/>
      <c r="N55"/>
      <c r="O55"/>
      <c r="P55"/>
      <c r="Q55"/>
      <c r="R55"/>
    </row>
    <row r="56" spans="1:26" s="32" customFormat="1" ht="21" customHeight="1">
      <c r="A56" s="201"/>
      <c r="B56" s="128"/>
      <c r="C56" s="201"/>
      <c r="D56" s="201"/>
      <c r="E56" s="201"/>
      <c r="F56" s="201"/>
      <c r="G56" s="201"/>
      <c r="H56" s="201"/>
      <c r="I56" s="204"/>
      <c r="J56"/>
      <c r="K56"/>
      <c r="L56"/>
      <c r="M56"/>
      <c r="N56"/>
      <c r="O56"/>
      <c r="P56"/>
      <c r="Q56"/>
      <c r="R56"/>
    </row>
    <row r="57" spans="1:26" s="32" customFormat="1" ht="21" customHeight="1">
      <c r="D57" s="201"/>
      <c r="E57" s="201"/>
      <c r="F57" s="201"/>
      <c r="G57" s="201"/>
      <c r="H57" s="201"/>
      <c r="I57" s="203"/>
      <c r="J57"/>
      <c r="K57"/>
      <c r="L57"/>
      <c r="M57"/>
      <c r="N57"/>
      <c r="O57"/>
      <c r="P57"/>
      <c r="Q57"/>
      <c r="R57"/>
    </row>
    <row r="58" spans="1:26" s="32" customFormat="1" ht="21" customHeight="1">
      <c r="D58" s="201"/>
      <c r="E58" s="201"/>
      <c r="F58" s="201"/>
      <c r="G58" s="201"/>
      <c r="H58" s="201"/>
      <c r="I58" s="201"/>
      <c r="J58"/>
      <c r="K58"/>
      <c r="L58"/>
      <c r="M58"/>
      <c r="N58"/>
      <c r="O58"/>
      <c r="P58"/>
      <c r="Q58"/>
      <c r="R58"/>
    </row>
    <row r="59" spans="1:26" s="32" customFormat="1" ht="21" customHeight="1">
      <c r="B59" s="205"/>
      <c r="C59" s="36"/>
      <c r="G59" s="36"/>
      <c r="H59" s="36"/>
      <c r="I59" s="28"/>
      <c r="J59"/>
      <c r="K59"/>
      <c r="L59"/>
      <c r="M59"/>
      <c r="N59"/>
      <c r="O59"/>
      <c r="P59"/>
      <c r="Q59"/>
      <c r="R59"/>
    </row>
    <row r="60" spans="1:26" s="32" customFormat="1" ht="21" customHeight="1">
      <c r="A60" s="246" t="s">
        <v>62</v>
      </c>
      <c r="B60" s="30"/>
      <c r="C60" s="30"/>
      <c r="G60" s="36"/>
      <c r="H60" s="36"/>
      <c r="I60" s="28"/>
      <c r="J60"/>
      <c r="K60"/>
      <c r="L60"/>
      <c r="M60"/>
      <c r="N60"/>
      <c r="O60"/>
      <c r="P60"/>
      <c r="Q60"/>
      <c r="R60"/>
    </row>
    <row r="61" spans="1:26" s="32" customFormat="1" ht="21" customHeight="1">
      <c r="A61" s="163" t="s">
        <v>63</v>
      </c>
      <c r="B61" s="247">
        <f>+COUNT(B11:B56)</f>
        <v>40</v>
      </c>
      <c r="C61" s="30" t="s">
        <v>64</v>
      </c>
      <c r="G61" s="36"/>
      <c r="H61" s="36"/>
      <c r="I61" s="28"/>
      <c r="J61"/>
      <c r="K61"/>
      <c r="L61"/>
      <c r="M61"/>
      <c r="N61"/>
      <c r="O61"/>
      <c r="P61"/>
      <c r="Q61"/>
      <c r="R61"/>
    </row>
    <row r="62" spans="1:26" s="32" customFormat="1" ht="21" customHeight="1">
      <c r="B62" s="205"/>
      <c r="C62" s="36"/>
      <c r="G62" s="36"/>
      <c r="H62" s="36"/>
      <c r="I62" s="28"/>
      <c r="J62"/>
      <c r="K62"/>
      <c r="L62"/>
      <c r="M62"/>
      <c r="N62"/>
      <c r="O62"/>
      <c r="P62"/>
      <c r="Q62"/>
      <c r="R62"/>
    </row>
    <row r="63" spans="1:26" s="32" customFormat="1" ht="21" customHeight="1">
      <c r="B63" s="205"/>
      <c r="C63" s="36"/>
      <c r="G63" s="36"/>
      <c r="H63" s="36"/>
      <c r="I63" s="28"/>
      <c r="J63"/>
      <c r="K63"/>
      <c r="L63"/>
      <c r="M63"/>
      <c r="N63"/>
      <c r="O63"/>
      <c r="P63"/>
      <c r="Q63"/>
      <c r="R63"/>
    </row>
    <row r="64" spans="1:26" s="32" customFormat="1" ht="21" customHeight="1">
      <c r="B64" s="205"/>
      <c r="C64" s="36"/>
      <c r="G64" s="36"/>
      <c r="H64" s="36"/>
      <c r="I64" s="28"/>
      <c r="J64"/>
      <c r="K64"/>
      <c r="L64"/>
      <c r="M64"/>
      <c r="N64"/>
      <c r="O64"/>
      <c r="P64"/>
      <c r="Q64"/>
      <c r="R64"/>
    </row>
    <row r="65" spans="1:18" s="32" customFormat="1" ht="21" customHeight="1">
      <c r="B65" s="205"/>
      <c r="C65" s="36"/>
      <c r="G65" s="36"/>
      <c r="H65" s="36"/>
      <c r="I65" s="28"/>
      <c r="J65"/>
      <c r="K65"/>
      <c r="L65"/>
      <c r="M65"/>
      <c r="N65"/>
      <c r="O65"/>
      <c r="P65"/>
      <c r="Q65"/>
      <c r="R65"/>
    </row>
    <row r="66" spans="1:18" s="32" customFormat="1" ht="21" customHeight="1">
      <c r="B66" s="57"/>
      <c r="C66" s="36"/>
      <c r="G66" s="36"/>
      <c r="H66" s="36"/>
      <c r="I66" s="28"/>
      <c r="J66"/>
      <c r="K66"/>
      <c r="L66"/>
      <c r="M66"/>
      <c r="N66"/>
      <c r="O66"/>
      <c r="P66"/>
      <c r="Q66"/>
      <c r="R66"/>
    </row>
    <row r="67" spans="1:18" s="32" customFormat="1" ht="21" customHeight="1">
      <c r="B67" s="57"/>
      <c r="C67" s="36"/>
      <c r="G67" s="36"/>
      <c r="H67" s="36"/>
      <c r="I67" s="28"/>
      <c r="J67"/>
      <c r="K67"/>
      <c r="L67"/>
      <c r="M67"/>
      <c r="N67"/>
      <c r="O67"/>
      <c r="P67"/>
      <c r="Q67"/>
      <c r="R67"/>
    </row>
    <row r="68" spans="1:18" s="32" customFormat="1" ht="21" customHeight="1">
      <c r="B68" s="57"/>
      <c r="C68" s="36"/>
      <c r="G68" s="36"/>
      <c r="H68" s="36"/>
      <c r="I68" s="28"/>
      <c r="J68"/>
      <c r="K68"/>
      <c r="L68"/>
      <c r="M68"/>
      <c r="N68"/>
      <c r="O68"/>
      <c r="P68"/>
      <c r="Q68"/>
      <c r="R68"/>
    </row>
    <row r="69" spans="1:18" s="32" customFormat="1" ht="21" customHeight="1">
      <c r="B69" s="57"/>
      <c r="C69" s="36"/>
      <c r="G69" s="36"/>
      <c r="H69" s="36"/>
      <c r="I69" s="28"/>
      <c r="J69"/>
      <c r="K69"/>
      <c r="L69"/>
      <c r="M69"/>
      <c r="N69"/>
      <c r="O69"/>
      <c r="P69"/>
      <c r="Q69"/>
      <c r="R69"/>
    </row>
    <row r="70" spans="1:18" s="32" customFormat="1" ht="21" customHeight="1">
      <c r="B70" s="57"/>
      <c r="C70" s="36"/>
      <c r="G70" s="36"/>
      <c r="H70" s="36"/>
      <c r="I70" s="28"/>
      <c r="J70"/>
      <c r="K70"/>
      <c r="L70"/>
      <c r="M70"/>
      <c r="N70"/>
      <c r="O70"/>
      <c r="P70"/>
      <c r="Q70"/>
      <c r="R70"/>
    </row>
    <row r="71" spans="1:18" ht="21" customHeight="1">
      <c r="A71" s="32"/>
      <c r="B71" s="57"/>
      <c r="C71" s="36"/>
      <c r="D71" s="32"/>
      <c r="E71" s="32"/>
      <c r="F71" s="32"/>
      <c r="G71" s="36"/>
      <c r="H71" s="36"/>
      <c r="J71"/>
      <c r="K71"/>
      <c r="L71"/>
      <c r="M71"/>
      <c r="N71"/>
      <c r="O71"/>
      <c r="P71"/>
      <c r="Q71"/>
      <c r="R71"/>
    </row>
    <row r="72" spans="1:18" ht="21" customHeight="1">
      <c r="G72" s="63"/>
      <c r="H72" s="63"/>
      <c r="J72"/>
      <c r="K72"/>
      <c r="L72"/>
      <c r="M72"/>
      <c r="N72"/>
      <c r="O72"/>
      <c r="P72"/>
      <c r="Q72"/>
      <c r="R72"/>
    </row>
    <row r="73" spans="1:18" ht="21" customHeight="1">
      <c r="G73" s="63"/>
      <c r="H73" s="63"/>
      <c r="J73"/>
      <c r="K73"/>
      <c r="L73"/>
      <c r="M73"/>
      <c r="N73"/>
      <c r="O73"/>
      <c r="P73"/>
      <c r="Q73"/>
      <c r="R73"/>
    </row>
    <row r="74" spans="1:18" ht="21" customHeight="1">
      <c r="G74" s="63"/>
      <c r="H74" s="63"/>
      <c r="J74"/>
      <c r="K74"/>
      <c r="L74"/>
      <c r="M74"/>
      <c r="N74"/>
      <c r="O74"/>
      <c r="P74"/>
      <c r="Q74"/>
      <c r="R74"/>
    </row>
    <row r="75" spans="1:18" ht="21" customHeight="1">
      <c r="G75" s="63"/>
      <c r="H75" s="63"/>
      <c r="J75"/>
      <c r="K75"/>
      <c r="L75"/>
      <c r="M75"/>
      <c r="N75"/>
      <c r="O75"/>
      <c r="P75"/>
      <c r="Q75"/>
      <c r="R75"/>
    </row>
    <row r="76" spans="1:18" ht="21" customHeight="1">
      <c r="G76" s="63"/>
      <c r="H76" s="63"/>
      <c r="J76"/>
      <c r="K76"/>
      <c r="L76"/>
      <c r="M76"/>
      <c r="N76"/>
      <c r="O76"/>
      <c r="P76"/>
      <c r="Q76"/>
      <c r="R76"/>
    </row>
    <row r="77" spans="1:18" ht="21" customHeight="1">
      <c r="G77" s="63"/>
      <c r="H77" s="63"/>
      <c r="J77"/>
      <c r="K77"/>
      <c r="L77"/>
      <c r="M77"/>
      <c r="N77"/>
      <c r="O77"/>
      <c r="P77"/>
      <c r="Q77"/>
      <c r="R77"/>
    </row>
    <row r="78" spans="1:18" ht="21" customHeight="1">
      <c r="G78" s="63"/>
      <c r="H78" s="63"/>
      <c r="J78"/>
      <c r="K78"/>
      <c r="L78"/>
      <c r="M78"/>
      <c r="N78"/>
      <c r="O78"/>
      <c r="P78"/>
      <c r="Q78"/>
      <c r="R78"/>
    </row>
    <row r="79" spans="1:18" ht="21" customHeight="1">
      <c r="G79" s="63"/>
      <c r="H79" s="63"/>
      <c r="J79"/>
      <c r="K79"/>
      <c r="L79"/>
      <c r="M79"/>
      <c r="N79"/>
      <c r="O79"/>
      <c r="P79"/>
      <c r="Q79"/>
      <c r="R79"/>
    </row>
    <row r="80" spans="1:18" ht="21" customHeight="1">
      <c r="G80" s="63"/>
      <c r="H80" s="63"/>
      <c r="J80"/>
      <c r="K80"/>
      <c r="L80"/>
      <c r="M80"/>
      <c r="N80"/>
      <c r="O80"/>
      <c r="P80"/>
      <c r="Q80"/>
      <c r="R80"/>
    </row>
    <row r="81" spans="7:18" ht="21" customHeight="1">
      <c r="G81" s="63"/>
      <c r="H81" s="63"/>
      <c r="J81"/>
      <c r="K81"/>
      <c r="L81"/>
      <c r="M81"/>
      <c r="N81"/>
      <c r="O81"/>
      <c r="P81"/>
      <c r="Q81"/>
      <c r="R81"/>
    </row>
    <row r="82" spans="7:18" ht="21" customHeight="1">
      <c r="G82" s="63"/>
      <c r="H82" s="63"/>
      <c r="J82"/>
      <c r="K82"/>
      <c r="L82"/>
      <c r="M82"/>
      <c r="N82"/>
      <c r="O82"/>
      <c r="P82"/>
      <c r="Q82"/>
      <c r="R82"/>
    </row>
    <row r="83" spans="7:18" ht="21" customHeight="1">
      <c r="G83" s="63"/>
      <c r="H83" s="63"/>
      <c r="J83"/>
      <c r="K83"/>
      <c r="L83"/>
      <c r="M83"/>
      <c r="N83"/>
      <c r="O83"/>
      <c r="P83"/>
      <c r="Q83"/>
      <c r="R83"/>
    </row>
    <row r="84" spans="7:18" ht="21" customHeight="1">
      <c r="G84" s="63"/>
      <c r="H84" s="63"/>
      <c r="J84"/>
      <c r="K84"/>
      <c r="L84"/>
      <c r="M84"/>
      <c r="N84"/>
      <c r="O84"/>
      <c r="P84"/>
      <c r="Q84"/>
      <c r="R84"/>
    </row>
    <row r="85" spans="7:18" ht="21" customHeight="1">
      <c r="G85" s="63"/>
      <c r="H85" s="63"/>
      <c r="J85"/>
      <c r="K85"/>
      <c r="L85"/>
      <c r="M85"/>
      <c r="N85"/>
      <c r="O85"/>
      <c r="P85"/>
      <c r="Q85"/>
      <c r="R85"/>
    </row>
    <row r="86" spans="7:18" ht="21" customHeight="1">
      <c r="G86" s="63"/>
      <c r="H86" s="63"/>
      <c r="J86"/>
      <c r="K86"/>
      <c r="L86"/>
      <c r="M86"/>
      <c r="N86"/>
      <c r="O86"/>
      <c r="P86"/>
      <c r="Q86"/>
      <c r="R86"/>
    </row>
    <row r="87" spans="7:18" ht="21" customHeight="1">
      <c r="G87" s="63"/>
      <c r="H87" s="63"/>
      <c r="J87"/>
      <c r="K87"/>
      <c r="L87"/>
      <c r="M87"/>
      <c r="N87"/>
      <c r="O87"/>
      <c r="P87"/>
      <c r="Q87"/>
      <c r="R87"/>
    </row>
    <row r="88" spans="7:18" ht="21" customHeight="1">
      <c r="G88" s="63"/>
      <c r="H88" s="63"/>
      <c r="J88" s="32"/>
      <c r="K88" s="32"/>
      <c r="L88" s="32"/>
      <c r="M88" s="32"/>
      <c r="N88" s="32"/>
      <c r="O88" s="32"/>
      <c r="P88" s="32"/>
      <c r="Q88" s="32"/>
      <c r="R88" s="32"/>
    </row>
    <row r="89" spans="7:18" ht="21" customHeight="1">
      <c r="G89" s="63"/>
      <c r="H89" s="63"/>
      <c r="J89" s="32"/>
      <c r="K89" s="32"/>
      <c r="L89" s="32"/>
      <c r="M89" s="32"/>
      <c r="N89" s="32"/>
      <c r="O89" s="32"/>
      <c r="P89" s="32"/>
      <c r="Q89" s="32"/>
      <c r="R89" s="32"/>
    </row>
    <row r="90" spans="7:18" ht="21" customHeight="1">
      <c r="G90" s="63"/>
      <c r="H90" s="63"/>
      <c r="J90" s="32"/>
      <c r="K90" s="32"/>
      <c r="L90" s="32"/>
      <c r="M90" s="32"/>
      <c r="N90" s="32"/>
      <c r="O90" s="32"/>
      <c r="P90" s="32"/>
      <c r="Q90" s="32"/>
      <c r="R90" s="32"/>
    </row>
    <row r="91" spans="7:18" ht="21" customHeight="1">
      <c r="G91" s="63"/>
      <c r="H91" s="63"/>
      <c r="J91" s="32"/>
      <c r="K91" s="32"/>
      <c r="L91" s="32"/>
      <c r="M91" s="32"/>
      <c r="N91" s="32"/>
      <c r="O91" s="32"/>
      <c r="P91" s="32"/>
      <c r="Q91" s="32"/>
      <c r="R91" s="32"/>
    </row>
    <row r="92" spans="7:18" ht="21" customHeight="1">
      <c r="G92" s="63"/>
      <c r="H92" s="63"/>
      <c r="J92" s="32"/>
      <c r="K92" s="32"/>
      <c r="L92" s="32"/>
      <c r="M92" s="32"/>
      <c r="N92" s="32"/>
      <c r="O92" s="32"/>
      <c r="P92" s="32"/>
      <c r="Q92" s="32"/>
      <c r="R92" s="32"/>
    </row>
    <row r="93" spans="7:18" ht="21" customHeight="1">
      <c r="G93" s="63"/>
      <c r="H93" s="63"/>
      <c r="J93" s="32"/>
      <c r="K93" s="32"/>
      <c r="L93" s="32"/>
      <c r="M93" s="32"/>
      <c r="N93" s="32"/>
      <c r="O93" s="32"/>
      <c r="P93" s="32"/>
      <c r="Q93" s="32"/>
      <c r="R93" s="32"/>
    </row>
    <row r="94" spans="7:18" ht="21" customHeight="1">
      <c r="G94" s="63"/>
      <c r="H94" s="63"/>
      <c r="J94" s="32"/>
      <c r="K94" s="32"/>
      <c r="L94" s="32"/>
      <c r="M94" s="32"/>
      <c r="N94" s="32"/>
      <c r="O94" s="32"/>
      <c r="P94" s="32"/>
      <c r="Q94" s="32"/>
      <c r="R94" s="32"/>
    </row>
    <row r="95" spans="7:18" ht="21" customHeight="1">
      <c r="G95" s="63"/>
      <c r="H95" s="63"/>
      <c r="J95" s="32"/>
      <c r="K95" s="32"/>
      <c r="L95" s="32"/>
      <c r="M95" s="32"/>
      <c r="N95" s="32"/>
      <c r="O95" s="32"/>
      <c r="P95" s="32"/>
      <c r="Q95" s="32"/>
      <c r="R95" s="32"/>
    </row>
    <row r="96" spans="7:18" ht="21" customHeight="1">
      <c r="G96" s="63"/>
      <c r="H96" s="63"/>
      <c r="J96" s="32"/>
      <c r="K96" s="32"/>
      <c r="L96" s="32"/>
      <c r="M96" s="32"/>
      <c r="N96" s="32"/>
      <c r="O96" s="32"/>
      <c r="P96" s="32"/>
      <c r="Q96" s="32"/>
      <c r="R96" s="32"/>
    </row>
    <row r="97" spans="7:18" ht="21" customHeight="1">
      <c r="G97" s="63"/>
      <c r="H97" s="63"/>
      <c r="J97" s="32"/>
      <c r="K97" s="32"/>
      <c r="L97" s="32"/>
      <c r="M97" s="32"/>
      <c r="N97" s="32"/>
      <c r="O97" s="32"/>
      <c r="P97" s="32"/>
      <c r="Q97" s="32"/>
      <c r="R97" s="32"/>
    </row>
    <row r="98" spans="7:18" ht="21" customHeight="1">
      <c r="G98" s="63"/>
      <c r="H98" s="63"/>
      <c r="J98" s="32"/>
      <c r="K98" s="32"/>
      <c r="L98" s="32"/>
      <c r="M98" s="32"/>
      <c r="N98" s="32"/>
      <c r="O98" s="32"/>
      <c r="P98" s="32"/>
      <c r="Q98" s="32"/>
      <c r="R98" s="32"/>
    </row>
    <row r="99" spans="7:18" ht="21" customHeight="1">
      <c r="G99" s="63"/>
      <c r="H99" s="63"/>
      <c r="J99" s="32"/>
      <c r="K99" s="32"/>
      <c r="L99" s="32"/>
      <c r="M99" s="32"/>
      <c r="N99" s="32"/>
      <c r="O99" s="32"/>
      <c r="P99" s="32"/>
      <c r="Q99" s="32"/>
      <c r="R99" s="32"/>
    </row>
    <row r="100" spans="7:18" ht="21" customHeight="1">
      <c r="G100" s="63"/>
      <c r="H100" s="63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7:18" ht="21" customHeight="1">
      <c r="G101" s="63"/>
      <c r="H101" s="63"/>
    </row>
    <row r="102" spans="7:18" ht="21" customHeight="1">
      <c r="G102" s="63"/>
      <c r="H102" s="63"/>
    </row>
    <row r="103" spans="7:18" ht="21" customHeight="1">
      <c r="G103" s="63"/>
      <c r="H103" s="63"/>
    </row>
    <row r="104" spans="7:18" ht="21" customHeight="1">
      <c r="G104" s="63"/>
      <c r="H104" s="63"/>
    </row>
    <row r="105" spans="7:18" ht="21" customHeight="1">
      <c r="G105" s="63"/>
      <c r="H105" s="63"/>
    </row>
    <row r="106" spans="7:18" ht="21" customHeight="1">
      <c r="G106" s="63"/>
      <c r="H106" s="63"/>
    </row>
    <row r="107" spans="7:18" ht="21" customHeight="1">
      <c r="G107" s="63"/>
      <c r="H107" s="63"/>
    </row>
    <row r="108" spans="7:18" ht="21" customHeight="1">
      <c r="G108" s="63"/>
      <c r="H108" s="63"/>
    </row>
    <row r="109" spans="7:18" ht="21" customHeight="1">
      <c r="G109" s="63"/>
      <c r="H109" s="63"/>
    </row>
    <row r="110" spans="7:18" ht="21" customHeight="1">
      <c r="G110" s="63"/>
      <c r="H110" s="63"/>
    </row>
    <row r="111" spans="7:18" ht="21" customHeight="1">
      <c r="G111" s="63"/>
      <c r="H111" s="63"/>
    </row>
    <row r="112" spans="7:18" ht="21" customHeight="1">
      <c r="G112" s="63"/>
      <c r="H112" s="63"/>
    </row>
    <row r="113" spans="7:8" ht="21" customHeight="1">
      <c r="G113" s="63"/>
      <c r="H113" s="63"/>
    </row>
    <row r="114" spans="7:8" ht="21" customHeight="1">
      <c r="G114" s="63"/>
      <c r="H114" s="63"/>
    </row>
    <row r="115" spans="7:8" ht="21" customHeight="1">
      <c r="G115" s="63"/>
      <c r="H115" s="63"/>
    </row>
    <row r="116" spans="7:8" ht="21" customHeight="1">
      <c r="G116" s="63"/>
      <c r="H116" s="63"/>
    </row>
    <row r="117" spans="7:8" ht="21" customHeight="1">
      <c r="G117" s="63"/>
      <c r="H117" s="63"/>
    </row>
    <row r="118" spans="7:8" ht="21" customHeight="1">
      <c r="G118" s="63"/>
      <c r="H118" s="63"/>
    </row>
    <row r="119" spans="7:8" ht="21" customHeight="1">
      <c r="G119" s="63"/>
      <c r="H119" s="63"/>
    </row>
    <row r="120" spans="7:8" ht="21" customHeight="1">
      <c r="G120" s="63"/>
      <c r="H120" s="63"/>
    </row>
    <row r="121" spans="7:8" ht="21" customHeight="1">
      <c r="G121" s="63"/>
      <c r="H121" s="63"/>
    </row>
    <row r="122" spans="7:8" ht="21" customHeight="1">
      <c r="G122" s="63"/>
      <c r="H122" s="63"/>
    </row>
    <row r="123" spans="7:8" ht="21" customHeight="1">
      <c r="G123" s="63"/>
      <c r="H123" s="63"/>
    </row>
    <row r="124" spans="7:8" ht="21" customHeight="1">
      <c r="G124" s="63"/>
      <c r="H124" s="63"/>
    </row>
    <row r="125" spans="7:8" ht="21" customHeight="1">
      <c r="G125" s="63"/>
      <c r="H125" s="63"/>
    </row>
    <row r="126" spans="7:8" ht="21" customHeight="1">
      <c r="G126" s="63"/>
      <c r="H126" s="63"/>
    </row>
    <row r="127" spans="7:8" ht="21" customHeight="1">
      <c r="G127" s="63"/>
      <c r="H127" s="63"/>
    </row>
    <row r="128" spans="7:8" ht="21" customHeight="1">
      <c r="G128" s="63"/>
      <c r="H128" s="63"/>
    </row>
    <row r="129" spans="7:8" ht="21" customHeight="1">
      <c r="G129" s="63"/>
      <c r="H129" s="63"/>
    </row>
    <row r="130" spans="7:8" ht="21" customHeight="1">
      <c r="G130" s="63"/>
      <c r="H130" s="63"/>
    </row>
    <row r="131" spans="7:8" ht="21" customHeight="1">
      <c r="G131" s="63"/>
      <c r="H131" s="63"/>
    </row>
    <row r="132" spans="7:8" ht="21" customHeight="1"/>
    <row r="133" spans="7:8" ht="21" customHeight="1"/>
    <row r="134" spans="7:8" ht="21" customHeight="1"/>
    <row r="135" spans="7:8" ht="21" customHeight="1"/>
    <row r="136" spans="7:8" ht="21" customHeight="1"/>
    <row r="137" spans="7:8" ht="21" customHeight="1"/>
    <row r="138" spans="7:8" ht="21" customHeight="1"/>
    <row r="139" spans="7:8" ht="21" customHeight="1"/>
    <row r="140" spans="7:8" ht="21" customHeight="1"/>
    <row r="141" spans="7:8" ht="21" customHeight="1"/>
    <row r="142" spans="7:8" ht="21" customHeight="1"/>
    <row r="143" spans="7:8" ht="21" customHeight="1"/>
    <row r="144" spans="7:8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</sheetData>
  <mergeCells count="3">
    <mergeCell ref="A4:I4"/>
    <mergeCell ref="A9:A10"/>
    <mergeCell ref="I9:I10"/>
  </mergeCells>
  <phoneticPr fontId="16" type="noConversion"/>
  <pageMargins left="0.49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I314"/>
  <sheetViews>
    <sheetView topLeftCell="A52" zoomScale="130" workbookViewId="0">
      <selection activeCell="A55" sqref="A55:A58"/>
    </sheetView>
  </sheetViews>
  <sheetFormatPr defaultRowHeight="21"/>
  <cols>
    <col min="1" max="1" width="8.7109375" style="38" customWidth="1"/>
    <col min="2" max="2" width="8.7109375" style="39" customWidth="1"/>
    <col min="3" max="3" width="8.140625" style="63" customWidth="1"/>
    <col min="4" max="4" width="11.140625" style="39" customWidth="1"/>
    <col min="5" max="5" width="8.5703125" style="39" customWidth="1"/>
    <col min="6" max="6" width="9.7109375" style="130" customWidth="1"/>
    <col min="7" max="7" width="10.7109375" style="130" customWidth="1"/>
    <col min="8" max="8" width="10.28515625" style="39" customWidth="1"/>
    <col min="9" max="9" width="27.28515625" style="41" customWidth="1"/>
    <col min="10" max="10" width="6.28515625" style="41" customWidth="1"/>
    <col min="11" max="11" width="9.140625" style="39"/>
    <col min="12" max="12" width="10.7109375" style="39" customWidth="1"/>
    <col min="13" max="13" width="10.140625" style="39" customWidth="1"/>
    <col min="14" max="14" width="9.140625" style="39"/>
    <col min="15" max="15" width="10.140625" style="39" customWidth="1"/>
    <col min="16" max="16" width="9.7109375" style="39" customWidth="1"/>
    <col min="17" max="16384" width="9.140625" style="39"/>
  </cols>
  <sheetData>
    <row r="1" spans="1:61" s="5" customFormat="1" ht="21" customHeight="1">
      <c r="A1" s="5" t="s">
        <v>43</v>
      </c>
      <c r="B1" s="2"/>
      <c r="C1" s="95"/>
      <c r="D1" s="3"/>
      <c r="E1" s="4"/>
      <c r="F1" s="122"/>
      <c r="G1" s="122"/>
      <c r="I1" s="6" t="s">
        <v>0</v>
      </c>
      <c r="J1" s="6"/>
    </row>
    <row r="2" spans="1:61" s="5" customFormat="1" ht="21" customHeight="1">
      <c r="A2" s="1" t="s">
        <v>1</v>
      </c>
      <c r="B2" s="2"/>
      <c r="C2" s="96"/>
      <c r="D2" s="3"/>
      <c r="E2" s="4"/>
      <c r="F2" s="122"/>
      <c r="G2" s="122"/>
      <c r="I2" s="2"/>
      <c r="J2" s="2"/>
    </row>
    <row r="3" spans="1:61" s="11" customFormat="1" ht="15" customHeight="1">
      <c r="A3" s="7"/>
      <c r="B3" s="8"/>
      <c r="C3" s="97"/>
      <c r="D3" s="9"/>
      <c r="E3" s="10"/>
      <c r="F3" s="123"/>
      <c r="G3" s="123"/>
      <c r="I3" s="113"/>
      <c r="J3" s="8"/>
      <c r="K3" s="39"/>
      <c r="L3" s="39"/>
      <c r="M3" s="39"/>
      <c r="N3" s="39"/>
      <c r="O3" s="39"/>
      <c r="P3" s="39"/>
      <c r="Q3" s="39"/>
      <c r="R3" s="39"/>
      <c r="S3" s="39"/>
    </row>
    <row r="4" spans="1:61" s="12" customFormat="1" ht="26.25" customHeight="1">
      <c r="A4" s="349" t="s">
        <v>2</v>
      </c>
      <c r="B4" s="349"/>
      <c r="C4" s="349"/>
      <c r="D4" s="349"/>
      <c r="E4" s="349"/>
      <c r="F4" s="349"/>
      <c r="G4" s="349"/>
      <c r="H4" s="349"/>
      <c r="I4" s="349"/>
      <c r="J4" s="111"/>
      <c r="K4" s="17"/>
      <c r="L4" s="17"/>
      <c r="M4" s="17"/>
      <c r="N4" s="17"/>
      <c r="O4" s="17"/>
      <c r="P4" s="17"/>
      <c r="Q4" s="17"/>
      <c r="R4" s="17"/>
      <c r="S4" s="17"/>
    </row>
    <row r="5" spans="1:61" s="17" customFormat="1" ht="5.0999999999999996" customHeight="1">
      <c r="A5" s="13"/>
      <c r="B5" s="14"/>
      <c r="C5" s="98"/>
      <c r="D5" s="15"/>
      <c r="E5" s="16"/>
      <c r="F5" s="136"/>
      <c r="G5" s="136"/>
      <c r="I5" s="14"/>
      <c r="J5" s="14"/>
      <c r="K5" s="39"/>
      <c r="L5" s="39"/>
      <c r="M5" s="39"/>
      <c r="N5" s="39"/>
      <c r="O5" s="39"/>
      <c r="P5" s="39"/>
      <c r="Q5" s="39"/>
      <c r="R5" s="39"/>
      <c r="S5" s="39"/>
    </row>
    <row r="6" spans="1:61" s="20" customFormat="1" ht="23.1" customHeight="1">
      <c r="A6" s="18" t="s">
        <v>3</v>
      </c>
      <c r="B6" s="19"/>
      <c r="C6" s="99"/>
      <c r="D6" s="21" t="s">
        <v>91</v>
      </c>
      <c r="E6" s="21"/>
      <c r="F6" s="124"/>
      <c r="G6" s="131" t="s">
        <v>90</v>
      </c>
      <c r="I6" s="19"/>
      <c r="J6" s="19"/>
      <c r="K6" s="5"/>
      <c r="L6" s="5"/>
      <c r="M6" s="5"/>
      <c r="N6" s="5"/>
      <c r="O6" s="5"/>
      <c r="P6" s="5"/>
      <c r="Q6" s="5"/>
      <c r="R6" s="5"/>
      <c r="S6" s="5"/>
    </row>
    <row r="7" spans="1:61" s="20" customFormat="1" ht="23.1" customHeight="1">
      <c r="A7" s="18" t="s">
        <v>4</v>
      </c>
      <c r="B7" s="19"/>
      <c r="C7" s="99"/>
      <c r="D7" s="21" t="s">
        <v>5</v>
      </c>
      <c r="E7" s="21"/>
      <c r="F7" s="124"/>
      <c r="G7" s="131" t="s">
        <v>6</v>
      </c>
      <c r="I7" s="19"/>
      <c r="J7" s="19"/>
      <c r="K7" s="5"/>
      <c r="L7" s="5"/>
      <c r="M7" s="5"/>
      <c r="N7" s="5"/>
      <c r="O7" s="5"/>
      <c r="P7" s="5"/>
      <c r="Q7" s="5"/>
      <c r="R7" s="5"/>
      <c r="S7" s="5"/>
    </row>
    <row r="8" spans="1:61" s="20" customFormat="1" ht="23.1" customHeight="1">
      <c r="A8" s="114" t="s">
        <v>7</v>
      </c>
      <c r="B8" s="115"/>
      <c r="C8" s="116">
        <v>161</v>
      </c>
      <c r="D8" s="117" t="s">
        <v>8</v>
      </c>
      <c r="E8" s="118"/>
      <c r="F8" s="137"/>
      <c r="G8" s="158" t="s">
        <v>185</v>
      </c>
      <c r="H8" s="118"/>
      <c r="I8" s="115"/>
      <c r="J8" s="19"/>
      <c r="K8" s="5"/>
      <c r="L8" s="5"/>
      <c r="M8" s="5"/>
      <c r="N8" s="5"/>
      <c r="O8" s="5"/>
      <c r="P8" s="5"/>
      <c r="Q8" s="5"/>
      <c r="R8" s="5"/>
      <c r="S8" s="5"/>
    </row>
    <row r="9" spans="1:61" s="5" customFormat="1" ht="23.1" customHeight="1">
      <c r="A9" s="350" t="s">
        <v>9</v>
      </c>
      <c r="B9" s="85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06" t="s">
        <v>14</v>
      </c>
      <c r="H9" s="85" t="s">
        <v>15</v>
      </c>
      <c r="I9" s="352" t="s">
        <v>16</v>
      </c>
      <c r="J9" s="19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</row>
    <row r="10" spans="1:61" s="5" customFormat="1" ht="23.1" customHeight="1">
      <c r="A10" s="351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86" t="s">
        <v>23</v>
      </c>
      <c r="I10" s="353"/>
      <c r="J10" s="19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61" s="46" customFormat="1">
      <c r="A11" s="165" t="s">
        <v>190</v>
      </c>
      <c r="B11" s="82">
        <v>0.65</v>
      </c>
      <c r="C11" s="161">
        <f>B11+C8</f>
        <v>161.65</v>
      </c>
      <c r="D11" s="82" t="s">
        <v>192</v>
      </c>
      <c r="E11" s="83">
        <v>65.3</v>
      </c>
      <c r="F11" s="138">
        <v>112.76</v>
      </c>
      <c r="G11" s="166">
        <f t="shared" ref="G11:G54" si="0">H11/F11</f>
        <v>0.51423377084072364</v>
      </c>
      <c r="H11" s="161">
        <v>57.984999999999999</v>
      </c>
      <c r="I11" s="172" t="s">
        <v>53</v>
      </c>
      <c r="J11" s="112"/>
    </row>
    <row r="12" spans="1:61" s="46" customFormat="1">
      <c r="A12" s="167" t="s">
        <v>191</v>
      </c>
      <c r="B12" s="80">
        <v>0.09</v>
      </c>
      <c r="C12" s="84">
        <f>B12+C8</f>
        <v>161.09</v>
      </c>
      <c r="D12" s="80" t="s">
        <v>193</v>
      </c>
      <c r="E12" s="79">
        <v>60.02</v>
      </c>
      <c r="F12" s="139">
        <v>91.53</v>
      </c>
      <c r="G12" s="148">
        <f t="shared" si="0"/>
        <v>0.27218398339342292</v>
      </c>
      <c r="H12" s="80">
        <v>24.913</v>
      </c>
      <c r="I12" s="172" t="s">
        <v>52</v>
      </c>
      <c r="J12" s="69"/>
    </row>
    <row r="13" spans="1:61" s="28" customFormat="1" ht="18.75" customHeight="1">
      <c r="A13" s="167" t="s">
        <v>100</v>
      </c>
      <c r="B13" s="79">
        <v>0.62</v>
      </c>
      <c r="C13" s="84">
        <f>B13+C8</f>
        <v>161.62</v>
      </c>
      <c r="D13" s="79" t="s">
        <v>218</v>
      </c>
      <c r="E13" s="79">
        <v>66.400000000000006</v>
      </c>
      <c r="F13" s="139">
        <v>114.01</v>
      </c>
      <c r="G13" s="148">
        <f t="shared" si="0"/>
        <v>0.4803964564511885</v>
      </c>
      <c r="H13" s="84">
        <v>54.77</v>
      </c>
      <c r="I13" s="172" t="s">
        <v>53</v>
      </c>
      <c r="J13" s="69"/>
    </row>
    <row r="14" spans="1:61" s="28" customFormat="1" ht="21" customHeight="1">
      <c r="A14" s="167" t="s">
        <v>103</v>
      </c>
      <c r="B14" s="79">
        <v>0.14000000000000001</v>
      </c>
      <c r="C14" s="84">
        <f>B14+C8</f>
        <v>161.13999999999999</v>
      </c>
      <c r="D14" s="79" t="s">
        <v>219</v>
      </c>
      <c r="E14" s="79">
        <v>60.38</v>
      </c>
      <c r="F14" s="139">
        <v>92.18</v>
      </c>
      <c r="G14" s="148">
        <f t="shared" si="0"/>
        <v>0.31408114558472555</v>
      </c>
      <c r="H14" s="84">
        <v>28.952000000000002</v>
      </c>
      <c r="I14" s="172" t="s">
        <v>52</v>
      </c>
      <c r="J14" s="69"/>
    </row>
    <row r="15" spans="1:61" s="28" customFormat="1" ht="21" customHeight="1">
      <c r="A15" s="167" t="s">
        <v>98</v>
      </c>
      <c r="B15" s="79">
        <v>0.2</v>
      </c>
      <c r="C15" s="84">
        <f>B15+C8</f>
        <v>161.19999999999999</v>
      </c>
      <c r="D15" s="79" t="s">
        <v>220</v>
      </c>
      <c r="E15" s="79">
        <v>60.9</v>
      </c>
      <c r="F15" s="139">
        <v>95.65</v>
      </c>
      <c r="G15" s="148">
        <f t="shared" si="0"/>
        <v>0.35464715107161521</v>
      </c>
      <c r="H15" s="84">
        <v>33.921999999999997</v>
      </c>
      <c r="I15" s="172" t="s">
        <v>52</v>
      </c>
      <c r="J15" s="69"/>
    </row>
    <row r="16" spans="1:61" s="28" customFormat="1" ht="21" customHeight="1">
      <c r="A16" s="167" t="s">
        <v>217</v>
      </c>
      <c r="B16" s="79">
        <v>0.01</v>
      </c>
      <c r="C16" s="84">
        <f>B16+C8</f>
        <v>161.01</v>
      </c>
      <c r="D16" s="79" t="s">
        <v>221</v>
      </c>
      <c r="E16" s="79">
        <v>59.8</v>
      </c>
      <c r="F16" s="139">
        <v>85</v>
      </c>
      <c r="G16" s="148">
        <f t="shared" si="0"/>
        <v>0.19817647058823529</v>
      </c>
      <c r="H16" s="84">
        <v>16.844999999999999</v>
      </c>
      <c r="I16" s="172" t="s">
        <v>52</v>
      </c>
      <c r="J16" s="69"/>
    </row>
    <row r="17" spans="1:10" s="28" customFormat="1" ht="21" customHeight="1">
      <c r="A17" s="167" t="s">
        <v>107</v>
      </c>
      <c r="B17" s="79">
        <v>0.38</v>
      </c>
      <c r="C17" s="84">
        <f>B17+C8</f>
        <v>161.38</v>
      </c>
      <c r="D17" s="79" t="s">
        <v>266</v>
      </c>
      <c r="E17" s="79">
        <v>64.72</v>
      </c>
      <c r="F17" s="139">
        <v>98.17</v>
      </c>
      <c r="G17" s="148">
        <f t="shared" si="0"/>
        <v>0.37367831313028416</v>
      </c>
      <c r="H17" s="84">
        <v>36.683999999999997</v>
      </c>
      <c r="I17" s="172" t="s">
        <v>53</v>
      </c>
      <c r="J17" s="69"/>
    </row>
    <row r="18" spans="1:10" s="28" customFormat="1" ht="21" customHeight="1">
      <c r="A18" s="167" t="s">
        <v>111</v>
      </c>
      <c r="B18" s="79">
        <v>-0.02</v>
      </c>
      <c r="C18" s="84">
        <f>B18+C8</f>
        <v>160.97999999999999</v>
      </c>
      <c r="D18" s="79" t="s">
        <v>267</v>
      </c>
      <c r="E18" s="79">
        <v>60.25</v>
      </c>
      <c r="F18" s="139">
        <v>83.57</v>
      </c>
      <c r="G18" s="148">
        <f t="shared" si="0"/>
        <v>0.14115113078856048</v>
      </c>
      <c r="H18" s="84">
        <v>11.795999999999999</v>
      </c>
      <c r="I18" s="172" t="s">
        <v>52</v>
      </c>
      <c r="J18" s="69"/>
    </row>
    <row r="19" spans="1:10" s="28" customFormat="1" ht="21" customHeight="1">
      <c r="A19" s="167" t="s">
        <v>112</v>
      </c>
      <c r="B19" s="79">
        <v>0.09</v>
      </c>
      <c r="C19" s="84">
        <f>B19+C8</f>
        <v>161.09</v>
      </c>
      <c r="D19" s="79" t="s">
        <v>268</v>
      </c>
      <c r="E19" s="79">
        <v>59.85</v>
      </c>
      <c r="F19" s="139">
        <v>88.53</v>
      </c>
      <c r="G19" s="148">
        <f t="shared" si="0"/>
        <v>0.26717496893708348</v>
      </c>
      <c r="H19" s="84">
        <v>23.652999999999999</v>
      </c>
      <c r="I19" s="172" t="s">
        <v>52</v>
      </c>
      <c r="J19" s="69"/>
    </row>
    <row r="20" spans="1:10" s="28" customFormat="1" ht="21" customHeight="1">
      <c r="A20" s="167" t="s">
        <v>258</v>
      </c>
      <c r="B20" s="79">
        <v>-0.12</v>
      </c>
      <c r="C20" s="84">
        <f>B20+C8</f>
        <v>160.88</v>
      </c>
      <c r="D20" s="79" t="s">
        <v>269</v>
      </c>
      <c r="E20" s="79">
        <v>58.7</v>
      </c>
      <c r="F20" s="139">
        <v>77.069999999999993</v>
      </c>
      <c r="G20" s="148">
        <f t="shared" si="0"/>
        <v>0.10192033216556379</v>
      </c>
      <c r="H20" s="84">
        <v>7.8550000000000004</v>
      </c>
      <c r="I20" s="172" t="s">
        <v>52</v>
      </c>
      <c r="J20" s="69"/>
    </row>
    <row r="21" spans="1:10" s="28" customFormat="1" ht="21" customHeight="1">
      <c r="A21" s="167" t="s">
        <v>116</v>
      </c>
      <c r="B21" s="79">
        <v>0.02</v>
      </c>
      <c r="C21" s="84">
        <f>B21+C8</f>
        <v>161.02000000000001</v>
      </c>
      <c r="D21" s="79" t="s">
        <v>323</v>
      </c>
      <c r="E21" s="79">
        <v>60.07</v>
      </c>
      <c r="F21" s="139">
        <v>88.17</v>
      </c>
      <c r="G21" s="148">
        <f t="shared" si="0"/>
        <v>0.19524781671770444</v>
      </c>
      <c r="H21" s="84">
        <v>17.215</v>
      </c>
      <c r="I21" s="172" t="s">
        <v>53</v>
      </c>
      <c r="J21" s="69"/>
    </row>
    <row r="22" spans="1:10" s="28" customFormat="1" ht="21" customHeight="1">
      <c r="A22" s="167" t="s">
        <v>117</v>
      </c>
      <c r="B22" s="79">
        <v>0.06</v>
      </c>
      <c r="C22" s="84">
        <f>B22+C8</f>
        <v>161.06</v>
      </c>
      <c r="D22" s="79" t="s">
        <v>324</v>
      </c>
      <c r="E22" s="79">
        <v>60.48</v>
      </c>
      <c r="F22" s="139">
        <v>92.33</v>
      </c>
      <c r="G22" s="148">
        <f t="shared" si="0"/>
        <v>0.2289829957760208</v>
      </c>
      <c r="H22" s="84">
        <v>21.141999999999999</v>
      </c>
      <c r="I22" s="172" t="s">
        <v>52</v>
      </c>
      <c r="J22" s="75"/>
    </row>
    <row r="23" spans="1:10" s="28" customFormat="1" ht="21" customHeight="1">
      <c r="A23" s="167" t="s">
        <v>119</v>
      </c>
      <c r="B23" s="79">
        <v>0.14000000000000001</v>
      </c>
      <c r="C23" s="84">
        <f>B23+C8</f>
        <v>161.13999999999999</v>
      </c>
      <c r="D23" s="79" t="s">
        <v>325</v>
      </c>
      <c r="E23" s="79">
        <v>60.25</v>
      </c>
      <c r="F23" s="139">
        <v>90.65</v>
      </c>
      <c r="G23" s="148">
        <f t="shared" si="0"/>
        <v>0.2743739658025372</v>
      </c>
      <c r="H23" s="84">
        <v>24.872</v>
      </c>
      <c r="I23" s="172" t="s">
        <v>52</v>
      </c>
      <c r="J23" s="69"/>
    </row>
    <row r="24" spans="1:10" s="28" customFormat="1" ht="21" customHeight="1">
      <c r="A24" s="167" t="s">
        <v>322</v>
      </c>
      <c r="B24" s="79">
        <v>0.25</v>
      </c>
      <c r="C24" s="84">
        <f>B24+C8</f>
        <v>161.25</v>
      </c>
      <c r="D24" s="79" t="s">
        <v>326</v>
      </c>
      <c r="E24" s="79">
        <v>60.9</v>
      </c>
      <c r="F24" s="139">
        <v>100.94</v>
      </c>
      <c r="G24" s="148">
        <f t="shared" si="0"/>
        <v>0.38131563304933624</v>
      </c>
      <c r="H24" s="84">
        <v>38.49</v>
      </c>
      <c r="I24" s="172" t="s">
        <v>52</v>
      </c>
      <c r="J24" s="69"/>
    </row>
    <row r="25" spans="1:10" s="28" customFormat="1" ht="21" customHeight="1">
      <c r="A25" s="167" t="s">
        <v>122</v>
      </c>
      <c r="B25" s="79">
        <v>0.24</v>
      </c>
      <c r="C25" s="84">
        <f>B25+C8</f>
        <v>161.24</v>
      </c>
      <c r="D25" s="79" t="s">
        <v>397</v>
      </c>
      <c r="E25" s="79">
        <v>64.3</v>
      </c>
      <c r="F25" s="139">
        <v>90.52</v>
      </c>
      <c r="G25" s="148">
        <f t="shared" si="0"/>
        <v>0.29686257180733538</v>
      </c>
      <c r="H25" s="84">
        <v>26.872</v>
      </c>
      <c r="I25" s="172" t="s">
        <v>53</v>
      </c>
      <c r="J25" s="69"/>
    </row>
    <row r="26" spans="1:10" s="28" customFormat="1" ht="21" customHeight="1">
      <c r="A26" s="167" t="s">
        <v>395</v>
      </c>
      <c r="B26" s="79">
        <v>0.13</v>
      </c>
      <c r="C26" s="84">
        <f>B26+C8</f>
        <v>161.13</v>
      </c>
      <c r="D26" s="79" t="s">
        <v>398</v>
      </c>
      <c r="E26" s="79">
        <v>60.35</v>
      </c>
      <c r="F26" s="139">
        <v>80.59</v>
      </c>
      <c r="G26" s="148">
        <f t="shared" si="0"/>
        <v>0.2421516317160938</v>
      </c>
      <c r="H26" s="84">
        <v>19.515000000000001</v>
      </c>
      <c r="I26" s="172" t="s">
        <v>52</v>
      </c>
      <c r="J26" s="69"/>
    </row>
    <row r="27" spans="1:10" s="28" customFormat="1" ht="21" customHeight="1">
      <c r="A27" s="167" t="s">
        <v>386</v>
      </c>
      <c r="B27" s="79">
        <v>0.91</v>
      </c>
      <c r="C27" s="84">
        <f>B27+C8</f>
        <v>161.91</v>
      </c>
      <c r="D27" s="79" t="s">
        <v>399</v>
      </c>
      <c r="E27" s="79">
        <v>66.900000000000006</v>
      </c>
      <c r="F27" s="139">
        <v>129.6</v>
      </c>
      <c r="G27" s="148">
        <f t="shared" si="0"/>
        <v>0.66702160493827167</v>
      </c>
      <c r="H27" s="84">
        <v>86.445999999999998</v>
      </c>
      <c r="I27" s="172" t="s">
        <v>52</v>
      </c>
      <c r="J27" s="69"/>
    </row>
    <row r="28" spans="1:10" s="28" customFormat="1" ht="21" customHeight="1">
      <c r="A28" s="167" t="s">
        <v>396</v>
      </c>
      <c r="B28" s="79">
        <v>0.52</v>
      </c>
      <c r="C28" s="84">
        <f>B28+C8</f>
        <v>161.52000000000001</v>
      </c>
      <c r="D28" s="79" t="s">
        <v>400</v>
      </c>
      <c r="E28" s="79">
        <v>65.599999999999994</v>
      </c>
      <c r="F28" s="139">
        <v>112.04</v>
      </c>
      <c r="G28" s="148">
        <f t="shared" si="0"/>
        <v>0.45846126383434482</v>
      </c>
      <c r="H28" s="84">
        <v>51.366</v>
      </c>
      <c r="I28" s="172" t="s">
        <v>52</v>
      </c>
      <c r="J28" s="69"/>
    </row>
    <row r="29" spans="1:10" s="28" customFormat="1" ht="21" customHeight="1">
      <c r="A29" s="167" t="s">
        <v>466</v>
      </c>
      <c r="B29" s="79">
        <v>1.6</v>
      </c>
      <c r="C29" s="84">
        <f>B29+C8</f>
        <v>162.6</v>
      </c>
      <c r="D29" s="79" t="s">
        <v>467</v>
      </c>
      <c r="E29" s="79">
        <v>81.7</v>
      </c>
      <c r="F29" s="139">
        <v>191.06</v>
      </c>
      <c r="G29" s="148">
        <f t="shared" si="0"/>
        <v>0.91167172615932168</v>
      </c>
      <c r="H29" s="84">
        <v>174.184</v>
      </c>
      <c r="I29" s="172" t="s">
        <v>53</v>
      </c>
      <c r="J29" s="69"/>
    </row>
    <row r="30" spans="1:10" s="28" customFormat="1" ht="21" customHeight="1">
      <c r="A30" s="167" t="s">
        <v>128</v>
      </c>
      <c r="B30" s="79">
        <v>3.25</v>
      </c>
      <c r="C30" s="84">
        <f>B30+C8</f>
        <v>164.25</v>
      </c>
      <c r="D30" s="79" t="s">
        <v>468</v>
      </c>
      <c r="E30" s="79">
        <v>104.17</v>
      </c>
      <c r="F30" s="139">
        <v>333.65</v>
      </c>
      <c r="G30" s="148">
        <f t="shared" si="0"/>
        <v>1.0952824816424396</v>
      </c>
      <c r="H30" s="84">
        <v>365.44099999999997</v>
      </c>
      <c r="I30" s="172" t="s">
        <v>52</v>
      </c>
      <c r="J30" s="69"/>
    </row>
    <row r="31" spans="1:10" s="28" customFormat="1" ht="21" customHeight="1">
      <c r="A31" s="167" t="s">
        <v>128</v>
      </c>
      <c r="B31" s="79">
        <v>3.35</v>
      </c>
      <c r="C31" s="84">
        <f>B31+C8</f>
        <v>164.35</v>
      </c>
      <c r="D31" s="79" t="s">
        <v>469</v>
      </c>
      <c r="E31" s="79">
        <v>104.7</v>
      </c>
      <c r="F31" s="139">
        <v>353.44</v>
      </c>
      <c r="G31" s="148">
        <f t="shared" si="0"/>
        <v>1.2069177229515617</v>
      </c>
      <c r="H31" s="84">
        <v>426.57299999999998</v>
      </c>
      <c r="I31" s="172" t="s">
        <v>52</v>
      </c>
      <c r="J31" s="69"/>
    </row>
    <row r="32" spans="1:10" s="28" customFormat="1" ht="21" customHeight="1">
      <c r="A32" s="167" t="s">
        <v>133</v>
      </c>
      <c r="B32" s="79">
        <v>1.1399999999999999</v>
      </c>
      <c r="C32" s="84">
        <f>B32+C8</f>
        <v>162.13999999999999</v>
      </c>
      <c r="D32" s="79" t="s">
        <v>470</v>
      </c>
      <c r="E32" s="79">
        <v>67.45</v>
      </c>
      <c r="F32" s="139">
        <v>143.41999999999999</v>
      </c>
      <c r="G32" s="148">
        <f t="shared" si="0"/>
        <v>0.94719007111978815</v>
      </c>
      <c r="H32" s="84">
        <v>135.846</v>
      </c>
      <c r="I32" s="172" t="s">
        <v>52</v>
      </c>
      <c r="J32" s="69"/>
    </row>
    <row r="33" spans="1:18" s="28" customFormat="1" ht="21" customHeight="1">
      <c r="A33" s="167" t="s">
        <v>132</v>
      </c>
      <c r="B33" s="79">
        <v>0.52</v>
      </c>
      <c r="C33" s="84">
        <f>B33+C8</f>
        <v>161.52000000000001</v>
      </c>
      <c r="D33" s="79" t="s">
        <v>297</v>
      </c>
      <c r="E33" s="79">
        <v>65.2</v>
      </c>
      <c r="F33" s="139">
        <v>102.87</v>
      </c>
      <c r="G33" s="148">
        <f t="shared" si="0"/>
        <v>0.56351706036745408</v>
      </c>
      <c r="H33" s="84">
        <v>57.969000000000001</v>
      </c>
      <c r="I33" s="172" t="s">
        <v>52</v>
      </c>
      <c r="J33" s="69"/>
    </row>
    <row r="34" spans="1:18" s="28" customFormat="1" ht="21" customHeight="1">
      <c r="A34" s="167" t="s">
        <v>134</v>
      </c>
      <c r="B34" s="79">
        <v>0.28999999999999998</v>
      </c>
      <c r="C34" s="84">
        <f>B34+C8</f>
        <v>161.29</v>
      </c>
      <c r="D34" s="79" t="s">
        <v>471</v>
      </c>
      <c r="E34" s="79">
        <v>61</v>
      </c>
      <c r="F34" s="139">
        <v>96.29</v>
      </c>
      <c r="G34" s="148">
        <f t="shared" si="0"/>
        <v>0.4049226295565479</v>
      </c>
      <c r="H34" s="84">
        <v>38.99</v>
      </c>
      <c r="I34" s="172" t="s">
        <v>52</v>
      </c>
      <c r="J34" s="69"/>
    </row>
    <row r="35" spans="1:18" s="28" customFormat="1" ht="21" customHeight="1">
      <c r="A35" s="167" t="s">
        <v>138</v>
      </c>
      <c r="B35" s="79">
        <v>0.38</v>
      </c>
      <c r="C35" s="84">
        <f>B35+C8</f>
        <v>161.38</v>
      </c>
      <c r="D35" s="79" t="s">
        <v>531</v>
      </c>
      <c r="E35" s="79">
        <v>64.5</v>
      </c>
      <c r="F35" s="139">
        <v>102.35</v>
      </c>
      <c r="G35" s="148">
        <f t="shared" si="0"/>
        <v>0.46065461651196882</v>
      </c>
      <c r="H35" s="84">
        <v>47.148000000000003</v>
      </c>
      <c r="I35" s="172" t="s">
        <v>53</v>
      </c>
      <c r="J35" s="69"/>
    </row>
    <row r="36" spans="1:18" s="28" customFormat="1" ht="21" customHeight="1">
      <c r="A36" s="167" t="s">
        <v>140</v>
      </c>
      <c r="B36" s="79">
        <v>0.53</v>
      </c>
      <c r="C36" s="84">
        <f>B36+C8</f>
        <v>161.53</v>
      </c>
      <c r="D36" s="79" t="s">
        <v>532</v>
      </c>
      <c r="E36" s="79">
        <v>65.900000000000006</v>
      </c>
      <c r="F36" s="139">
        <v>113.41</v>
      </c>
      <c r="G36" s="148">
        <f t="shared" si="0"/>
        <v>0.61756458866061192</v>
      </c>
      <c r="H36" s="84">
        <v>70.037999999999997</v>
      </c>
      <c r="I36" s="172" t="s">
        <v>52</v>
      </c>
      <c r="J36" s="69"/>
    </row>
    <row r="37" spans="1:18" s="28" customFormat="1" ht="21" customHeight="1">
      <c r="A37" s="167" t="s">
        <v>530</v>
      </c>
      <c r="B37" s="79">
        <v>0.2</v>
      </c>
      <c r="C37" s="84">
        <f>B37+C8</f>
        <v>161.19999999999999</v>
      </c>
      <c r="D37" s="79" t="s">
        <v>533</v>
      </c>
      <c r="E37" s="79">
        <v>60.3</v>
      </c>
      <c r="F37" s="139">
        <v>87.79</v>
      </c>
      <c r="G37" s="148">
        <f t="shared" si="0"/>
        <v>0.38770930629912287</v>
      </c>
      <c r="H37" s="84">
        <v>34.036999999999999</v>
      </c>
      <c r="I37" s="172" t="s">
        <v>52</v>
      </c>
      <c r="J37" s="69"/>
    </row>
    <row r="38" spans="1:18" s="28" customFormat="1" ht="21" customHeight="1">
      <c r="A38" s="217" t="s">
        <v>143</v>
      </c>
      <c r="B38" s="218">
        <v>0.39</v>
      </c>
      <c r="C38" s="209">
        <f>B38+C8</f>
        <v>161.38999999999999</v>
      </c>
      <c r="D38" s="218" t="s">
        <v>534</v>
      </c>
      <c r="E38" s="218">
        <v>61.5</v>
      </c>
      <c r="F38" s="219">
        <v>98.88</v>
      </c>
      <c r="G38" s="220">
        <f t="shared" si="0"/>
        <v>0.56849716828478969</v>
      </c>
      <c r="H38" s="209">
        <v>56.213000000000001</v>
      </c>
      <c r="I38" s="249" t="s">
        <v>52</v>
      </c>
      <c r="J38" s="69"/>
    </row>
    <row r="39" spans="1:18" s="28" customFormat="1" ht="21" customHeight="1">
      <c r="A39" s="167" t="s">
        <v>153</v>
      </c>
      <c r="B39" s="214">
        <v>0.83</v>
      </c>
      <c r="C39" s="206">
        <f>B39+C8</f>
        <v>161.83000000000001</v>
      </c>
      <c r="D39" s="214" t="s">
        <v>589</v>
      </c>
      <c r="E39" s="214">
        <v>66.7</v>
      </c>
      <c r="F39" s="215">
        <v>114.93</v>
      </c>
      <c r="G39" s="216">
        <f t="shared" si="0"/>
        <v>0.72799095101366051</v>
      </c>
      <c r="H39" s="206">
        <v>83.668000000000006</v>
      </c>
      <c r="I39" s="172" t="s">
        <v>53</v>
      </c>
      <c r="J39" s="69"/>
    </row>
    <row r="40" spans="1:18" s="28" customFormat="1" ht="21" customHeight="1">
      <c r="A40" s="167" t="s">
        <v>150</v>
      </c>
      <c r="B40" s="79">
        <v>0.22</v>
      </c>
      <c r="C40" s="84">
        <f>B40+C8</f>
        <v>161.22</v>
      </c>
      <c r="D40" s="79" t="s">
        <v>273</v>
      </c>
      <c r="E40" s="79">
        <v>60.54</v>
      </c>
      <c r="F40" s="139">
        <v>86.58</v>
      </c>
      <c r="G40" s="148">
        <f t="shared" si="0"/>
        <v>0.38915453915453913</v>
      </c>
      <c r="H40" s="84">
        <v>33.692999999999998</v>
      </c>
      <c r="I40" s="172" t="s">
        <v>52</v>
      </c>
      <c r="J40" s="69"/>
      <c r="R40" s="28" t="s">
        <v>37</v>
      </c>
    </row>
    <row r="41" spans="1:18" s="28" customFormat="1" ht="21" customHeight="1">
      <c r="A41" s="167" t="s">
        <v>151</v>
      </c>
      <c r="B41" s="79">
        <v>0.01</v>
      </c>
      <c r="C41" s="84">
        <f>B41+C8</f>
        <v>161.01</v>
      </c>
      <c r="D41" s="79" t="s">
        <v>590</v>
      </c>
      <c r="E41" s="79">
        <v>59.9</v>
      </c>
      <c r="F41" s="139">
        <v>77.34</v>
      </c>
      <c r="G41" s="148">
        <f t="shared" si="0"/>
        <v>0.24189294026377034</v>
      </c>
      <c r="H41" s="84">
        <v>18.707999999999998</v>
      </c>
      <c r="I41" s="172" t="s">
        <v>52</v>
      </c>
      <c r="J41" s="69"/>
    </row>
    <row r="42" spans="1:18" s="28" customFormat="1" ht="21" customHeight="1">
      <c r="A42" s="167" t="s">
        <v>152</v>
      </c>
      <c r="B42" s="79">
        <v>-7.0000000000000007E-2</v>
      </c>
      <c r="C42" s="84">
        <f>B42+C8</f>
        <v>160.93</v>
      </c>
      <c r="D42" s="79" t="s">
        <v>591</v>
      </c>
      <c r="E42" s="79">
        <v>59.5</v>
      </c>
      <c r="F42" s="139">
        <v>73.61</v>
      </c>
      <c r="G42" s="148">
        <f t="shared" si="0"/>
        <v>0.1887107729927999</v>
      </c>
      <c r="H42" s="84">
        <v>13.891</v>
      </c>
      <c r="I42" s="172" t="s">
        <v>52</v>
      </c>
      <c r="J42" s="69"/>
    </row>
    <row r="43" spans="1:18" s="28" customFormat="1" ht="21" customHeight="1">
      <c r="A43" s="167" t="s">
        <v>156</v>
      </c>
      <c r="B43" s="79">
        <v>-0.15</v>
      </c>
      <c r="C43" s="84">
        <f>B43+C8</f>
        <v>160.85</v>
      </c>
      <c r="D43" s="79" t="s">
        <v>646</v>
      </c>
      <c r="E43" s="79">
        <v>55.82</v>
      </c>
      <c r="F43" s="139">
        <v>73.8</v>
      </c>
      <c r="G43" s="148">
        <f t="shared" si="0"/>
        <v>0.10943089430894309</v>
      </c>
      <c r="H43" s="84">
        <v>8.0760000000000005</v>
      </c>
      <c r="I43" s="177" t="s">
        <v>53</v>
      </c>
      <c r="J43" s="69"/>
    </row>
    <row r="44" spans="1:18" s="28" customFormat="1" ht="21" customHeight="1">
      <c r="A44" s="167" t="s">
        <v>157</v>
      </c>
      <c r="B44" s="79">
        <v>-0.22</v>
      </c>
      <c r="C44" s="84">
        <f>B44+C8</f>
        <v>160.78</v>
      </c>
      <c r="D44" s="79" t="s">
        <v>647</v>
      </c>
      <c r="E44" s="79">
        <v>56.82</v>
      </c>
      <c r="F44" s="139">
        <v>69.459999999999994</v>
      </c>
      <c r="G44" s="148">
        <f t="shared" si="0"/>
        <v>8.5473653901526073E-2</v>
      </c>
      <c r="H44" s="84">
        <v>5.9370000000000003</v>
      </c>
      <c r="I44" s="177" t="s">
        <v>52</v>
      </c>
      <c r="J44" s="69"/>
    </row>
    <row r="45" spans="1:18" s="28" customFormat="1" ht="21" customHeight="1">
      <c r="A45" s="167" t="s">
        <v>158</v>
      </c>
      <c r="B45" s="79">
        <v>-0.26</v>
      </c>
      <c r="C45" s="84">
        <f>B45+C8</f>
        <v>160.74</v>
      </c>
      <c r="D45" s="79" t="s">
        <v>648</v>
      </c>
      <c r="E45" s="79">
        <v>55.8</v>
      </c>
      <c r="F45" s="139">
        <v>65.599999999999994</v>
      </c>
      <c r="G45" s="148">
        <f t="shared" si="0"/>
        <v>5.8094512195121954E-2</v>
      </c>
      <c r="H45" s="84">
        <v>3.8109999999999999</v>
      </c>
      <c r="I45" s="177" t="s">
        <v>52</v>
      </c>
      <c r="J45" s="69"/>
    </row>
    <row r="46" spans="1:18" s="28" customFormat="1" ht="21" customHeight="1">
      <c r="A46" s="167" t="s">
        <v>159</v>
      </c>
      <c r="B46" s="79">
        <v>-0.28999999999999998</v>
      </c>
      <c r="C46" s="84">
        <f>B46+C8</f>
        <v>160.71</v>
      </c>
      <c r="D46" s="79" t="s">
        <v>649</v>
      </c>
      <c r="E46" s="79">
        <v>55.9</v>
      </c>
      <c r="F46" s="139">
        <v>62.67</v>
      </c>
      <c r="G46" s="148">
        <f t="shared" si="0"/>
        <v>6.5980532950374982E-2</v>
      </c>
      <c r="H46" s="84">
        <v>4.1349999999999998</v>
      </c>
      <c r="I46" s="177" t="s">
        <v>52</v>
      </c>
      <c r="J46" s="69"/>
    </row>
    <row r="47" spans="1:18" s="28" customFormat="1" ht="21" customHeight="1">
      <c r="A47" s="167" t="s">
        <v>171</v>
      </c>
      <c r="B47" s="79">
        <v>-0.14000000000000001</v>
      </c>
      <c r="C47" s="84">
        <f>B47+C8</f>
        <v>160.86000000000001</v>
      </c>
      <c r="D47" s="79" t="s">
        <v>591</v>
      </c>
      <c r="E47" s="79">
        <v>53.13</v>
      </c>
      <c r="F47" s="139">
        <v>70.37</v>
      </c>
      <c r="G47" s="148">
        <f t="shared" si="0"/>
        <v>0.10524371180900952</v>
      </c>
      <c r="H47" s="84">
        <v>7.4059999999999997</v>
      </c>
      <c r="I47" s="172" t="s">
        <v>53</v>
      </c>
      <c r="J47" s="69"/>
    </row>
    <row r="48" spans="1:18" s="28" customFormat="1" ht="21" customHeight="1">
      <c r="A48" s="167" t="s">
        <v>166</v>
      </c>
      <c r="B48" s="79">
        <v>0</v>
      </c>
      <c r="C48" s="84">
        <f>B48+C8</f>
        <v>161</v>
      </c>
      <c r="D48" s="79" t="s">
        <v>703</v>
      </c>
      <c r="E48" s="79">
        <v>60.3</v>
      </c>
      <c r="F48" s="139">
        <v>83.19</v>
      </c>
      <c r="G48" s="148">
        <f t="shared" si="0"/>
        <v>0.22964298593580959</v>
      </c>
      <c r="H48" s="84">
        <v>19.103999999999999</v>
      </c>
      <c r="I48" s="172" t="s">
        <v>52</v>
      </c>
      <c r="J48" s="69"/>
    </row>
    <row r="49" spans="1:10" s="28" customFormat="1" ht="21" customHeight="1">
      <c r="A49" s="167" t="s">
        <v>169</v>
      </c>
      <c r="B49" s="79">
        <v>-0.2</v>
      </c>
      <c r="C49" s="84">
        <f>B49+C8</f>
        <v>160.80000000000001</v>
      </c>
      <c r="D49" s="79" t="s">
        <v>704</v>
      </c>
      <c r="E49" s="79">
        <v>56.6</v>
      </c>
      <c r="F49" s="139">
        <v>69.19</v>
      </c>
      <c r="G49" s="148">
        <f t="shared" si="0"/>
        <v>0.14915450209567857</v>
      </c>
      <c r="H49" s="84">
        <v>10.32</v>
      </c>
      <c r="I49" s="172" t="s">
        <v>52</v>
      </c>
      <c r="J49" s="69"/>
    </row>
    <row r="50" spans="1:10" s="28" customFormat="1" ht="21" customHeight="1">
      <c r="A50" s="167" t="s">
        <v>167</v>
      </c>
      <c r="B50" s="79">
        <v>-0.04</v>
      </c>
      <c r="C50" s="84">
        <f>B50+C8</f>
        <v>160.96</v>
      </c>
      <c r="D50" s="79" t="s">
        <v>705</v>
      </c>
      <c r="E50" s="79">
        <v>60.1</v>
      </c>
      <c r="F50" s="139">
        <v>80.239999999999995</v>
      </c>
      <c r="G50" s="148">
        <f t="shared" si="0"/>
        <v>0.21038135593220342</v>
      </c>
      <c r="H50" s="84">
        <v>16.881</v>
      </c>
      <c r="I50" s="172" t="s">
        <v>52</v>
      </c>
      <c r="J50" s="69"/>
    </row>
    <row r="51" spans="1:10" s="28" customFormat="1" ht="21" customHeight="1">
      <c r="A51" s="167" t="s">
        <v>757</v>
      </c>
      <c r="B51" s="79">
        <v>-0.18</v>
      </c>
      <c r="C51" s="84">
        <f>B51+C8</f>
        <v>160.82</v>
      </c>
      <c r="D51" s="79" t="s">
        <v>759</v>
      </c>
      <c r="E51" s="79">
        <v>56.6</v>
      </c>
      <c r="F51" s="139">
        <v>69.38</v>
      </c>
      <c r="G51" s="148">
        <f t="shared" si="0"/>
        <v>0.13790717786105505</v>
      </c>
      <c r="H51" s="84">
        <v>9.5679999999999996</v>
      </c>
      <c r="I51" s="172" t="s">
        <v>53</v>
      </c>
      <c r="J51" s="69"/>
    </row>
    <row r="52" spans="1:10" s="28" customFormat="1" ht="21" customHeight="1">
      <c r="A52" s="167" t="s">
        <v>758</v>
      </c>
      <c r="B52" s="79">
        <v>-0.35</v>
      </c>
      <c r="C52" s="84">
        <f>B52+C8</f>
        <v>160.65</v>
      </c>
      <c r="D52" s="79" t="s">
        <v>760</v>
      </c>
      <c r="E52" s="79">
        <v>55.5</v>
      </c>
      <c r="F52" s="139">
        <v>60.34</v>
      </c>
      <c r="G52" s="148">
        <f t="shared" si="0"/>
        <v>2.8538283062645008E-2</v>
      </c>
      <c r="H52" s="84">
        <v>1.722</v>
      </c>
      <c r="I52" s="172" t="s">
        <v>52</v>
      </c>
      <c r="J52" s="69"/>
    </row>
    <row r="53" spans="1:10" s="28" customFormat="1" ht="21" customHeight="1">
      <c r="A53" s="167" t="s">
        <v>177</v>
      </c>
      <c r="B53" s="79">
        <v>-0.2</v>
      </c>
      <c r="C53" s="84">
        <f>B53+C8</f>
        <v>160.80000000000001</v>
      </c>
      <c r="D53" s="79" t="s">
        <v>761</v>
      </c>
      <c r="E53" s="79">
        <v>55.75</v>
      </c>
      <c r="F53" s="139">
        <v>70.72</v>
      </c>
      <c r="G53" s="148">
        <f t="shared" si="0"/>
        <v>0.15073529411764705</v>
      </c>
      <c r="H53" s="84">
        <v>10.66</v>
      </c>
      <c r="I53" s="172" t="s">
        <v>52</v>
      </c>
      <c r="J53" s="69"/>
    </row>
    <row r="54" spans="1:10" s="28" customFormat="1" ht="21" customHeight="1">
      <c r="A54" s="167" t="s">
        <v>178</v>
      </c>
      <c r="B54" s="79">
        <v>-0.28999999999999998</v>
      </c>
      <c r="C54" s="84">
        <f>B54+C8</f>
        <v>160.71</v>
      </c>
      <c r="D54" s="79" t="s">
        <v>762</v>
      </c>
      <c r="E54" s="79">
        <v>55.1</v>
      </c>
      <c r="F54" s="139">
        <v>65.430000000000007</v>
      </c>
      <c r="G54" s="148">
        <f t="shared" si="0"/>
        <v>8.5373681797340659E-2</v>
      </c>
      <c r="H54" s="84">
        <v>5.5860000000000003</v>
      </c>
      <c r="I54" s="172" t="s">
        <v>52</v>
      </c>
      <c r="J54" s="69"/>
    </row>
    <row r="55" spans="1:10" s="28" customFormat="1" ht="21" customHeight="1">
      <c r="A55" s="167" t="s">
        <v>180</v>
      </c>
      <c r="B55" s="79">
        <v>-0.36</v>
      </c>
      <c r="C55" s="84">
        <f>B55+C8</f>
        <v>160.63999999999999</v>
      </c>
      <c r="D55" s="79" t="s">
        <v>817</v>
      </c>
      <c r="E55" s="79">
        <v>55.27</v>
      </c>
      <c r="F55" s="139">
        <v>63.14</v>
      </c>
      <c r="G55" s="148">
        <f t="shared" ref="G55:G58" si="1">H55/F55</f>
        <v>9.7719353816914795E-3</v>
      </c>
      <c r="H55" s="84">
        <v>0.61699999999999999</v>
      </c>
      <c r="I55" s="172" t="s">
        <v>53</v>
      </c>
      <c r="J55" s="69"/>
    </row>
    <row r="56" spans="1:10" s="28" customFormat="1" ht="21" customHeight="1">
      <c r="A56" s="167" t="s">
        <v>815</v>
      </c>
      <c r="B56" s="79">
        <v>-0.21</v>
      </c>
      <c r="C56" s="84">
        <f>B56+C8</f>
        <v>160.79</v>
      </c>
      <c r="D56" s="79" t="s">
        <v>818</v>
      </c>
      <c r="E56" s="79">
        <v>55.53</v>
      </c>
      <c r="F56" s="139">
        <v>66.78</v>
      </c>
      <c r="G56" s="148">
        <f t="shared" si="1"/>
        <v>0.1377508235998802</v>
      </c>
      <c r="H56" s="84">
        <v>9.1989999999999998</v>
      </c>
      <c r="I56" s="172" t="s">
        <v>52</v>
      </c>
      <c r="J56" s="69"/>
    </row>
    <row r="57" spans="1:10" s="28" customFormat="1" ht="21" customHeight="1">
      <c r="A57" s="167" t="s">
        <v>816</v>
      </c>
      <c r="B57" s="79">
        <v>-0.3</v>
      </c>
      <c r="C57" s="84">
        <f>B57+C8</f>
        <v>160.69999999999999</v>
      </c>
      <c r="D57" s="79" t="s">
        <v>634</v>
      </c>
      <c r="E57" s="79">
        <v>55.55</v>
      </c>
      <c r="F57" s="139">
        <v>65.42</v>
      </c>
      <c r="G57" s="148">
        <f t="shared" si="1"/>
        <v>7.0498318557016201E-2</v>
      </c>
      <c r="H57" s="84">
        <v>4.6120000000000001</v>
      </c>
      <c r="I57" s="172" t="s">
        <v>52</v>
      </c>
      <c r="J57" s="69"/>
    </row>
    <row r="58" spans="1:10" s="28" customFormat="1" ht="21" customHeight="1">
      <c r="A58" s="217" t="s">
        <v>184</v>
      </c>
      <c r="B58" s="218">
        <v>-0.22</v>
      </c>
      <c r="C58" s="209">
        <f>B58+C8</f>
        <v>160.78</v>
      </c>
      <c r="D58" s="218" t="s">
        <v>819</v>
      </c>
      <c r="E58" s="218">
        <v>56.3</v>
      </c>
      <c r="F58" s="219">
        <v>69.150000000000006</v>
      </c>
      <c r="G58" s="220">
        <f t="shared" si="1"/>
        <v>0.10467100506146058</v>
      </c>
      <c r="H58" s="209">
        <v>7.2380000000000004</v>
      </c>
      <c r="I58" s="249" t="s">
        <v>52</v>
      </c>
      <c r="J58" s="69"/>
    </row>
    <row r="59" spans="1:10" s="28" customFormat="1" ht="21" customHeight="1">
      <c r="A59" s="246" t="s">
        <v>62</v>
      </c>
      <c r="B59" s="30"/>
      <c r="C59" s="30"/>
      <c r="D59" s="189"/>
      <c r="E59" s="189"/>
      <c r="F59" s="191"/>
      <c r="G59" s="192"/>
      <c r="H59" s="190"/>
      <c r="I59" s="194"/>
      <c r="J59" s="69"/>
    </row>
    <row r="60" spans="1:10" s="28" customFormat="1" ht="21" customHeight="1">
      <c r="A60" s="163" t="s">
        <v>63</v>
      </c>
      <c r="B60" s="247">
        <f>+COUNT(B11:B58)</f>
        <v>48</v>
      </c>
      <c r="C60" s="30" t="s">
        <v>64</v>
      </c>
      <c r="D60" s="189"/>
      <c r="E60" s="189"/>
      <c r="F60" s="191"/>
      <c r="G60" s="192"/>
      <c r="H60" s="190"/>
      <c r="I60" s="194"/>
      <c r="J60" s="69"/>
    </row>
    <row r="61" spans="1:10" s="28" customFormat="1" ht="21" customHeight="1">
      <c r="A61" s="33"/>
      <c r="B61" s="30"/>
      <c r="C61" s="31"/>
      <c r="D61" s="30"/>
      <c r="E61" s="30"/>
      <c r="F61" s="128"/>
      <c r="G61" s="134"/>
      <c r="H61" s="31"/>
      <c r="I61" s="69"/>
      <c r="J61" s="69"/>
    </row>
    <row r="62" spans="1:10" s="28" customFormat="1" ht="21" customHeight="1">
      <c r="A62" s="33"/>
      <c r="B62" s="30"/>
      <c r="C62" s="31"/>
      <c r="D62" s="30"/>
      <c r="E62" s="30"/>
      <c r="F62" s="128"/>
      <c r="G62" s="134"/>
      <c r="H62" s="31"/>
      <c r="I62" s="69"/>
      <c r="J62" s="69"/>
    </row>
    <row r="63" spans="1:10" s="28" customFormat="1" ht="21" customHeight="1">
      <c r="A63" s="74"/>
      <c r="B63" s="30"/>
      <c r="C63" s="31"/>
      <c r="D63" s="30"/>
      <c r="E63" s="30"/>
      <c r="F63" s="128"/>
      <c r="G63" s="134"/>
      <c r="H63" s="31"/>
      <c r="I63" s="69"/>
      <c r="J63" s="69"/>
    </row>
    <row r="64" spans="1:10" s="28" customFormat="1" ht="21" customHeight="1">
      <c r="A64" s="33"/>
      <c r="B64" s="30"/>
      <c r="C64" s="31"/>
      <c r="D64" s="30"/>
      <c r="E64" s="30"/>
      <c r="F64" s="128"/>
      <c r="G64" s="134"/>
      <c r="H64" s="31"/>
      <c r="I64" s="69"/>
      <c r="J64" s="69"/>
    </row>
    <row r="65" spans="1:19" s="28" customFormat="1" ht="21" customHeight="1">
      <c r="A65" s="33"/>
      <c r="B65" s="30"/>
      <c r="C65" s="31"/>
      <c r="D65" s="30"/>
      <c r="E65" s="30"/>
      <c r="F65" s="128"/>
      <c r="G65" s="134"/>
      <c r="H65" s="31"/>
      <c r="I65" s="69"/>
      <c r="J65" s="69"/>
    </row>
    <row r="66" spans="1:19" s="28" customFormat="1" ht="21" customHeight="1">
      <c r="A66" s="33"/>
      <c r="B66" s="30"/>
      <c r="C66" s="31"/>
      <c r="D66" s="30"/>
      <c r="E66" s="30"/>
      <c r="F66" s="128"/>
      <c r="G66" s="134"/>
      <c r="H66" s="31"/>
      <c r="I66" s="69"/>
      <c r="J66" s="69"/>
    </row>
    <row r="67" spans="1:19" s="28" customFormat="1" ht="21" customHeight="1">
      <c r="A67" s="33"/>
      <c r="B67" s="30"/>
      <c r="C67" s="31"/>
      <c r="D67" s="30"/>
      <c r="E67" s="30"/>
      <c r="F67" s="128"/>
      <c r="G67" s="134"/>
      <c r="H67" s="31"/>
      <c r="I67" s="69"/>
      <c r="J67" s="69"/>
    </row>
    <row r="68" spans="1:19" s="28" customFormat="1" ht="21" customHeight="1">
      <c r="A68" s="33"/>
      <c r="B68" s="30"/>
      <c r="C68" s="31"/>
      <c r="D68" s="30"/>
      <c r="E68" s="30"/>
      <c r="F68" s="128"/>
      <c r="G68" s="134"/>
      <c r="H68" s="31"/>
      <c r="I68" s="69"/>
      <c r="J68" s="69"/>
    </row>
    <row r="69" spans="1:19" s="28" customFormat="1" ht="21" customHeight="1">
      <c r="A69" s="33"/>
      <c r="B69" s="30"/>
      <c r="C69" s="31"/>
      <c r="D69" s="30"/>
      <c r="E69" s="30"/>
      <c r="F69" s="128"/>
      <c r="G69" s="134"/>
      <c r="H69" s="31"/>
      <c r="I69" s="69"/>
      <c r="J69" s="69"/>
    </row>
    <row r="70" spans="1:19" s="28" customFormat="1" ht="21" customHeight="1">
      <c r="A70" s="33"/>
      <c r="B70" s="30"/>
      <c r="C70" s="31"/>
      <c r="D70" s="30"/>
      <c r="E70" s="30"/>
      <c r="F70" s="128"/>
      <c r="G70" s="134"/>
      <c r="H70" s="31"/>
      <c r="I70" s="69"/>
      <c r="J70" s="69"/>
    </row>
    <row r="71" spans="1:19" s="28" customFormat="1" ht="21" customHeight="1">
      <c r="A71" s="33"/>
      <c r="B71" s="30"/>
      <c r="C71" s="31"/>
      <c r="D71" s="30"/>
      <c r="E71" s="30"/>
      <c r="F71" s="128"/>
      <c r="G71" s="134"/>
      <c r="H71" s="31"/>
      <c r="I71" s="69"/>
      <c r="J71" s="69"/>
    </row>
    <row r="72" spans="1:19" s="28" customFormat="1" ht="21" customHeight="1">
      <c r="A72" s="33"/>
      <c r="B72" s="30"/>
      <c r="C72" s="31"/>
      <c r="D72" s="30"/>
      <c r="E72" s="30"/>
      <c r="F72" s="128"/>
      <c r="G72" s="134"/>
      <c r="H72" s="31"/>
      <c r="I72" s="69"/>
      <c r="J72" s="69"/>
      <c r="K72" s="32"/>
      <c r="L72" s="32"/>
      <c r="M72" s="32"/>
      <c r="N72" s="32"/>
      <c r="O72" s="32"/>
      <c r="P72" s="32"/>
      <c r="Q72" s="32"/>
      <c r="R72" s="32"/>
      <c r="S72" s="32"/>
    </row>
    <row r="73" spans="1:19" s="28" customFormat="1" ht="21" customHeight="1">
      <c r="A73" s="33"/>
      <c r="B73" s="30"/>
      <c r="C73" s="31"/>
      <c r="D73" s="30"/>
      <c r="E73" s="30"/>
      <c r="F73" s="128"/>
      <c r="G73" s="134"/>
      <c r="H73" s="31"/>
      <c r="I73" s="69"/>
      <c r="J73" s="69"/>
      <c r="K73" s="32"/>
      <c r="L73" s="32"/>
      <c r="M73" s="32"/>
      <c r="N73" s="32"/>
      <c r="O73" s="32"/>
      <c r="P73" s="32"/>
      <c r="Q73" s="32"/>
      <c r="R73" s="32"/>
      <c r="S73" s="32"/>
    </row>
    <row r="74" spans="1:19" s="28" customFormat="1" ht="21" customHeight="1">
      <c r="A74" s="33"/>
      <c r="B74" s="30"/>
      <c r="C74" s="31"/>
      <c r="D74" s="30"/>
      <c r="E74" s="30"/>
      <c r="F74" s="128"/>
      <c r="G74" s="134"/>
      <c r="H74" s="31"/>
      <c r="I74" s="69"/>
      <c r="J74" s="69"/>
      <c r="K74"/>
      <c r="L74"/>
      <c r="M74"/>
      <c r="N74"/>
      <c r="O74"/>
      <c r="P74"/>
      <c r="Q74"/>
      <c r="R74"/>
      <c r="S74"/>
    </row>
    <row r="75" spans="1:19" s="28" customFormat="1" ht="21" customHeight="1">
      <c r="A75" s="33"/>
      <c r="B75" s="30"/>
      <c r="C75" s="31"/>
      <c r="D75" s="30"/>
      <c r="E75" s="30"/>
      <c r="F75" s="128"/>
      <c r="G75" s="134"/>
      <c r="H75" s="31"/>
      <c r="I75" s="34"/>
      <c r="J75" s="34"/>
      <c r="K75"/>
      <c r="L75"/>
      <c r="M75"/>
      <c r="N75"/>
      <c r="O75"/>
      <c r="P75"/>
      <c r="Q75"/>
      <c r="R75"/>
      <c r="S75"/>
    </row>
    <row r="76" spans="1:19" s="28" customFormat="1" ht="21" customHeight="1">
      <c r="A76" s="33"/>
      <c r="B76" s="30"/>
      <c r="C76" s="31"/>
      <c r="D76" s="30"/>
      <c r="E76" s="30"/>
      <c r="F76" s="128"/>
      <c r="G76" s="134"/>
      <c r="H76" s="31"/>
      <c r="I76" s="69"/>
      <c r="J76" s="69"/>
      <c r="K76"/>
      <c r="L76"/>
      <c r="M76"/>
      <c r="N76"/>
      <c r="O76"/>
      <c r="P76"/>
      <c r="Q76"/>
      <c r="R76"/>
      <c r="S76"/>
    </row>
    <row r="77" spans="1:19" s="28" customFormat="1" ht="21" customHeight="1">
      <c r="A77" s="33"/>
      <c r="B77" s="30"/>
      <c r="C77" s="31"/>
      <c r="D77" s="30"/>
      <c r="E77" s="30"/>
      <c r="F77" s="128"/>
      <c r="G77" s="134"/>
      <c r="H77" s="31"/>
      <c r="I77" s="34"/>
      <c r="J77" s="34"/>
      <c r="K77"/>
      <c r="L77"/>
      <c r="M77"/>
      <c r="N77"/>
      <c r="O77"/>
      <c r="P77"/>
      <c r="Q77"/>
      <c r="R77"/>
      <c r="S77"/>
    </row>
    <row r="78" spans="1:19" s="32" customFormat="1" ht="21" customHeight="1">
      <c r="A78" s="35"/>
      <c r="C78" s="36"/>
      <c r="F78" s="129"/>
      <c r="G78" s="135"/>
      <c r="H78" s="36"/>
      <c r="I78" s="37"/>
      <c r="J78" s="37"/>
      <c r="K78"/>
      <c r="L78"/>
      <c r="M78"/>
      <c r="N78"/>
      <c r="O78"/>
      <c r="P78"/>
      <c r="Q78"/>
      <c r="R78"/>
      <c r="S78"/>
    </row>
    <row r="79" spans="1:19" s="32" customFormat="1" ht="21" customHeight="1">
      <c r="A79" s="35"/>
      <c r="C79" s="36"/>
      <c r="F79" s="129"/>
      <c r="G79" s="135"/>
      <c r="H79" s="36"/>
      <c r="I79" s="37"/>
      <c r="J79" s="37"/>
      <c r="K79"/>
      <c r="L79"/>
      <c r="M79"/>
      <c r="N79"/>
      <c r="O79"/>
      <c r="P79"/>
      <c r="Q79"/>
      <c r="R79"/>
      <c r="S79"/>
    </row>
    <row r="80" spans="1:19" s="32" customFormat="1" ht="21" customHeight="1">
      <c r="A80" s="35"/>
      <c r="C80" s="36"/>
      <c r="F80" s="129"/>
      <c r="G80" s="135"/>
      <c r="H80" s="36"/>
      <c r="I80" s="37"/>
      <c r="J80" s="37"/>
      <c r="K80"/>
      <c r="L80"/>
      <c r="M80"/>
      <c r="N80"/>
      <c r="O80"/>
      <c r="P80"/>
      <c r="Q80"/>
      <c r="R80"/>
      <c r="S80"/>
    </row>
    <row r="81" spans="1:19" s="32" customFormat="1" ht="21" customHeight="1">
      <c r="A81" s="35"/>
      <c r="C81" s="36"/>
      <c r="F81" s="129"/>
      <c r="G81" s="135"/>
      <c r="H81" s="36"/>
      <c r="I81" s="37"/>
      <c r="J81" s="37"/>
      <c r="K81"/>
      <c r="L81"/>
      <c r="M81"/>
      <c r="N81"/>
      <c r="O81"/>
      <c r="P81"/>
      <c r="Q81"/>
      <c r="R81"/>
      <c r="S81"/>
    </row>
    <row r="82" spans="1:19" s="32" customFormat="1" ht="21" customHeight="1">
      <c r="A82" s="35"/>
      <c r="C82" s="36"/>
      <c r="F82" s="129"/>
      <c r="G82" s="135"/>
      <c r="H82" s="36"/>
      <c r="I82" s="37"/>
      <c r="J82" s="37"/>
      <c r="K82"/>
      <c r="L82"/>
      <c r="M82"/>
      <c r="N82"/>
      <c r="O82"/>
      <c r="P82"/>
      <c r="Q82"/>
      <c r="R82"/>
      <c r="S82"/>
    </row>
    <row r="83" spans="1:19" s="32" customFormat="1" ht="21" customHeight="1">
      <c r="A83" s="35"/>
      <c r="C83" s="36"/>
      <c r="F83" s="129"/>
      <c r="G83" s="135"/>
      <c r="H83" s="36"/>
      <c r="I83" s="37"/>
      <c r="J83" s="37"/>
      <c r="K83"/>
      <c r="L83"/>
      <c r="M83"/>
      <c r="N83"/>
      <c r="O83"/>
      <c r="P83"/>
      <c r="Q83"/>
      <c r="R83"/>
      <c r="S83"/>
    </row>
    <row r="84" spans="1:19" s="32" customFormat="1" ht="21" customHeight="1">
      <c r="A84" s="35"/>
      <c r="C84" s="36"/>
      <c r="F84" s="129"/>
      <c r="G84" s="135"/>
      <c r="H84" s="36"/>
      <c r="I84" s="37"/>
      <c r="J84" s="37"/>
      <c r="K84"/>
      <c r="L84"/>
      <c r="M84"/>
      <c r="N84"/>
      <c r="O84"/>
      <c r="P84"/>
      <c r="Q84"/>
      <c r="R84"/>
      <c r="S84"/>
    </row>
    <row r="85" spans="1:19" s="32" customFormat="1" ht="21" customHeight="1">
      <c r="A85" s="35"/>
      <c r="C85" s="36"/>
      <c r="F85" s="129"/>
      <c r="G85" s="135"/>
      <c r="H85" s="36"/>
      <c r="I85" s="37"/>
      <c r="J85" s="37"/>
      <c r="K85"/>
      <c r="L85"/>
      <c r="M85"/>
      <c r="N85"/>
      <c r="O85"/>
      <c r="P85"/>
      <c r="Q85"/>
      <c r="R85"/>
      <c r="S85"/>
    </row>
    <row r="86" spans="1:19" s="32" customFormat="1" ht="21" customHeight="1">
      <c r="A86" s="35"/>
      <c r="C86" s="36"/>
      <c r="F86" s="129"/>
      <c r="G86" s="135"/>
      <c r="H86" s="36"/>
      <c r="I86" s="37"/>
      <c r="J86" s="37"/>
      <c r="K86"/>
      <c r="L86"/>
      <c r="M86"/>
      <c r="N86"/>
      <c r="O86"/>
      <c r="P86"/>
      <c r="Q86"/>
      <c r="R86"/>
      <c r="S86"/>
    </row>
    <row r="87" spans="1:19" s="32" customFormat="1" ht="21" customHeight="1">
      <c r="A87" s="35"/>
      <c r="C87" s="36"/>
      <c r="F87" s="129"/>
      <c r="G87" s="135"/>
      <c r="H87" s="36"/>
      <c r="I87" s="37"/>
      <c r="J87" s="37"/>
      <c r="K87"/>
      <c r="L87"/>
      <c r="M87"/>
      <c r="N87"/>
      <c r="O87"/>
      <c r="P87"/>
      <c r="Q87"/>
      <c r="R87"/>
      <c r="S87"/>
    </row>
    <row r="88" spans="1:19" s="32" customFormat="1" ht="21" customHeight="1">
      <c r="A88" s="35"/>
      <c r="C88" s="36"/>
      <c r="F88" s="129"/>
      <c r="G88" s="135"/>
      <c r="H88" s="36"/>
      <c r="I88" s="37"/>
      <c r="J88" s="37"/>
      <c r="K88"/>
      <c r="L88"/>
      <c r="M88"/>
      <c r="N88"/>
      <c r="O88"/>
      <c r="P88"/>
      <c r="Q88"/>
      <c r="R88"/>
      <c r="S88"/>
    </row>
    <row r="89" spans="1:19" s="32" customFormat="1" ht="21" customHeight="1">
      <c r="A89" s="35"/>
      <c r="C89" s="36"/>
      <c r="F89" s="129"/>
      <c r="G89" s="135"/>
      <c r="H89" s="36"/>
      <c r="I89" s="37"/>
      <c r="J89" s="37"/>
      <c r="K89"/>
      <c r="L89"/>
      <c r="M89"/>
      <c r="N89"/>
      <c r="O89"/>
      <c r="P89"/>
      <c r="Q89"/>
      <c r="R89"/>
      <c r="S89"/>
    </row>
    <row r="90" spans="1:19" s="32" customFormat="1" ht="21" customHeight="1">
      <c r="A90" s="35"/>
      <c r="C90" s="36"/>
      <c r="F90" s="129"/>
      <c r="G90" s="135"/>
      <c r="H90" s="36"/>
      <c r="I90" s="37"/>
      <c r="J90" s="37"/>
      <c r="K90"/>
      <c r="L90"/>
      <c r="M90"/>
      <c r="N90"/>
      <c r="O90"/>
      <c r="P90"/>
      <c r="Q90"/>
      <c r="R90"/>
      <c r="S90"/>
    </row>
    <row r="91" spans="1:19" s="32" customFormat="1" ht="21" customHeight="1">
      <c r="A91" s="35"/>
      <c r="C91" s="36"/>
      <c r="F91" s="129"/>
      <c r="G91" s="135"/>
      <c r="H91" s="36"/>
      <c r="I91" s="37"/>
      <c r="J91" s="37"/>
      <c r="K91"/>
      <c r="L91"/>
      <c r="M91"/>
      <c r="N91"/>
      <c r="O91"/>
      <c r="P91"/>
      <c r="Q91"/>
      <c r="R91"/>
      <c r="S91"/>
    </row>
    <row r="92" spans="1:19" s="32" customFormat="1" ht="21" customHeight="1">
      <c r="A92" s="35"/>
      <c r="C92" s="36"/>
      <c r="F92" s="129"/>
      <c r="G92" s="135"/>
      <c r="H92" s="36"/>
      <c r="I92" s="37"/>
      <c r="J92" s="37"/>
      <c r="K92"/>
      <c r="L92"/>
      <c r="M92"/>
      <c r="N92"/>
      <c r="O92"/>
      <c r="P92"/>
      <c r="Q92"/>
      <c r="R92"/>
      <c r="S92"/>
    </row>
    <row r="93" spans="1:19" s="32" customFormat="1" ht="21" customHeight="1">
      <c r="A93" s="35"/>
      <c r="C93" s="36"/>
      <c r="F93" s="129"/>
      <c r="G93" s="129"/>
      <c r="I93" s="37"/>
      <c r="J93" s="37"/>
      <c r="K93"/>
      <c r="L93"/>
      <c r="M93"/>
      <c r="N93"/>
      <c r="O93"/>
      <c r="P93"/>
      <c r="Q93"/>
      <c r="R93"/>
      <c r="S93"/>
    </row>
    <row r="94" spans="1:19" s="32" customFormat="1" ht="21" customHeight="1">
      <c r="A94" s="35"/>
      <c r="C94" s="36"/>
      <c r="F94" s="129"/>
      <c r="G94" s="129"/>
      <c r="I94" s="37"/>
      <c r="J94" s="37"/>
      <c r="K94"/>
      <c r="L94"/>
      <c r="M94"/>
      <c r="N94"/>
      <c r="O94"/>
      <c r="P94"/>
      <c r="Q94"/>
      <c r="R94"/>
      <c r="S94"/>
    </row>
    <row r="95" spans="1:19" s="32" customFormat="1" ht="21" customHeight="1">
      <c r="A95" s="35"/>
      <c r="C95" s="36"/>
      <c r="F95" s="129"/>
      <c r="G95" s="129"/>
      <c r="I95" s="37"/>
      <c r="J95" s="37"/>
      <c r="K95"/>
      <c r="L95"/>
      <c r="M95"/>
      <c r="N95"/>
      <c r="O95"/>
      <c r="P95"/>
      <c r="Q95"/>
      <c r="R95"/>
      <c r="S95"/>
    </row>
    <row r="96" spans="1:19" s="32" customFormat="1" ht="21" customHeight="1">
      <c r="A96" s="35"/>
      <c r="C96" s="36"/>
      <c r="F96" s="129"/>
      <c r="G96" s="129"/>
      <c r="I96" s="37"/>
      <c r="J96" s="37"/>
      <c r="K96"/>
      <c r="L96"/>
      <c r="M96"/>
      <c r="N96"/>
      <c r="O96"/>
      <c r="P96"/>
      <c r="Q96"/>
      <c r="R96"/>
      <c r="S96"/>
    </row>
    <row r="97" spans="1:19" s="32" customFormat="1" ht="21" customHeight="1">
      <c r="A97" s="35"/>
      <c r="C97" s="36"/>
      <c r="F97" s="129"/>
      <c r="G97" s="129"/>
      <c r="I97" s="37"/>
      <c r="J97" s="37"/>
      <c r="K97"/>
      <c r="L97"/>
      <c r="M97"/>
      <c r="N97"/>
      <c r="O97"/>
      <c r="P97"/>
      <c r="Q97"/>
      <c r="R97"/>
      <c r="S97"/>
    </row>
    <row r="98" spans="1:19" s="32" customFormat="1" ht="21" customHeight="1">
      <c r="A98" s="35"/>
      <c r="C98" s="36"/>
      <c r="F98" s="129"/>
      <c r="G98" s="129"/>
      <c r="I98" s="37"/>
      <c r="J98" s="37"/>
      <c r="K98"/>
      <c r="L98"/>
      <c r="M98"/>
      <c r="N98"/>
      <c r="O98"/>
      <c r="P98"/>
      <c r="Q98"/>
      <c r="R98"/>
      <c r="S98"/>
    </row>
    <row r="99" spans="1:19" s="32" customFormat="1" ht="21" customHeight="1">
      <c r="A99" s="35"/>
      <c r="C99" s="36"/>
      <c r="F99" s="129"/>
      <c r="G99" s="129"/>
      <c r="I99" s="37"/>
      <c r="J99" s="37"/>
      <c r="K99"/>
      <c r="L99"/>
      <c r="M99"/>
      <c r="N99"/>
      <c r="O99"/>
      <c r="P99"/>
      <c r="Q99"/>
      <c r="R99"/>
      <c r="S99"/>
    </row>
    <row r="100" spans="1:19" s="32" customFormat="1" ht="21" customHeight="1">
      <c r="A100" s="35"/>
      <c r="C100" s="36"/>
      <c r="F100" s="129"/>
      <c r="G100" s="129"/>
      <c r="I100" s="37"/>
      <c r="J100" s="37"/>
      <c r="K100"/>
      <c r="L100"/>
      <c r="M100"/>
      <c r="N100"/>
      <c r="O100"/>
      <c r="P100"/>
      <c r="Q100"/>
      <c r="R100"/>
      <c r="S100"/>
    </row>
    <row r="101" spans="1:19" s="32" customFormat="1" ht="21" customHeight="1">
      <c r="A101" s="35"/>
      <c r="C101" s="36"/>
      <c r="F101" s="129"/>
      <c r="G101" s="129"/>
      <c r="I101" s="37"/>
      <c r="J101" s="37"/>
      <c r="K101"/>
      <c r="L101"/>
      <c r="M101"/>
      <c r="N101"/>
      <c r="O101"/>
      <c r="P101"/>
      <c r="Q101"/>
      <c r="R101"/>
      <c r="S101"/>
    </row>
    <row r="102" spans="1:19" s="32" customFormat="1" ht="21" customHeight="1">
      <c r="A102" s="35"/>
      <c r="C102" s="36"/>
      <c r="F102" s="129"/>
      <c r="G102" s="129"/>
      <c r="I102" s="37"/>
      <c r="J102" s="37"/>
      <c r="K102"/>
      <c r="L102"/>
      <c r="M102"/>
      <c r="N102"/>
      <c r="O102"/>
      <c r="P102"/>
      <c r="Q102"/>
      <c r="R102"/>
      <c r="S102"/>
    </row>
    <row r="103" spans="1:19" s="32" customFormat="1" ht="21" customHeight="1">
      <c r="A103" s="35"/>
      <c r="C103" s="36"/>
      <c r="F103" s="129"/>
      <c r="G103" s="129"/>
      <c r="I103" s="37"/>
      <c r="J103" s="37"/>
      <c r="K103"/>
      <c r="L103"/>
      <c r="M103"/>
      <c r="N103"/>
      <c r="O103"/>
      <c r="P103"/>
      <c r="Q103"/>
      <c r="R103"/>
      <c r="S103"/>
    </row>
    <row r="104" spans="1:19" s="32" customFormat="1" ht="21" customHeight="1">
      <c r="A104" s="35"/>
      <c r="C104" s="36"/>
      <c r="F104" s="129"/>
      <c r="G104" s="129"/>
      <c r="I104" s="37"/>
      <c r="J104" s="37"/>
      <c r="K104"/>
      <c r="L104"/>
      <c r="M104"/>
      <c r="N104"/>
      <c r="O104"/>
      <c r="P104"/>
      <c r="Q104"/>
      <c r="R104"/>
      <c r="S104"/>
    </row>
    <row r="105" spans="1:19" s="32" customFormat="1" ht="21" customHeight="1">
      <c r="A105" s="35"/>
      <c r="C105" s="36"/>
      <c r="F105" s="129"/>
      <c r="G105" s="129"/>
      <c r="I105" s="37"/>
      <c r="J105" s="37"/>
      <c r="K105"/>
      <c r="L105"/>
      <c r="M105"/>
      <c r="N105"/>
      <c r="O105"/>
      <c r="P105"/>
      <c r="Q105"/>
      <c r="R105"/>
      <c r="S105"/>
    </row>
    <row r="106" spans="1:19" s="32" customFormat="1" ht="21" customHeight="1">
      <c r="A106" s="35"/>
      <c r="C106" s="36"/>
      <c r="F106" s="129"/>
      <c r="G106" s="129"/>
      <c r="I106" s="37"/>
      <c r="J106" s="37"/>
      <c r="K106"/>
      <c r="L106"/>
      <c r="M106"/>
      <c r="N106"/>
      <c r="O106"/>
      <c r="P106"/>
      <c r="Q106"/>
      <c r="R106"/>
      <c r="S106"/>
    </row>
    <row r="107" spans="1:19" s="32" customFormat="1" ht="21" customHeight="1">
      <c r="A107" s="35"/>
      <c r="C107" s="36"/>
      <c r="F107" s="129"/>
      <c r="G107" s="129"/>
      <c r="I107" s="37"/>
      <c r="J107" s="37"/>
      <c r="K107"/>
      <c r="L107"/>
      <c r="M107"/>
      <c r="N107"/>
      <c r="O107"/>
      <c r="P107"/>
      <c r="Q107"/>
      <c r="R107"/>
      <c r="S107"/>
    </row>
    <row r="108" spans="1:19" s="32" customFormat="1" ht="21" customHeight="1">
      <c r="A108" s="35"/>
      <c r="C108" s="36"/>
      <c r="F108" s="129"/>
      <c r="G108" s="129"/>
      <c r="I108" s="37"/>
      <c r="J108" s="37"/>
      <c r="K108"/>
      <c r="L108"/>
      <c r="M108"/>
      <c r="N108"/>
      <c r="O108"/>
      <c r="P108"/>
      <c r="Q108"/>
      <c r="R108"/>
      <c r="S108"/>
    </row>
    <row r="109" spans="1:19" s="32" customFormat="1" ht="21" customHeight="1">
      <c r="A109" s="35"/>
      <c r="C109" s="36"/>
      <c r="F109" s="129"/>
      <c r="G109" s="129"/>
      <c r="I109" s="37"/>
      <c r="J109" s="37"/>
      <c r="K109"/>
      <c r="L109"/>
      <c r="M109"/>
      <c r="N109"/>
      <c r="O109"/>
      <c r="P109"/>
      <c r="Q109"/>
      <c r="R109"/>
      <c r="S109"/>
    </row>
    <row r="110" spans="1:19" s="32" customFormat="1" ht="21" customHeight="1">
      <c r="A110" s="35"/>
      <c r="C110" s="36"/>
      <c r="F110" s="129"/>
      <c r="G110" s="129"/>
      <c r="I110" s="37"/>
      <c r="J110" s="37"/>
      <c r="K110"/>
      <c r="L110"/>
      <c r="M110"/>
      <c r="N110"/>
      <c r="O110"/>
      <c r="P110"/>
      <c r="Q110"/>
      <c r="R110"/>
      <c r="S110"/>
    </row>
    <row r="111" spans="1:19" s="32" customFormat="1" ht="21" customHeight="1">
      <c r="A111" s="35"/>
      <c r="C111" s="36"/>
      <c r="F111" s="129"/>
      <c r="G111" s="129"/>
      <c r="I111" s="37"/>
      <c r="J111" s="37"/>
      <c r="K111"/>
      <c r="L111"/>
      <c r="M111"/>
      <c r="N111"/>
      <c r="O111"/>
      <c r="P111"/>
      <c r="Q111"/>
      <c r="R111"/>
      <c r="S111"/>
    </row>
    <row r="112" spans="1:19" s="32" customFormat="1" ht="21" customHeight="1">
      <c r="A112" s="35"/>
      <c r="C112" s="36"/>
      <c r="F112" s="129"/>
      <c r="G112" s="129"/>
      <c r="I112" s="37"/>
      <c r="J112" s="37"/>
      <c r="K112"/>
      <c r="L112"/>
      <c r="M112"/>
      <c r="N112"/>
      <c r="O112"/>
      <c r="P112"/>
      <c r="Q112"/>
      <c r="R112"/>
      <c r="S112"/>
    </row>
    <row r="113" spans="1:19" s="32" customFormat="1" ht="21" customHeight="1">
      <c r="A113" s="35"/>
      <c r="C113" s="36"/>
      <c r="F113" s="129"/>
      <c r="G113" s="129"/>
      <c r="I113" s="37"/>
      <c r="J113" s="37"/>
      <c r="K113"/>
      <c r="L113"/>
      <c r="M113"/>
      <c r="N113"/>
      <c r="O113"/>
      <c r="P113"/>
      <c r="Q113"/>
      <c r="R113"/>
      <c r="S113"/>
    </row>
    <row r="114" spans="1:19" s="32" customFormat="1" ht="21" customHeight="1">
      <c r="A114" s="35"/>
      <c r="C114" s="36"/>
      <c r="F114" s="129"/>
      <c r="G114" s="129"/>
      <c r="I114" s="37"/>
      <c r="J114" s="37"/>
      <c r="K114"/>
      <c r="L114"/>
      <c r="M114"/>
      <c r="N114"/>
      <c r="O114"/>
      <c r="P114"/>
      <c r="Q114"/>
      <c r="R114"/>
      <c r="S114"/>
    </row>
    <row r="115" spans="1:19" s="32" customFormat="1" ht="21" customHeight="1">
      <c r="A115" s="35"/>
      <c r="C115" s="36"/>
      <c r="F115" s="129"/>
      <c r="G115" s="129"/>
      <c r="I115" s="37"/>
      <c r="J115" s="37"/>
      <c r="K115"/>
      <c r="L115"/>
      <c r="M115"/>
      <c r="N115"/>
      <c r="O115"/>
      <c r="P115"/>
      <c r="Q115"/>
      <c r="R115"/>
      <c r="S115"/>
    </row>
    <row r="116" spans="1:19" s="32" customFormat="1" ht="21" customHeight="1">
      <c r="A116" s="35"/>
      <c r="C116" s="36"/>
      <c r="F116" s="129"/>
      <c r="G116" s="129"/>
      <c r="I116" s="37"/>
      <c r="J116" s="37"/>
      <c r="K116"/>
      <c r="L116"/>
      <c r="M116"/>
      <c r="N116"/>
      <c r="O116"/>
      <c r="P116"/>
      <c r="Q116"/>
      <c r="R116"/>
      <c r="S116"/>
    </row>
    <row r="117" spans="1:19" s="32" customFormat="1" ht="21" customHeight="1">
      <c r="A117" s="35"/>
      <c r="C117" s="36"/>
      <c r="F117" s="129"/>
      <c r="G117" s="129"/>
      <c r="I117" s="37"/>
      <c r="J117" s="37"/>
      <c r="K117"/>
      <c r="L117"/>
      <c r="M117"/>
      <c r="N117"/>
      <c r="O117"/>
      <c r="P117"/>
      <c r="Q117"/>
      <c r="R117"/>
      <c r="S117"/>
    </row>
    <row r="118" spans="1:19" s="32" customFormat="1" ht="21" customHeight="1">
      <c r="A118" s="35"/>
      <c r="C118" s="36"/>
      <c r="F118" s="129"/>
      <c r="G118" s="129"/>
      <c r="I118" s="37"/>
      <c r="J118" s="37"/>
      <c r="K118"/>
      <c r="L118"/>
      <c r="M118"/>
      <c r="N118"/>
      <c r="O118"/>
      <c r="P118"/>
      <c r="Q118"/>
      <c r="R118"/>
      <c r="S118"/>
    </row>
    <row r="119" spans="1:19" s="32" customFormat="1" ht="21" customHeight="1">
      <c r="A119" s="35"/>
      <c r="C119" s="36"/>
      <c r="F119" s="129"/>
      <c r="G119" s="129"/>
      <c r="I119" s="37"/>
      <c r="J119" s="37"/>
      <c r="K119"/>
      <c r="L119"/>
      <c r="M119"/>
      <c r="N119"/>
      <c r="O119"/>
      <c r="P119"/>
      <c r="Q119"/>
      <c r="R119"/>
      <c r="S119"/>
    </row>
    <row r="120" spans="1:19" s="32" customFormat="1" ht="21" customHeight="1">
      <c r="A120" s="35"/>
      <c r="C120" s="36"/>
      <c r="F120" s="129"/>
      <c r="G120" s="129"/>
      <c r="I120" s="37"/>
      <c r="J120" s="37"/>
      <c r="K120"/>
      <c r="L120"/>
      <c r="M120"/>
      <c r="N120"/>
      <c r="O120"/>
      <c r="P120"/>
      <c r="Q120"/>
      <c r="R120"/>
      <c r="S120"/>
    </row>
    <row r="121" spans="1:19" s="32" customFormat="1" ht="21" customHeight="1">
      <c r="A121" s="35"/>
      <c r="C121" s="36"/>
      <c r="F121" s="129"/>
      <c r="G121" s="129"/>
      <c r="I121" s="37"/>
      <c r="J121" s="37"/>
      <c r="K121"/>
      <c r="L121"/>
      <c r="M121"/>
      <c r="N121"/>
      <c r="O121"/>
      <c r="P121"/>
      <c r="Q121"/>
      <c r="R121"/>
      <c r="S121"/>
    </row>
    <row r="122" spans="1:19" s="32" customFormat="1" ht="21" customHeight="1">
      <c r="A122" s="35"/>
      <c r="C122" s="36"/>
      <c r="F122" s="129"/>
      <c r="G122" s="129"/>
      <c r="I122" s="37"/>
      <c r="J122" s="37"/>
      <c r="K122"/>
      <c r="L122"/>
      <c r="M122"/>
      <c r="N122"/>
      <c r="O122"/>
      <c r="P122"/>
      <c r="Q122"/>
      <c r="R122"/>
      <c r="S122"/>
    </row>
    <row r="123" spans="1:19" s="32" customFormat="1" ht="21" customHeight="1">
      <c r="A123" s="35"/>
      <c r="C123" s="36"/>
      <c r="F123" s="129"/>
      <c r="G123" s="129"/>
      <c r="I123" s="37"/>
      <c r="J123" s="37"/>
      <c r="K123"/>
      <c r="L123"/>
      <c r="M123"/>
      <c r="N123"/>
      <c r="O123"/>
      <c r="P123"/>
      <c r="Q123"/>
      <c r="R123"/>
      <c r="S123"/>
    </row>
    <row r="124" spans="1:19" s="32" customFormat="1" ht="21" customHeight="1">
      <c r="A124" s="35"/>
      <c r="C124" s="36"/>
      <c r="F124" s="129"/>
      <c r="G124" s="129"/>
      <c r="I124" s="37"/>
      <c r="J124" s="37"/>
      <c r="K124"/>
      <c r="L124"/>
      <c r="M124"/>
      <c r="N124"/>
      <c r="O124"/>
      <c r="P124"/>
      <c r="Q124"/>
      <c r="R124"/>
      <c r="S124"/>
    </row>
    <row r="125" spans="1:19" s="32" customFormat="1" ht="21" customHeight="1">
      <c r="A125" s="35"/>
      <c r="C125" s="36"/>
      <c r="F125" s="129"/>
      <c r="G125" s="129"/>
      <c r="I125" s="37"/>
      <c r="J125" s="37"/>
      <c r="K125"/>
      <c r="L125"/>
      <c r="M125"/>
      <c r="N125"/>
      <c r="O125"/>
      <c r="P125"/>
      <c r="Q125"/>
      <c r="R125"/>
      <c r="S125"/>
    </row>
    <row r="126" spans="1:19" s="32" customFormat="1" ht="21" customHeight="1">
      <c r="A126" s="35"/>
      <c r="C126" s="36"/>
      <c r="F126" s="129"/>
      <c r="G126" s="129"/>
      <c r="I126" s="37"/>
      <c r="J126" s="37"/>
      <c r="K126"/>
      <c r="L126"/>
      <c r="M126"/>
      <c r="N126"/>
      <c r="O126"/>
      <c r="P126"/>
      <c r="Q126"/>
      <c r="R126"/>
      <c r="S126"/>
    </row>
    <row r="127" spans="1:19" s="32" customFormat="1" ht="21" customHeight="1">
      <c r="A127" s="35"/>
      <c r="C127" s="36"/>
      <c r="F127" s="129"/>
      <c r="G127" s="129"/>
      <c r="I127" s="37"/>
      <c r="J127" s="37"/>
      <c r="K127"/>
      <c r="L127"/>
      <c r="M127"/>
      <c r="N127"/>
      <c r="O127"/>
      <c r="P127"/>
      <c r="Q127"/>
      <c r="R127"/>
      <c r="S127"/>
    </row>
    <row r="128" spans="1:19" s="32" customFormat="1" ht="21" customHeight="1">
      <c r="A128" s="35"/>
      <c r="C128" s="36"/>
      <c r="F128" s="129"/>
      <c r="G128" s="129"/>
      <c r="I128" s="37"/>
      <c r="J128" s="37"/>
      <c r="K128"/>
      <c r="L128"/>
      <c r="M128"/>
      <c r="N128"/>
      <c r="O128"/>
      <c r="P128"/>
      <c r="Q128"/>
      <c r="R128"/>
      <c r="S128"/>
    </row>
    <row r="129" spans="1:19" s="32" customFormat="1" ht="21" customHeight="1">
      <c r="A129" s="35"/>
      <c r="C129" s="36"/>
      <c r="F129" s="129"/>
      <c r="G129" s="129"/>
      <c r="I129" s="37"/>
      <c r="J129" s="37"/>
      <c r="K129"/>
      <c r="L129"/>
      <c r="M129"/>
      <c r="N129"/>
      <c r="O129"/>
      <c r="P129"/>
      <c r="Q129"/>
      <c r="R129"/>
      <c r="S129"/>
    </row>
    <row r="130" spans="1:19" s="32" customFormat="1" ht="21" customHeight="1">
      <c r="A130" s="35"/>
      <c r="C130" s="36"/>
      <c r="F130" s="129"/>
      <c r="G130" s="129"/>
      <c r="I130" s="37"/>
      <c r="J130" s="37"/>
      <c r="K130"/>
      <c r="L130"/>
      <c r="M130"/>
      <c r="N130"/>
      <c r="O130"/>
      <c r="P130"/>
      <c r="Q130"/>
      <c r="R130"/>
      <c r="S130"/>
    </row>
    <row r="131" spans="1:19" s="32" customFormat="1" ht="21" customHeight="1">
      <c r="A131" s="35"/>
      <c r="C131" s="36"/>
      <c r="F131" s="129"/>
      <c r="G131" s="129"/>
      <c r="I131" s="37"/>
      <c r="J131" s="37"/>
      <c r="K131"/>
      <c r="L131"/>
      <c r="M131"/>
      <c r="N131"/>
      <c r="O131"/>
      <c r="P131"/>
      <c r="Q131"/>
      <c r="R131"/>
      <c r="S131"/>
    </row>
    <row r="132" spans="1:19" s="32" customFormat="1" ht="21" customHeight="1">
      <c r="A132" s="35"/>
      <c r="C132" s="36"/>
      <c r="F132" s="129"/>
      <c r="G132" s="129"/>
      <c r="I132" s="37"/>
      <c r="J132" s="37"/>
      <c r="K132"/>
      <c r="L132"/>
      <c r="M132"/>
      <c r="N132"/>
      <c r="O132"/>
      <c r="P132"/>
      <c r="Q132"/>
      <c r="R132"/>
      <c r="S132"/>
    </row>
    <row r="133" spans="1:19" s="32" customFormat="1" ht="21" customHeight="1">
      <c r="A133" s="35"/>
      <c r="C133" s="36"/>
      <c r="F133" s="129"/>
      <c r="G133" s="129"/>
      <c r="I133" s="37"/>
      <c r="J133" s="37"/>
      <c r="K133"/>
      <c r="L133"/>
      <c r="M133"/>
      <c r="N133"/>
      <c r="O133"/>
      <c r="P133"/>
      <c r="Q133"/>
      <c r="R133"/>
      <c r="S133"/>
    </row>
    <row r="134" spans="1:19" s="32" customFormat="1" ht="21" customHeight="1">
      <c r="A134" s="35"/>
      <c r="C134" s="36"/>
      <c r="F134" s="129"/>
      <c r="G134" s="129"/>
      <c r="I134" s="37"/>
      <c r="J134" s="37"/>
      <c r="K134"/>
      <c r="L134"/>
      <c r="M134"/>
      <c r="N134"/>
      <c r="O134"/>
      <c r="P134"/>
      <c r="Q134"/>
      <c r="R134"/>
      <c r="S134"/>
    </row>
    <row r="135" spans="1:19" s="32" customFormat="1" ht="21" customHeight="1">
      <c r="A135" s="35"/>
      <c r="C135" s="36"/>
      <c r="F135" s="129"/>
      <c r="G135" s="129"/>
      <c r="I135" s="37"/>
      <c r="J135" s="37"/>
      <c r="K135"/>
      <c r="L135"/>
      <c r="M135"/>
      <c r="N135"/>
      <c r="O135"/>
      <c r="P135"/>
      <c r="Q135"/>
      <c r="R135"/>
      <c r="S135"/>
    </row>
    <row r="136" spans="1:19" s="32" customFormat="1" ht="21" customHeight="1">
      <c r="A136" s="35"/>
      <c r="C136" s="36"/>
      <c r="F136" s="129"/>
      <c r="G136" s="129"/>
      <c r="I136" s="37"/>
      <c r="J136" s="37"/>
      <c r="K136"/>
      <c r="L136"/>
      <c r="M136"/>
      <c r="N136"/>
      <c r="O136"/>
      <c r="P136"/>
      <c r="Q136"/>
      <c r="R136"/>
      <c r="S136"/>
    </row>
    <row r="137" spans="1:19" s="32" customFormat="1" ht="21" customHeight="1">
      <c r="A137" s="35"/>
      <c r="C137" s="36"/>
      <c r="F137" s="129"/>
      <c r="G137" s="129"/>
      <c r="I137" s="37"/>
      <c r="J137" s="37"/>
      <c r="K137"/>
      <c r="L137"/>
      <c r="M137"/>
      <c r="N137"/>
      <c r="O137"/>
      <c r="P137"/>
      <c r="Q137"/>
      <c r="R137"/>
      <c r="S137"/>
    </row>
    <row r="138" spans="1:19" s="32" customFormat="1" ht="21" customHeight="1">
      <c r="A138" s="35"/>
      <c r="C138" s="36"/>
      <c r="F138" s="129"/>
      <c r="G138" s="129"/>
      <c r="I138" s="37"/>
      <c r="J138" s="37"/>
      <c r="K138"/>
      <c r="L138"/>
      <c r="M138"/>
      <c r="N138"/>
      <c r="O138"/>
      <c r="P138"/>
      <c r="Q138"/>
      <c r="R138"/>
      <c r="S138"/>
    </row>
    <row r="139" spans="1:19" s="32" customFormat="1" ht="21" customHeight="1">
      <c r="A139" s="35"/>
      <c r="C139" s="36"/>
      <c r="F139" s="129"/>
      <c r="G139" s="129"/>
      <c r="I139" s="37"/>
      <c r="J139" s="37"/>
      <c r="K139"/>
      <c r="L139"/>
      <c r="M139"/>
      <c r="N139"/>
      <c r="O139"/>
      <c r="P139"/>
      <c r="Q139"/>
      <c r="R139"/>
      <c r="S139"/>
    </row>
    <row r="140" spans="1:19" s="32" customFormat="1" ht="21" customHeight="1">
      <c r="A140" s="35"/>
      <c r="C140" s="36"/>
      <c r="F140" s="129"/>
      <c r="G140" s="129"/>
      <c r="I140" s="37"/>
      <c r="J140" s="37"/>
      <c r="K140"/>
      <c r="L140"/>
      <c r="M140"/>
      <c r="N140"/>
      <c r="O140"/>
      <c r="P140"/>
      <c r="Q140"/>
      <c r="R140"/>
      <c r="S140"/>
    </row>
    <row r="141" spans="1:19" s="32" customFormat="1" ht="21" customHeight="1">
      <c r="A141" s="35"/>
      <c r="C141" s="36"/>
      <c r="F141" s="129"/>
      <c r="G141" s="129"/>
      <c r="I141" s="37"/>
      <c r="J141" s="37"/>
      <c r="K141"/>
      <c r="L141"/>
      <c r="M141"/>
      <c r="N141"/>
      <c r="O141"/>
      <c r="P141"/>
      <c r="Q141"/>
      <c r="R141"/>
      <c r="S141"/>
    </row>
    <row r="142" spans="1:19" s="32" customFormat="1" ht="21" customHeight="1">
      <c r="A142" s="35"/>
      <c r="C142" s="36"/>
      <c r="F142" s="129"/>
      <c r="G142" s="129"/>
      <c r="I142" s="37"/>
      <c r="J142" s="37"/>
    </row>
    <row r="143" spans="1:19" s="32" customFormat="1" ht="21" customHeight="1">
      <c r="A143" s="35"/>
      <c r="C143" s="36"/>
      <c r="F143" s="129"/>
      <c r="G143" s="129"/>
      <c r="I143" s="37"/>
      <c r="J143" s="37"/>
    </row>
    <row r="144" spans="1:19" s="32" customFormat="1" ht="21" customHeight="1">
      <c r="A144" s="35"/>
      <c r="C144" s="36"/>
      <c r="F144" s="129"/>
      <c r="G144" s="129"/>
      <c r="I144" s="37"/>
      <c r="J144" s="37"/>
    </row>
    <row r="145" spans="1:19" s="32" customFormat="1" ht="21" customHeight="1">
      <c r="A145" s="35"/>
      <c r="C145" s="36"/>
      <c r="F145" s="129"/>
      <c r="G145" s="129"/>
      <c r="I145" s="37"/>
      <c r="J145" s="37"/>
    </row>
    <row r="146" spans="1:19" s="32" customFormat="1" ht="21" customHeight="1">
      <c r="A146" s="35"/>
      <c r="C146" s="36"/>
      <c r="F146" s="129"/>
      <c r="G146" s="129"/>
      <c r="I146" s="37"/>
      <c r="J146" s="37"/>
    </row>
    <row r="147" spans="1:19" s="32" customFormat="1" ht="21" customHeight="1">
      <c r="A147" s="35"/>
      <c r="C147" s="36"/>
      <c r="F147" s="129"/>
      <c r="G147" s="129"/>
      <c r="I147" s="37"/>
      <c r="J147" s="37"/>
    </row>
    <row r="148" spans="1:19" s="32" customFormat="1" ht="21" customHeight="1">
      <c r="A148" s="35"/>
      <c r="C148" s="36"/>
      <c r="F148" s="129"/>
      <c r="G148" s="129"/>
      <c r="I148" s="37"/>
      <c r="J148" s="37"/>
    </row>
    <row r="149" spans="1:19" s="32" customFormat="1" ht="21" customHeight="1">
      <c r="A149" s="35"/>
      <c r="C149" s="36"/>
      <c r="F149" s="129"/>
      <c r="G149" s="129"/>
      <c r="I149" s="37"/>
      <c r="J149" s="37"/>
    </row>
    <row r="150" spans="1:19" s="32" customFormat="1" ht="21" customHeight="1">
      <c r="A150" s="35"/>
      <c r="C150" s="36"/>
      <c r="F150" s="129"/>
      <c r="G150" s="129"/>
      <c r="I150" s="37"/>
      <c r="J150" s="37"/>
    </row>
    <row r="151" spans="1:19" s="32" customFormat="1" ht="21" customHeight="1">
      <c r="A151" s="35"/>
      <c r="C151" s="36"/>
      <c r="F151" s="129"/>
      <c r="G151" s="129"/>
      <c r="I151" s="37"/>
      <c r="J151" s="37"/>
    </row>
    <row r="152" spans="1:19" s="32" customFormat="1" ht="21" customHeight="1">
      <c r="A152" s="35"/>
      <c r="C152" s="36"/>
      <c r="F152" s="129"/>
      <c r="G152" s="129"/>
      <c r="I152" s="37"/>
      <c r="J152" s="37"/>
    </row>
    <row r="153" spans="1:19" s="32" customFormat="1" ht="21" customHeight="1">
      <c r="A153" s="35"/>
      <c r="C153" s="36"/>
      <c r="F153" s="129"/>
      <c r="G153" s="129"/>
      <c r="I153" s="37"/>
      <c r="J153" s="37"/>
    </row>
    <row r="154" spans="1:19" s="32" customFormat="1" ht="21" customHeight="1">
      <c r="A154" s="35"/>
      <c r="C154" s="36"/>
      <c r="F154" s="129"/>
      <c r="G154" s="129"/>
      <c r="I154" s="37"/>
      <c r="J154" s="37"/>
    </row>
    <row r="155" spans="1:19" s="32" customFormat="1" ht="21" customHeight="1">
      <c r="A155" s="35"/>
      <c r="C155" s="36"/>
      <c r="F155" s="129"/>
      <c r="G155" s="129"/>
      <c r="I155" s="37"/>
      <c r="J155" s="37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1:19" s="32" customFormat="1" ht="21" customHeight="1">
      <c r="A156" s="35"/>
      <c r="C156" s="36"/>
      <c r="F156" s="129"/>
      <c r="G156" s="129"/>
      <c r="I156" s="37"/>
      <c r="J156" s="37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1:19" s="32" customFormat="1" ht="21" customHeight="1">
      <c r="A157" s="35"/>
      <c r="C157" s="36"/>
      <c r="F157" s="129"/>
      <c r="G157" s="129"/>
      <c r="I157" s="37"/>
      <c r="J157" s="37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1:19" s="32" customFormat="1" ht="21" customHeight="1">
      <c r="A158" s="35"/>
      <c r="C158" s="36"/>
      <c r="F158" s="129"/>
      <c r="G158" s="129"/>
      <c r="I158" s="37"/>
      <c r="J158" s="37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1:19" s="32" customFormat="1" ht="21" customHeight="1">
      <c r="A159" s="35"/>
      <c r="C159" s="36"/>
      <c r="F159" s="129"/>
      <c r="G159" s="129"/>
      <c r="I159" s="37"/>
      <c r="J159" s="37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1:19" s="32" customFormat="1" ht="21" customHeight="1">
      <c r="A160" s="35"/>
      <c r="C160" s="36"/>
      <c r="F160" s="129"/>
      <c r="G160" s="129"/>
      <c r="I160" s="37"/>
      <c r="J160" s="37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1:19" s="32" customFormat="1" ht="21" customHeight="1">
      <c r="A161" s="35"/>
      <c r="C161" s="36"/>
      <c r="F161" s="129"/>
      <c r="G161" s="129"/>
      <c r="I161" s="37"/>
      <c r="J161" s="37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1:19" s="32" customFormat="1" ht="21" customHeight="1">
      <c r="A162" s="35"/>
      <c r="C162" s="36"/>
      <c r="F162" s="129"/>
      <c r="G162" s="129"/>
      <c r="I162" s="37"/>
      <c r="J162" s="37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1:19" s="32" customFormat="1" ht="21" customHeight="1">
      <c r="A163" s="35"/>
      <c r="C163" s="36"/>
      <c r="F163" s="129"/>
      <c r="G163" s="129"/>
      <c r="I163" s="37"/>
      <c r="J163" s="37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1:19" s="32" customFormat="1" ht="21" customHeight="1">
      <c r="A164" s="35"/>
      <c r="C164" s="36"/>
      <c r="F164" s="129"/>
      <c r="G164" s="129"/>
      <c r="I164" s="37"/>
      <c r="J164" s="37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1:19" s="32" customFormat="1" ht="21" customHeight="1">
      <c r="A165" s="35"/>
      <c r="C165" s="36"/>
      <c r="F165" s="129"/>
      <c r="G165" s="129"/>
      <c r="I165" s="37"/>
      <c r="J165" s="37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1:19" s="32" customFormat="1" ht="21" customHeight="1">
      <c r="A166" s="35"/>
      <c r="C166" s="36"/>
      <c r="F166" s="129"/>
      <c r="G166" s="129"/>
      <c r="I166" s="37"/>
      <c r="J166" s="37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1:19" s="32" customFormat="1" ht="21" customHeight="1">
      <c r="A167" s="35"/>
      <c r="C167" s="36"/>
      <c r="F167" s="129"/>
      <c r="G167" s="129"/>
      <c r="I167" s="37"/>
      <c r="J167" s="37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1:19" s="32" customFormat="1" ht="21" customHeight="1">
      <c r="A168" s="35"/>
      <c r="C168" s="36"/>
      <c r="F168" s="129"/>
      <c r="G168" s="129"/>
      <c r="I168" s="37"/>
      <c r="J168" s="37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1:19" s="32" customFormat="1" ht="21" customHeight="1">
      <c r="A169" s="35"/>
      <c r="C169" s="36"/>
      <c r="F169" s="129"/>
      <c r="G169" s="129"/>
      <c r="I169" s="37"/>
      <c r="J169" s="37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1:19" s="32" customFormat="1" ht="21" customHeight="1">
      <c r="A170" s="35"/>
      <c r="C170" s="36"/>
      <c r="F170" s="129"/>
      <c r="G170" s="129"/>
      <c r="I170" s="37"/>
      <c r="J170" s="37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1:19" s="32" customFormat="1" ht="21" customHeight="1">
      <c r="A171" s="35"/>
      <c r="C171" s="36"/>
      <c r="F171" s="129"/>
      <c r="G171" s="129"/>
      <c r="I171" s="37"/>
      <c r="J171" s="37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1:19" s="32" customFormat="1" ht="21" customHeight="1">
      <c r="A172" s="35"/>
      <c r="C172" s="36"/>
      <c r="F172" s="129"/>
      <c r="G172" s="129"/>
      <c r="I172" s="37"/>
      <c r="J172" s="37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1:19" s="32" customFormat="1" ht="21" customHeight="1">
      <c r="A173" s="35"/>
      <c r="C173" s="36"/>
      <c r="F173" s="129"/>
      <c r="G173" s="129"/>
      <c r="I173" s="37"/>
      <c r="J173" s="37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1:19" s="32" customFormat="1" ht="21" customHeight="1">
      <c r="A174" s="35"/>
      <c r="C174" s="36"/>
      <c r="F174" s="129"/>
      <c r="G174" s="129"/>
      <c r="I174" s="37"/>
      <c r="J174" s="37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1:19" s="32" customFormat="1" ht="21" customHeight="1">
      <c r="A175" s="35"/>
      <c r="C175" s="36"/>
      <c r="F175" s="129"/>
      <c r="G175" s="129"/>
      <c r="I175" s="37"/>
      <c r="J175" s="37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1:19" s="32" customFormat="1" ht="21" customHeight="1">
      <c r="A176" s="35"/>
      <c r="C176" s="36"/>
      <c r="F176" s="129"/>
      <c r="G176" s="129"/>
      <c r="I176" s="37"/>
      <c r="J176" s="37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1:19" s="32" customFormat="1" ht="21" customHeight="1">
      <c r="A177" s="35"/>
      <c r="C177" s="36"/>
      <c r="F177" s="129"/>
      <c r="G177" s="129"/>
      <c r="I177" s="37"/>
      <c r="J177" s="37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1:19" s="32" customFormat="1" ht="21" customHeight="1">
      <c r="A178" s="35"/>
      <c r="C178" s="36"/>
      <c r="F178" s="129"/>
      <c r="G178" s="129"/>
      <c r="I178" s="37"/>
      <c r="J178" s="37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1:19" s="32" customFormat="1" ht="21" customHeight="1">
      <c r="A179" s="35"/>
      <c r="C179" s="36"/>
      <c r="F179" s="129"/>
      <c r="G179" s="129"/>
      <c r="I179" s="37"/>
      <c r="J179" s="37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1:19" s="32" customFormat="1" ht="21" customHeight="1">
      <c r="A180" s="35"/>
      <c r="C180" s="36"/>
      <c r="F180" s="129"/>
      <c r="G180" s="129"/>
      <c r="I180" s="37"/>
      <c r="J180" s="37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19" s="32" customFormat="1" ht="21" customHeight="1">
      <c r="A181" s="35"/>
      <c r="C181" s="36"/>
      <c r="F181" s="129"/>
      <c r="G181" s="129"/>
      <c r="I181" s="37"/>
      <c r="J181" s="37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1:19" s="32" customFormat="1" ht="21" customHeight="1">
      <c r="A182" s="35"/>
      <c r="C182" s="36"/>
      <c r="F182" s="129"/>
      <c r="G182" s="129"/>
      <c r="I182" s="37"/>
      <c r="J182" s="37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1:19" s="32" customFormat="1" ht="21" customHeight="1">
      <c r="A183" s="35"/>
      <c r="C183" s="36"/>
      <c r="F183" s="129"/>
      <c r="G183" s="129"/>
      <c r="I183" s="37"/>
      <c r="J183" s="37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1:19" s="32" customFormat="1" ht="21" customHeight="1">
      <c r="A184" s="35"/>
      <c r="C184" s="36"/>
      <c r="F184" s="129"/>
      <c r="G184" s="129"/>
      <c r="I184" s="37"/>
      <c r="J184" s="37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s="32" customFormat="1" ht="21" customHeight="1">
      <c r="A185" s="35"/>
      <c r="C185" s="36"/>
      <c r="F185" s="129"/>
      <c r="G185" s="129"/>
      <c r="I185" s="37"/>
      <c r="J185" s="37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s="32" customFormat="1" ht="21" customHeight="1">
      <c r="A186" s="35"/>
      <c r="C186" s="36"/>
      <c r="F186" s="129"/>
      <c r="G186" s="129"/>
      <c r="I186" s="37"/>
      <c r="J186" s="37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s="32" customFormat="1" ht="21" customHeight="1">
      <c r="A187" s="35"/>
      <c r="C187" s="36"/>
      <c r="F187" s="129"/>
      <c r="G187" s="129"/>
      <c r="I187" s="37"/>
      <c r="J187" s="37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1:19" s="32" customFormat="1" ht="21" customHeight="1">
      <c r="A188" s="35"/>
      <c r="C188" s="36"/>
      <c r="F188" s="129"/>
      <c r="G188" s="129"/>
      <c r="I188" s="37"/>
      <c r="J188" s="37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1:19" s="32" customFormat="1" ht="21" customHeight="1">
      <c r="A189" s="35"/>
      <c r="C189" s="36"/>
      <c r="F189" s="129"/>
      <c r="G189" s="129"/>
      <c r="I189" s="37"/>
      <c r="J189" s="37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1:19" s="32" customFormat="1" ht="21" customHeight="1">
      <c r="A190" s="35"/>
      <c r="C190" s="36"/>
      <c r="F190" s="129"/>
      <c r="G190" s="129"/>
      <c r="I190" s="37"/>
      <c r="J190" s="37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1:19" s="32" customFormat="1" ht="21" customHeight="1">
      <c r="A191" s="35"/>
      <c r="C191" s="36"/>
      <c r="F191" s="129"/>
      <c r="G191" s="129"/>
      <c r="I191" s="37"/>
      <c r="J191" s="37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1:19" s="32" customFormat="1" ht="21" customHeight="1">
      <c r="A192" s="35"/>
      <c r="C192" s="36"/>
      <c r="F192" s="129"/>
      <c r="G192" s="129"/>
      <c r="I192" s="37"/>
      <c r="J192" s="37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1:19" s="32" customFormat="1" ht="21" customHeight="1">
      <c r="A193" s="35"/>
      <c r="C193" s="36"/>
      <c r="F193" s="129"/>
      <c r="G193" s="129"/>
      <c r="I193" s="37"/>
      <c r="J193" s="37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1:19" s="32" customFormat="1" ht="21" customHeight="1">
      <c r="A194" s="35"/>
      <c r="C194" s="36"/>
      <c r="F194" s="129"/>
      <c r="G194" s="129"/>
      <c r="I194" s="37"/>
      <c r="J194" s="37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1:19" s="32" customFormat="1" ht="21" customHeight="1">
      <c r="A195" s="35"/>
      <c r="C195" s="36"/>
      <c r="F195" s="129"/>
      <c r="G195" s="129"/>
      <c r="I195" s="37"/>
      <c r="J195" s="37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1:19" s="32" customFormat="1" ht="21" customHeight="1">
      <c r="A196" s="35"/>
      <c r="C196" s="36"/>
      <c r="F196" s="129"/>
      <c r="G196" s="129"/>
      <c r="I196" s="37"/>
      <c r="J196" s="37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1:19" s="32" customFormat="1" ht="21" customHeight="1">
      <c r="A197" s="35"/>
      <c r="C197" s="36"/>
      <c r="F197" s="129"/>
      <c r="G197" s="129"/>
      <c r="I197" s="37"/>
      <c r="J197" s="37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1:19" s="32" customFormat="1" ht="21" customHeight="1">
      <c r="A198" s="35"/>
      <c r="C198" s="36"/>
      <c r="F198" s="129"/>
      <c r="G198" s="129"/>
      <c r="I198" s="37"/>
      <c r="J198" s="37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1:19" s="32" customFormat="1" ht="21" customHeight="1">
      <c r="A199" s="35"/>
      <c r="C199" s="36"/>
      <c r="F199" s="129"/>
      <c r="G199" s="129"/>
      <c r="I199" s="37"/>
      <c r="J199" s="37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1:19" s="32" customFormat="1" ht="21" customHeight="1">
      <c r="A200" s="35"/>
      <c r="C200" s="36"/>
      <c r="F200" s="129"/>
      <c r="G200" s="129"/>
      <c r="I200" s="37"/>
      <c r="J200" s="37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1:19" s="32" customFormat="1" ht="21" customHeight="1">
      <c r="A201" s="35"/>
      <c r="C201" s="36"/>
      <c r="F201" s="129"/>
      <c r="G201" s="129"/>
      <c r="I201" s="37"/>
      <c r="J201" s="37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1:19" s="32" customFormat="1" ht="21" customHeight="1">
      <c r="A202" s="35"/>
      <c r="C202" s="36"/>
      <c r="F202" s="129"/>
      <c r="G202" s="129"/>
      <c r="I202" s="37"/>
      <c r="J202" s="37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1:19" s="32" customFormat="1" ht="21" customHeight="1">
      <c r="A203" s="35"/>
      <c r="C203" s="36"/>
      <c r="F203" s="129"/>
      <c r="G203" s="129"/>
      <c r="I203" s="37"/>
      <c r="J203" s="37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s="32" customFormat="1" ht="21" customHeight="1">
      <c r="A204" s="35"/>
      <c r="C204" s="36"/>
      <c r="F204" s="129"/>
      <c r="G204" s="129"/>
      <c r="I204" s="37"/>
      <c r="J204" s="37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1:19" s="32" customFormat="1" ht="21" customHeight="1">
      <c r="A205" s="35"/>
      <c r="C205" s="36"/>
      <c r="F205" s="129"/>
      <c r="G205" s="129"/>
      <c r="I205" s="37"/>
      <c r="J205" s="37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1:19" s="32" customFormat="1" ht="21" customHeight="1">
      <c r="A206" s="35"/>
      <c r="C206" s="36"/>
      <c r="F206" s="129"/>
      <c r="G206" s="129"/>
      <c r="I206" s="37"/>
      <c r="J206" s="37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1:19" s="32" customFormat="1" ht="21" customHeight="1">
      <c r="A207" s="35"/>
      <c r="C207" s="36"/>
      <c r="F207" s="129"/>
      <c r="G207" s="129"/>
      <c r="I207" s="37"/>
      <c r="J207" s="37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1:19" s="32" customFormat="1" ht="21" customHeight="1">
      <c r="A208" s="35"/>
      <c r="C208" s="36"/>
      <c r="F208" s="129"/>
      <c r="G208" s="129"/>
      <c r="I208" s="37"/>
      <c r="J208" s="37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1:19" s="32" customFormat="1" ht="21" customHeight="1">
      <c r="A209" s="35"/>
      <c r="C209" s="36"/>
      <c r="F209" s="129"/>
      <c r="G209" s="129"/>
      <c r="I209" s="37"/>
      <c r="J209" s="37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1:19" s="32" customFormat="1" ht="21" customHeight="1">
      <c r="A210" s="35"/>
      <c r="C210" s="36"/>
      <c r="F210" s="129"/>
      <c r="G210" s="129"/>
      <c r="I210" s="37"/>
      <c r="J210" s="37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1:19" s="32" customFormat="1" ht="21" customHeight="1">
      <c r="A211" s="35"/>
      <c r="C211" s="36"/>
      <c r="F211" s="129"/>
      <c r="G211" s="129"/>
      <c r="I211" s="37"/>
      <c r="J211" s="37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1:19" s="32" customFormat="1" ht="21" customHeight="1">
      <c r="A212" s="35"/>
      <c r="C212" s="36"/>
      <c r="F212" s="129"/>
      <c r="G212" s="129"/>
      <c r="I212" s="37"/>
      <c r="J212" s="37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1:19" s="32" customFormat="1" ht="21" customHeight="1">
      <c r="A213" s="35"/>
      <c r="C213" s="36"/>
      <c r="F213" s="129"/>
      <c r="G213" s="129"/>
      <c r="I213" s="37"/>
      <c r="J213" s="37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1:19" s="32" customFormat="1" ht="21" customHeight="1">
      <c r="A214" s="35"/>
      <c r="C214" s="36"/>
      <c r="F214" s="129"/>
      <c r="G214" s="129"/>
      <c r="I214" s="37"/>
      <c r="J214" s="37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1:19" s="32" customFormat="1" ht="21" customHeight="1">
      <c r="A215" s="35"/>
      <c r="C215" s="36"/>
      <c r="F215" s="129"/>
      <c r="G215" s="129"/>
      <c r="I215" s="37"/>
      <c r="J215" s="37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1:19" s="32" customFormat="1" ht="21" customHeight="1">
      <c r="A216" s="35"/>
      <c r="C216" s="36"/>
      <c r="F216" s="129"/>
      <c r="G216" s="129"/>
      <c r="I216" s="37"/>
      <c r="J216" s="37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1:19" s="32" customFormat="1" ht="21" customHeight="1">
      <c r="A217" s="35"/>
      <c r="C217" s="36"/>
      <c r="F217" s="129"/>
      <c r="G217" s="129"/>
      <c r="I217" s="37"/>
      <c r="J217" s="37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1:19" s="32" customFormat="1" ht="21" customHeight="1">
      <c r="A218" s="35"/>
      <c r="C218" s="36"/>
      <c r="F218" s="129"/>
      <c r="G218" s="129"/>
      <c r="I218" s="37"/>
      <c r="J218" s="37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1:19" s="32" customFormat="1" ht="21" customHeight="1">
      <c r="A219" s="35"/>
      <c r="C219" s="36"/>
      <c r="F219" s="129"/>
      <c r="G219" s="129"/>
      <c r="I219" s="37"/>
      <c r="J219" s="37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1:19" ht="21" customHeight="1">
      <c r="I220" s="40"/>
      <c r="J220" s="40"/>
    </row>
    <row r="221" spans="1:19" ht="21" customHeight="1">
      <c r="I221" s="40"/>
      <c r="J221" s="40"/>
    </row>
    <row r="222" spans="1:19" ht="21" customHeight="1">
      <c r="I222" s="40"/>
      <c r="J222" s="40"/>
    </row>
    <row r="223" spans="1:19" ht="21" customHeight="1">
      <c r="I223" s="40"/>
      <c r="J223" s="40"/>
    </row>
    <row r="224" spans="1:19" ht="21" customHeight="1">
      <c r="I224" s="40"/>
      <c r="J224" s="40"/>
    </row>
    <row r="225" spans="9:10" ht="21" customHeight="1">
      <c r="I225" s="40"/>
      <c r="J225" s="40"/>
    </row>
    <row r="226" spans="9:10" ht="21" customHeight="1">
      <c r="I226" s="40"/>
      <c r="J226" s="40"/>
    </row>
    <row r="227" spans="9:10" ht="21" customHeight="1">
      <c r="I227" s="40"/>
      <c r="J227" s="40"/>
    </row>
    <row r="228" spans="9:10" ht="21" customHeight="1">
      <c r="I228" s="40"/>
      <c r="J228" s="40"/>
    </row>
    <row r="229" spans="9:10" ht="21" customHeight="1"/>
    <row r="230" spans="9:10" ht="21" customHeight="1"/>
    <row r="231" spans="9:10" ht="21" customHeight="1"/>
    <row r="232" spans="9:10" ht="21" customHeight="1"/>
    <row r="233" spans="9:10" ht="21" customHeight="1"/>
    <row r="234" spans="9:10" ht="21" customHeight="1"/>
    <row r="235" spans="9:10" ht="21" customHeight="1"/>
    <row r="236" spans="9:10" ht="21" customHeight="1"/>
    <row r="237" spans="9:10" ht="21" customHeight="1"/>
    <row r="238" spans="9:10" ht="21" customHeight="1"/>
    <row r="239" spans="9:10" ht="21" customHeight="1"/>
    <row r="240" spans="9:1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</sheetData>
  <mergeCells count="3">
    <mergeCell ref="A9:A10"/>
    <mergeCell ref="I9:I10"/>
    <mergeCell ref="A4:I4"/>
  </mergeCells>
  <phoneticPr fontId="16" type="noConversion"/>
  <pageMargins left="0.55000000000000004" right="0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I311"/>
  <sheetViews>
    <sheetView topLeftCell="A43" zoomScale="130" workbookViewId="0">
      <selection activeCell="A46" sqref="A46:I49"/>
    </sheetView>
  </sheetViews>
  <sheetFormatPr defaultRowHeight="21"/>
  <cols>
    <col min="1" max="1" width="8.7109375" style="38" customWidth="1"/>
    <col min="2" max="2" width="8.7109375" style="39" customWidth="1"/>
    <col min="3" max="3" width="8.140625" style="63" customWidth="1"/>
    <col min="4" max="4" width="11.140625" style="39" customWidth="1"/>
    <col min="5" max="5" width="8.5703125" style="39" customWidth="1"/>
    <col min="6" max="6" width="9.7109375" style="130" customWidth="1"/>
    <col min="7" max="7" width="10.7109375" style="130" customWidth="1"/>
    <col min="8" max="8" width="10.28515625" style="39" customWidth="1"/>
    <col min="9" max="9" width="25.85546875" style="41" customWidth="1"/>
    <col min="10" max="10" width="6.28515625" style="41" customWidth="1"/>
    <col min="11" max="11" width="9.140625" style="39"/>
    <col min="12" max="12" width="10.7109375" style="39" customWidth="1"/>
    <col min="13" max="13" width="10.140625" style="39" customWidth="1"/>
    <col min="14" max="14" width="9.140625" style="39"/>
    <col min="15" max="15" width="10.140625" style="39" customWidth="1"/>
    <col min="16" max="16" width="9.7109375" style="39" customWidth="1"/>
    <col min="17" max="16384" width="9.140625" style="39"/>
  </cols>
  <sheetData>
    <row r="1" spans="1:61" s="5" customFormat="1" ht="23.25">
      <c r="A1" s="5" t="s">
        <v>43</v>
      </c>
      <c r="B1" s="2"/>
      <c r="C1" s="95"/>
      <c r="D1" s="3"/>
      <c r="E1" s="4"/>
      <c r="F1" s="122"/>
      <c r="G1" s="122"/>
      <c r="I1" s="6" t="s">
        <v>0</v>
      </c>
      <c r="J1" s="6"/>
    </row>
    <row r="2" spans="1:61" s="5" customFormat="1" ht="21.75">
      <c r="A2" s="1" t="s">
        <v>1</v>
      </c>
      <c r="B2" s="2"/>
      <c r="C2" s="96"/>
      <c r="D2" s="3"/>
      <c r="E2" s="4"/>
      <c r="F2" s="122"/>
      <c r="G2" s="122"/>
      <c r="I2" s="2"/>
      <c r="J2" s="2"/>
    </row>
    <row r="3" spans="1:61" s="11" customFormat="1" ht="26.25">
      <c r="A3" s="7"/>
      <c r="B3" s="8"/>
      <c r="C3" s="97"/>
      <c r="D3" s="9"/>
      <c r="E3" s="10"/>
      <c r="F3" s="123"/>
      <c r="G3" s="123"/>
      <c r="I3" s="113"/>
      <c r="J3" s="8"/>
      <c r="K3" s="39"/>
      <c r="L3" s="39"/>
      <c r="M3" s="39"/>
      <c r="N3" s="39"/>
      <c r="O3" s="39"/>
      <c r="P3" s="39"/>
      <c r="Q3" s="39"/>
      <c r="R3" s="39"/>
      <c r="S3" s="39"/>
    </row>
    <row r="4" spans="1:61" s="12" customFormat="1" ht="26.25" customHeight="1">
      <c r="A4" s="349" t="s">
        <v>2</v>
      </c>
      <c r="B4" s="349"/>
      <c r="C4" s="349"/>
      <c r="D4" s="349"/>
      <c r="E4" s="349"/>
      <c r="F4" s="349"/>
      <c r="G4" s="349"/>
      <c r="H4" s="349"/>
      <c r="I4" s="349"/>
      <c r="J4" s="111"/>
      <c r="K4" s="17"/>
      <c r="L4" s="17"/>
      <c r="M4" s="17"/>
      <c r="N4" s="17"/>
      <c r="O4" s="17"/>
      <c r="P4" s="17"/>
      <c r="Q4" s="17"/>
      <c r="R4" s="17"/>
      <c r="S4" s="17"/>
    </row>
    <row r="5" spans="1:61" s="17" customFormat="1" ht="26.25">
      <c r="A5" s="13"/>
      <c r="B5" s="14"/>
      <c r="C5" s="98"/>
      <c r="D5" s="15"/>
      <c r="E5" s="16"/>
      <c r="F5" s="136"/>
      <c r="G5" s="136"/>
      <c r="I5" s="14"/>
      <c r="J5" s="14"/>
      <c r="K5" s="39"/>
      <c r="L5" s="39"/>
      <c r="M5" s="39"/>
      <c r="N5" s="39"/>
      <c r="O5" s="39"/>
      <c r="P5" s="39"/>
      <c r="Q5" s="39"/>
      <c r="R5" s="39"/>
      <c r="S5" s="39"/>
    </row>
    <row r="6" spans="1:61" s="20" customFormat="1" ht="21.75">
      <c r="A6" s="18" t="s">
        <v>3</v>
      </c>
      <c r="B6" s="19"/>
      <c r="C6" s="99"/>
      <c r="D6" s="21" t="s">
        <v>89</v>
      </c>
      <c r="E6" s="21"/>
      <c r="F6" s="124"/>
      <c r="G6" s="131" t="s">
        <v>88</v>
      </c>
      <c r="I6" s="19"/>
      <c r="J6" s="19"/>
      <c r="K6" s="5"/>
      <c r="L6" s="5"/>
      <c r="M6" s="5"/>
      <c r="N6" s="5"/>
      <c r="O6" s="5"/>
      <c r="P6" s="5"/>
      <c r="Q6" s="5"/>
      <c r="R6" s="5"/>
      <c r="S6" s="5"/>
    </row>
    <row r="7" spans="1:61" s="20" customFormat="1" ht="21.75">
      <c r="A7" s="18" t="s">
        <v>56</v>
      </c>
      <c r="B7" s="19"/>
      <c r="C7" s="99"/>
      <c r="D7" s="21" t="s">
        <v>55</v>
      </c>
      <c r="E7" s="21"/>
      <c r="F7" s="124"/>
      <c r="G7" s="131" t="s">
        <v>6</v>
      </c>
      <c r="I7" s="19"/>
      <c r="J7" s="19"/>
      <c r="K7" s="5"/>
      <c r="L7" s="5"/>
      <c r="M7" s="5"/>
      <c r="N7" s="5"/>
      <c r="O7" s="5"/>
      <c r="P7" s="5"/>
      <c r="Q7" s="5"/>
      <c r="R7" s="5"/>
      <c r="S7" s="5"/>
    </row>
    <row r="8" spans="1:61" s="20" customFormat="1" ht="21.75">
      <c r="A8" s="114" t="s">
        <v>7</v>
      </c>
      <c r="B8" s="115"/>
      <c r="C8" s="116">
        <v>216.86</v>
      </c>
      <c r="D8" s="117" t="s">
        <v>8</v>
      </c>
      <c r="E8" s="118"/>
      <c r="F8" s="137"/>
      <c r="G8" s="158" t="s">
        <v>185</v>
      </c>
      <c r="H8" s="118"/>
      <c r="I8" s="115"/>
      <c r="J8" s="19"/>
      <c r="K8" s="5"/>
      <c r="L8" s="5"/>
      <c r="M8" s="5"/>
      <c r="N8" s="5"/>
      <c r="O8" s="5"/>
      <c r="P8" s="5"/>
      <c r="Q8" s="5"/>
      <c r="R8" s="5"/>
      <c r="S8" s="5"/>
    </row>
    <row r="9" spans="1:61" s="5" customFormat="1" ht="21.75">
      <c r="A9" s="350" t="s">
        <v>9</v>
      </c>
      <c r="B9" s="85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06" t="s">
        <v>14</v>
      </c>
      <c r="H9" s="85" t="s">
        <v>15</v>
      </c>
      <c r="I9" s="352" t="s">
        <v>16</v>
      </c>
      <c r="J9" s="19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</row>
    <row r="10" spans="1:61" s="5" customFormat="1" ht="21.75">
      <c r="A10" s="351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86" t="s">
        <v>23</v>
      </c>
      <c r="I10" s="353"/>
      <c r="J10" s="19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61" s="46" customFormat="1">
      <c r="A11" s="165" t="s">
        <v>112</v>
      </c>
      <c r="B11" s="83">
        <v>0.15</v>
      </c>
      <c r="C11" s="161">
        <f>B11+C8</f>
        <v>217.01000000000002</v>
      </c>
      <c r="D11" s="83" t="s">
        <v>270</v>
      </c>
      <c r="E11" s="83">
        <v>113.3</v>
      </c>
      <c r="F11" s="138">
        <v>213.05</v>
      </c>
      <c r="G11" s="166">
        <f>H11/F11</f>
        <v>0</v>
      </c>
      <c r="H11" s="161">
        <v>0</v>
      </c>
      <c r="I11" s="172" t="s">
        <v>53</v>
      </c>
      <c r="J11" s="112"/>
    </row>
    <row r="12" spans="1:61" s="46" customFormat="1">
      <c r="A12" s="167" t="s">
        <v>258</v>
      </c>
      <c r="B12" s="79">
        <v>0.13</v>
      </c>
      <c r="C12" s="84">
        <f>B12+C8</f>
        <v>216.99</v>
      </c>
      <c r="D12" s="80" t="s">
        <v>271</v>
      </c>
      <c r="E12" s="79">
        <v>113.2</v>
      </c>
      <c r="F12" s="139">
        <v>211.22</v>
      </c>
      <c r="G12" s="148">
        <f>H12/F12</f>
        <v>0</v>
      </c>
      <c r="H12" s="84">
        <v>0</v>
      </c>
      <c r="I12" s="172" t="s">
        <v>52</v>
      </c>
      <c r="J12" s="69"/>
    </row>
    <row r="13" spans="1:61" s="28" customFormat="1">
      <c r="A13" s="167" t="s">
        <v>116</v>
      </c>
      <c r="B13" s="79">
        <v>0.2</v>
      </c>
      <c r="C13" s="84">
        <f>B13+C8</f>
        <v>217.06</v>
      </c>
      <c r="D13" s="79" t="s">
        <v>327</v>
      </c>
      <c r="E13" s="79">
        <v>105.25</v>
      </c>
      <c r="F13" s="139">
        <v>214.22</v>
      </c>
      <c r="G13" s="148">
        <f t="shared" ref="G13:G25" si="0">H13/F13</f>
        <v>0</v>
      </c>
      <c r="H13" s="84">
        <v>0</v>
      </c>
      <c r="I13" s="172" t="s">
        <v>53</v>
      </c>
      <c r="J13" s="69"/>
    </row>
    <row r="14" spans="1:61" s="28" customFormat="1" ht="21" customHeight="1">
      <c r="A14" s="167" t="s">
        <v>117</v>
      </c>
      <c r="B14" s="79">
        <v>0.43</v>
      </c>
      <c r="C14" s="84">
        <f>B14+C8</f>
        <v>217.29000000000002</v>
      </c>
      <c r="D14" s="79" t="s">
        <v>328</v>
      </c>
      <c r="E14" s="79">
        <v>116.17</v>
      </c>
      <c r="F14" s="139">
        <v>227.46</v>
      </c>
      <c r="G14" s="148">
        <f t="shared" si="0"/>
        <v>0.15614613558427856</v>
      </c>
      <c r="H14" s="84">
        <v>35.517000000000003</v>
      </c>
      <c r="I14" s="172" t="s">
        <v>52</v>
      </c>
      <c r="J14" s="69"/>
    </row>
    <row r="15" spans="1:61" s="28" customFormat="1" ht="21" customHeight="1">
      <c r="A15" s="167" t="s">
        <v>119</v>
      </c>
      <c r="B15" s="79">
        <v>0.26</v>
      </c>
      <c r="C15" s="84">
        <f>B15+C8</f>
        <v>217.12</v>
      </c>
      <c r="D15" s="79" t="s">
        <v>328</v>
      </c>
      <c r="E15" s="79">
        <v>116.05</v>
      </c>
      <c r="F15" s="139">
        <v>233.61</v>
      </c>
      <c r="G15" s="148">
        <f t="shared" si="0"/>
        <v>0</v>
      </c>
      <c r="H15" s="84">
        <v>0</v>
      </c>
      <c r="I15" s="172" t="s">
        <v>52</v>
      </c>
      <c r="J15" s="69"/>
    </row>
    <row r="16" spans="1:61" s="28" customFormat="1" ht="21" customHeight="1">
      <c r="A16" s="167" t="s">
        <v>322</v>
      </c>
      <c r="B16" s="79">
        <v>0.35</v>
      </c>
      <c r="C16" s="84">
        <f>B16+C8</f>
        <v>217.21</v>
      </c>
      <c r="D16" s="79" t="s">
        <v>329</v>
      </c>
      <c r="E16" s="79">
        <v>116.13</v>
      </c>
      <c r="F16" s="139">
        <v>241.15</v>
      </c>
      <c r="G16" s="148">
        <f t="shared" si="0"/>
        <v>0.10188264565623055</v>
      </c>
      <c r="H16" s="84">
        <v>24.568999999999999</v>
      </c>
      <c r="I16" s="172" t="s">
        <v>52</v>
      </c>
      <c r="J16" s="69"/>
    </row>
    <row r="17" spans="1:10" s="28" customFormat="1" ht="21" customHeight="1">
      <c r="A17" s="167" t="s">
        <v>122</v>
      </c>
      <c r="B17" s="79">
        <v>0.34</v>
      </c>
      <c r="C17" s="84">
        <f>B17+C8</f>
        <v>217.20000000000002</v>
      </c>
      <c r="D17" s="79" t="s">
        <v>402</v>
      </c>
      <c r="E17" s="79">
        <v>116</v>
      </c>
      <c r="F17" s="139">
        <v>244.29</v>
      </c>
      <c r="G17" s="148">
        <f t="shared" si="0"/>
        <v>0.1010970567767817</v>
      </c>
      <c r="H17" s="84">
        <v>24.696999999999999</v>
      </c>
      <c r="I17" s="172" t="s">
        <v>53</v>
      </c>
      <c r="J17" s="69"/>
    </row>
    <row r="18" spans="1:10" s="28" customFormat="1" ht="21" customHeight="1">
      <c r="A18" s="167" t="s">
        <v>401</v>
      </c>
      <c r="B18" s="79">
        <v>0.21</v>
      </c>
      <c r="C18" s="84">
        <f>B18+C8</f>
        <v>217.07000000000002</v>
      </c>
      <c r="D18" s="79" t="s">
        <v>403</v>
      </c>
      <c r="E18" s="79">
        <v>115.3</v>
      </c>
      <c r="F18" s="139">
        <v>222.15</v>
      </c>
      <c r="G18" s="148">
        <f t="shared" si="0"/>
        <v>9.6691424713031739E-3</v>
      </c>
      <c r="H18" s="84">
        <v>2.1480000000000001</v>
      </c>
      <c r="I18" s="172" t="s">
        <v>52</v>
      </c>
      <c r="J18" s="69"/>
    </row>
    <row r="19" spans="1:10" s="28" customFormat="1" ht="21" customHeight="1">
      <c r="A19" s="167" t="s">
        <v>386</v>
      </c>
      <c r="B19" s="79">
        <v>0.52</v>
      </c>
      <c r="C19" s="84">
        <f>B19+C8</f>
        <v>217.38000000000002</v>
      </c>
      <c r="D19" s="79" t="s">
        <v>404</v>
      </c>
      <c r="E19" s="79">
        <v>116.5</v>
      </c>
      <c r="F19" s="139">
        <v>264.88</v>
      </c>
      <c r="G19" s="148">
        <f t="shared" si="0"/>
        <v>0.20835850196315311</v>
      </c>
      <c r="H19" s="84">
        <v>55.19</v>
      </c>
      <c r="I19" s="172" t="s">
        <v>52</v>
      </c>
      <c r="J19" s="69"/>
    </row>
    <row r="20" spans="1:10" s="28" customFormat="1" ht="21" customHeight="1">
      <c r="A20" s="167" t="s">
        <v>125</v>
      </c>
      <c r="B20" s="79">
        <v>0.35</v>
      </c>
      <c r="C20" s="84">
        <f>B20+C8</f>
        <v>217.21</v>
      </c>
      <c r="D20" s="79" t="s">
        <v>405</v>
      </c>
      <c r="E20" s="79">
        <v>116.25</v>
      </c>
      <c r="F20" s="139">
        <v>245.87</v>
      </c>
      <c r="G20" s="148">
        <f t="shared" si="0"/>
        <v>0.12211331191279945</v>
      </c>
      <c r="H20" s="84">
        <v>30.024000000000001</v>
      </c>
      <c r="I20" s="172" t="s">
        <v>52</v>
      </c>
      <c r="J20" s="69"/>
    </row>
    <row r="21" spans="1:10" s="28" customFormat="1" ht="21" customHeight="1">
      <c r="A21" s="167" t="s">
        <v>466</v>
      </c>
      <c r="B21" s="79">
        <v>0.86</v>
      </c>
      <c r="C21" s="84">
        <f>B21+C8</f>
        <v>217.72000000000003</v>
      </c>
      <c r="D21" s="79" t="s">
        <v>472</v>
      </c>
      <c r="E21" s="79">
        <v>117.07</v>
      </c>
      <c r="F21" s="139">
        <v>310.13</v>
      </c>
      <c r="G21" s="148">
        <f t="shared" si="0"/>
        <v>0.44847644536162257</v>
      </c>
      <c r="H21" s="84">
        <v>139.08600000000001</v>
      </c>
      <c r="I21" s="172" t="s">
        <v>53</v>
      </c>
      <c r="J21" s="69"/>
    </row>
    <row r="22" spans="1:10" s="28" customFormat="1" ht="21" customHeight="1">
      <c r="A22" s="167" t="s">
        <v>128</v>
      </c>
      <c r="B22" s="79">
        <v>1.08</v>
      </c>
      <c r="C22" s="84">
        <f>B22+C8</f>
        <v>217.94000000000003</v>
      </c>
      <c r="D22" s="79" t="s">
        <v>473</v>
      </c>
      <c r="E22" s="79">
        <v>121.5</v>
      </c>
      <c r="F22" s="139">
        <v>339.92</v>
      </c>
      <c r="G22" s="148">
        <f t="shared" si="0"/>
        <v>0.5309425747234644</v>
      </c>
      <c r="H22" s="84">
        <v>180.47800000000001</v>
      </c>
      <c r="I22" s="172" t="s">
        <v>52</v>
      </c>
      <c r="J22" s="75"/>
    </row>
    <row r="23" spans="1:10" s="28" customFormat="1" ht="21" customHeight="1">
      <c r="A23" s="167" t="s">
        <v>133</v>
      </c>
      <c r="B23" s="79">
        <v>0.65</v>
      </c>
      <c r="C23" s="84">
        <f>B23+C8</f>
        <v>217.51000000000002</v>
      </c>
      <c r="D23" s="79" t="s">
        <v>474</v>
      </c>
      <c r="E23" s="79">
        <v>116.3</v>
      </c>
      <c r="F23" s="139">
        <v>238.82</v>
      </c>
      <c r="G23" s="148">
        <f t="shared" si="0"/>
        <v>0.32982581023364882</v>
      </c>
      <c r="H23" s="84">
        <v>78.769000000000005</v>
      </c>
      <c r="I23" s="172" t="s">
        <v>52</v>
      </c>
      <c r="J23" s="69"/>
    </row>
    <row r="24" spans="1:10" s="28" customFormat="1" ht="21" customHeight="1">
      <c r="A24" s="167" t="s">
        <v>132</v>
      </c>
      <c r="B24" s="79">
        <v>0.31</v>
      </c>
      <c r="C24" s="84">
        <f>B24+C8</f>
        <v>217.17000000000002</v>
      </c>
      <c r="D24" s="79" t="s">
        <v>475</v>
      </c>
      <c r="E24" s="79">
        <v>116.1</v>
      </c>
      <c r="F24" s="139">
        <v>244.17</v>
      </c>
      <c r="G24" s="148">
        <f t="shared" si="0"/>
        <v>0.1011180734733997</v>
      </c>
      <c r="H24" s="84">
        <v>24.69</v>
      </c>
      <c r="I24" s="172" t="s">
        <v>52</v>
      </c>
      <c r="J24" s="69"/>
    </row>
    <row r="25" spans="1:10" s="28" customFormat="1" ht="21" customHeight="1">
      <c r="A25" s="167" t="s">
        <v>134</v>
      </c>
      <c r="B25" s="79">
        <v>0.28000000000000003</v>
      </c>
      <c r="C25" s="84">
        <f>B25+C8</f>
        <v>217.14000000000001</v>
      </c>
      <c r="D25" s="79" t="s">
        <v>476</v>
      </c>
      <c r="E25" s="79">
        <v>116.1</v>
      </c>
      <c r="F25" s="139">
        <v>241.06</v>
      </c>
      <c r="G25" s="148">
        <f t="shared" si="0"/>
        <v>6.7066290550070531E-2</v>
      </c>
      <c r="H25" s="84">
        <v>16.167000000000002</v>
      </c>
      <c r="I25" s="172" t="s">
        <v>52</v>
      </c>
      <c r="J25" s="69"/>
    </row>
    <row r="26" spans="1:10" s="28" customFormat="1" ht="21" customHeight="1">
      <c r="A26" s="167" t="s">
        <v>138</v>
      </c>
      <c r="B26" s="79">
        <v>0.31</v>
      </c>
      <c r="C26" s="84">
        <f>B26+C8</f>
        <v>217.17000000000002</v>
      </c>
      <c r="D26" s="79" t="s">
        <v>535</v>
      </c>
      <c r="E26" s="79">
        <v>115.75</v>
      </c>
      <c r="F26" s="139">
        <v>246.91</v>
      </c>
      <c r="G26" s="148">
        <f t="shared" ref="G26:G49" si="1">H26/F26</f>
        <v>5.0475881900287553E-2</v>
      </c>
      <c r="H26" s="84">
        <v>12.462999999999999</v>
      </c>
      <c r="I26" s="172" t="s">
        <v>53</v>
      </c>
      <c r="J26" s="69"/>
    </row>
    <row r="27" spans="1:10" s="28" customFormat="1" ht="21" customHeight="1">
      <c r="A27" s="167" t="s">
        <v>140</v>
      </c>
      <c r="B27" s="79">
        <v>0.32</v>
      </c>
      <c r="C27" s="84">
        <f>B27+C8</f>
        <v>217.18</v>
      </c>
      <c r="D27" s="79" t="s">
        <v>536</v>
      </c>
      <c r="E27" s="79">
        <v>115.87</v>
      </c>
      <c r="F27" s="139">
        <v>243.39</v>
      </c>
      <c r="G27" s="148">
        <f t="shared" si="1"/>
        <v>6.9263322240026307E-2</v>
      </c>
      <c r="H27" s="84">
        <v>16.858000000000001</v>
      </c>
      <c r="I27" s="172" t="s">
        <v>52</v>
      </c>
      <c r="J27" s="69"/>
    </row>
    <row r="28" spans="1:10" s="28" customFormat="1" ht="21" customHeight="1">
      <c r="A28" s="167" t="s">
        <v>530</v>
      </c>
      <c r="B28" s="79">
        <v>0.26</v>
      </c>
      <c r="C28" s="84">
        <f>B28+C8</f>
        <v>217.12</v>
      </c>
      <c r="D28" s="79" t="s">
        <v>537</v>
      </c>
      <c r="E28" s="79">
        <v>116</v>
      </c>
      <c r="F28" s="139">
        <v>236.61</v>
      </c>
      <c r="G28" s="148">
        <f t="shared" si="1"/>
        <v>0</v>
      </c>
      <c r="H28" s="84">
        <v>0</v>
      </c>
      <c r="I28" s="172" t="s">
        <v>52</v>
      </c>
      <c r="J28" s="69"/>
    </row>
    <row r="29" spans="1:10" s="28" customFormat="1" ht="21" customHeight="1">
      <c r="A29" s="167" t="s">
        <v>143</v>
      </c>
      <c r="B29" s="79">
        <v>0.27</v>
      </c>
      <c r="C29" s="84">
        <f>B29+C8</f>
        <v>217.13000000000002</v>
      </c>
      <c r="D29" s="79" t="s">
        <v>538</v>
      </c>
      <c r="E29" s="79">
        <v>116.08</v>
      </c>
      <c r="F29" s="139">
        <v>224.35</v>
      </c>
      <c r="G29" s="148">
        <f t="shared" si="1"/>
        <v>0</v>
      </c>
      <c r="H29" s="84">
        <v>0</v>
      </c>
      <c r="I29" s="172" t="s">
        <v>52</v>
      </c>
      <c r="J29" s="69"/>
    </row>
    <row r="30" spans="1:10" s="28" customFormat="1" ht="21" customHeight="1">
      <c r="A30" s="167" t="s">
        <v>153</v>
      </c>
      <c r="B30" s="79">
        <v>0.27</v>
      </c>
      <c r="C30" s="84">
        <f>B30+C8</f>
        <v>217.13000000000002</v>
      </c>
      <c r="D30" s="79" t="s">
        <v>592</v>
      </c>
      <c r="E30" s="79">
        <v>115.62</v>
      </c>
      <c r="F30" s="139">
        <v>202.87</v>
      </c>
      <c r="G30" s="148">
        <f t="shared" si="1"/>
        <v>0</v>
      </c>
      <c r="H30" s="84">
        <v>0</v>
      </c>
      <c r="I30" s="172" t="s">
        <v>53</v>
      </c>
      <c r="J30" s="69"/>
    </row>
    <row r="31" spans="1:10" s="28" customFormat="1" ht="21" customHeight="1">
      <c r="A31" s="167" t="s">
        <v>150</v>
      </c>
      <c r="B31" s="79">
        <v>0.21</v>
      </c>
      <c r="C31" s="84">
        <f>B31+C8</f>
        <v>217.07000000000002</v>
      </c>
      <c r="D31" s="79" t="s">
        <v>348</v>
      </c>
      <c r="E31" s="79">
        <v>115.5</v>
      </c>
      <c r="F31" s="139">
        <v>233.3</v>
      </c>
      <c r="G31" s="148">
        <f t="shared" si="1"/>
        <v>0</v>
      </c>
      <c r="H31" s="84">
        <v>0</v>
      </c>
      <c r="I31" s="172" t="s">
        <v>52</v>
      </c>
      <c r="J31" s="69"/>
    </row>
    <row r="32" spans="1:10" s="28" customFormat="1" ht="21" customHeight="1">
      <c r="A32" s="167" t="s">
        <v>151</v>
      </c>
      <c r="B32" s="79">
        <v>0.14000000000000001</v>
      </c>
      <c r="C32" s="84">
        <f>B32+C8</f>
        <v>217</v>
      </c>
      <c r="D32" s="79" t="s">
        <v>593</v>
      </c>
      <c r="E32" s="79">
        <v>115</v>
      </c>
      <c r="F32" s="139">
        <v>223.3</v>
      </c>
      <c r="G32" s="148">
        <f t="shared" si="1"/>
        <v>0</v>
      </c>
      <c r="H32" s="84">
        <v>0</v>
      </c>
      <c r="I32" s="172" t="s">
        <v>52</v>
      </c>
      <c r="J32" s="69"/>
    </row>
    <row r="33" spans="1:18" s="28" customFormat="1" ht="21" customHeight="1">
      <c r="A33" s="167" t="s">
        <v>152</v>
      </c>
      <c r="B33" s="79">
        <v>0.12</v>
      </c>
      <c r="C33" s="84">
        <f>B33+C8</f>
        <v>216.98000000000002</v>
      </c>
      <c r="D33" s="79" t="s">
        <v>594</v>
      </c>
      <c r="E33" s="79">
        <v>114.9</v>
      </c>
      <c r="F33" s="139">
        <v>222.91</v>
      </c>
      <c r="G33" s="148">
        <f t="shared" si="1"/>
        <v>0</v>
      </c>
      <c r="H33" s="84">
        <v>0</v>
      </c>
      <c r="I33" s="172" t="s">
        <v>52</v>
      </c>
      <c r="J33" s="69"/>
    </row>
    <row r="34" spans="1:18" s="28" customFormat="1" ht="21" customHeight="1">
      <c r="A34" s="167" t="s">
        <v>156</v>
      </c>
      <c r="B34" s="79">
        <v>0.1</v>
      </c>
      <c r="C34" s="84">
        <f>B34+C8</f>
        <v>216.96</v>
      </c>
      <c r="D34" s="79" t="s">
        <v>554</v>
      </c>
      <c r="E34" s="79">
        <v>114.65</v>
      </c>
      <c r="F34" s="139">
        <v>82.49</v>
      </c>
      <c r="G34" s="148">
        <f t="shared" si="1"/>
        <v>0</v>
      </c>
      <c r="H34" s="84">
        <v>0</v>
      </c>
      <c r="I34" s="172" t="s">
        <v>53</v>
      </c>
      <c r="J34" s="69"/>
    </row>
    <row r="35" spans="1:18" s="28" customFormat="1" ht="21" customHeight="1">
      <c r="A35" s="167" t="s">
        <v>157</v>
      </c>
      <c r="B35" s="79">
        <v>0.08</v>
      </c>
      <c r="C35" s="84">
        <f>B35+C8</f>
        <v>216.94000000000003</v>
      </c>
      <c r="D35" s="79" t="s">
        <v>554</v>
      </c>
      <c r="E35" s="79">
        <v>114.55</v>
      </c>
      <c r="F35" s="139">
        <v>80</v>
      </c>
      <c r="G35" s="148">
        <f t="shared" si="1"/>
        <v>0</v>
      </c>
      <c r="H35" s="84">
        <v>0</v>
      </c>
      <c r="I35" s="172" t="s">
        <v>52</v>
      </c>
      <c r="J35" s="69"/>
    </row>
    <row r="36" spans="1:18" s="28" customFormat="1" ht="21" customHeight="1">
      <c r="A36" s="167" t="s">
        <v>158</v>
      </c>
      <c r="B36" s="79">
        <v>7.0000000000000007E-2</v>
      </c>
      <c r="C36" s="84">
        <f>B36+C8</f>
        <v>216.93</v>
      </c>
      <c r="D36" s="79" t="s">
        <v>650</v>
      </c>
      <c r="E36" s="79">
        <v>114.6</v>
      </c>
      <c r="F36" s="139">
        <v>218.7</v>
      </c>
      <c r="G36" s="148">
        <f t="shared" si="1"/>
        <v>0</v>
      </c>
      <c r="H36" s="84">
        <v>0</v>
      </c>
      <c r="I36" s="172" t="s">
        <v>52</v>
      </c>
      <c r="J36" s="69"/>
    </row>
    <row r="37" spans="1:18" s="28" customFormat="1" ht="21" customHeight="1">
      <c r="A37" s="217" t="s">
        <v>159</v>
      </c>
      <c r="B37" s="218">
        <v>7.0000000000000007E-2</v>
      </c>
      <c r="C37" s="209">
        <f>B37+C8</f>
        <v>216.93</v>
      </c>
      <c r="D37" s="218" t="s">
        <v>651</v>
      </c>
      <c r="E37" s="218">
        <v>114.4</v>
      </c>
      <c r="F37" s="219">
        <v>216.47</v>
      </c>
      <c r="G37" s="220">
        <f t="shared" si="1"/>
        <v>0</v>
      </c>
      <c r="H37" s="209">
        <v>0</v>
      </c>
      <c r="I37" s="249" t="s">
        <v>52</v>
      </c>
      <c r="J37" s="69"/>
    </row>
    <row r="38" spans="1:18" s="28" customFormat="1" ht="21" customHeight="1">
      <c r="A38" s="165" t="s">
        <v>171</v>
      </c>
      <c r="B38" s="214">
        <v>0.13</v>
      </c>
      <c r="C38" s="206">
        <f>B38+C8</f>
        <v>216.99</v>
      </c>
      <c r="D38" s="214" t="s">
        <v>706</v>
      </c>
      <c r="E38" s="214">
        <v>114.15</v>
      </c>
      <c r="F38" s="215">
        <v>230.55</v>
      </c>
      <c r="G38" s="216">
        <f t="shared" si="1"/>
        <v>0</v>
      </c>
      <c r="H38" s="206">
        <v>0</v>
      </c>
      <c r="I38" s="250" t="s">
        <v>53</v>
      </c>
      <c r="J38" s="69"/>
    </row>
    <row r="39" spans="1:18" s="28" customFormat="1" ht="21" customHeight="1">
      <c r="A39" s="213" t="s">
        <v>166</v>
      </c>
      <c r="B39" s="79">
        <v>0.19</v>
      </c>
      <c r="C39" s="84">
        <f>B39+C8</f>
        <v>217.05</v>
      </c>
      <c r="D39" s="79" t="s">
        <v>707</v>
      </c>
      <c r="E39" s="79">
        <v>115.57</v>
      </c>
      <c r="F39" s="139">
        <v>227.28</v>
      </c>
      <c r="G39" s="148">
        <f t="shared" si="1"/>
        <v>0</v>
      </c>
      <c r="H39" s="84">
        <v>0</v>
      </c>
      <c r="I39" s="172" t="s">
        <v>52</v>
      </c>
      <c r="J39" s="69"/>
    </row>
    <row r="40" spans="1:18" s="28" customFormat="1" ht="21" customHeight="1">
      <c r="A40" s="167" t="s">
        <v>169</v>
      </c>
      <c r="B40" s="79">
        <v>0.1</v>
      </c>
      <c r="C40" s="84">
        <f>B40+C8</f>
        <v>216.96</v>
      </c>
      <c r="D40" s="79" t="s">
        <v>708</v>
      </c>
      <c r="E40" s="79">
        <v>114.8</v>
      </c>
      <c r="F40" s="139">
        <v>221.58</v>
      </c>
      <c r="G40" s="148">
        <f t="shared" si="1"/>
        <v>0</v>
      </c>
      <c r="H40" s="84">
        <v>0</v>
      </c>
      <c r="I40" s="172" t="s">
        <v>52</v>
      </c>
      <c r="J40" s="69"/>
      <c r="R40" s="28" t="s">
        <v>37</v>
      </c>
    </row>
    <row r="41" spans="1:18" s="28" customFormat="1" ht="21" customHeight="1">
      <c r="A41" s="167" t="s">
        <v>167</v>
      </c>
      <c r="B41" s="79">
        <v>0.19</v>
      </c>
      <c r="C41" s="84">
        <f>B41+C8</f>
        <v>217.05</v>
      </c>
      <c r="D41" s="79" t="s">
        <v>709</v>
      </c>
      <c r="E41" s="79">
        <v>115.3</v>
      </c>
      <c r="F41" s="139">
        <v>228.54</v>
      </c>
      <c r="G41" s="148">
        <f t="shared" si="1"/>
        <v>0</v>
      </c>
      <c r="H41" s="84">
        <v>0</v>
      </c>
      <c r="I41" s="172" t="s">
        <v>52</v>
      </c>
      <c r="J41" s="69"/>
    </row>
    <row r="42" spans="1:18" s="28" customFormat="1" ht="21" customHeight="1">
      <c r="A42" s="167" t="s">
        <v>757</v>
      </c>
      <c r="B42" s="79">
        <v>0.13</v>
      </c>
      <c r="C42" s="84">
        <f>B42+C8</f>
        <v>216.99</v>
      </c>
      <c r="D42" s="79" t="s">
        <v>763</v>
      </c>
      <c r="E42" s="79">
        <v>115.1</v>
      </c>
      <c r="F42" s="139">
        <v>226.54</v>
      </c>
      <c r="G42" s="148">
        <f t="shared" si="1"/>
        <v>0</v>
      </c>
      <c r="H42" s="84">
        <v>0</v>
      </c>
      <c r="I42" s="172" t="s">
        <v>53</v>
      </c>
      <c r="J42" s="69"/>
    </row>
    <row r="43" spans="1:18" s="28" customFormat="1" ht="21" customHeight="1">
      <c r="A43" s="167" t="s">
        <v>758</v>
      </c>
      <c r="B43" s="185">
        <v>0.1</v>
      </c>
      <c r="C43" s="186">
        <f>B43+C8</f>
        <v>216.96</v>
      </c>
      <c r="D43" s="185" t="s">
        <v>764</v>
      </c>
      <c r="E43" s="185">
        <v>114.68</v>
      </c>
      <c r="F43" s="187">
        <v>217.68</v>
      </c>
      <c r="G43" s="188">
        <f t="shared" si="1"/>
        <v>0</v>
      </c>
      <c r="H43" s="186">
        <v>0</v>
      </c>
      <c r="I43" s="172" t="s">
        <v>52</v>
      </c>
      <c r="J43" s="69"/>
    </row>
    <row r="44" spans="1:18" s="28" customFormat="1" ht="21" customHeight="1">
      <c r="A44" s="167" t="s">
        <v>177</v>
      </c>
      <c r="B44" s="79">
        <v>0.16</v>
      </c>
      <c r="C44" s="84">
        <f>B44+C8</f>
        <v>217.02</v>
      </c>
      <c r="D44" s="79" t="s">
        <v>765</v>
      </c>
      <c r="E44" s="79">
        <v>115.46</v>
      </c>
      <c r="F44" s="139">
        <v>224.19</v>
      </c>
      <c r="G44" s="148">
        <f t="shared" si="1"/>
        <v>0</v>
      </c>
      <c r="H44" s="84">
        <v>0</v>
      </c>
      <c r="I44" s="172" t="s">
        <v>52</v>
      </c>
      <c r="J44" s="69"/>
    </row>
    <row r="45" spans="1:18" s="28" customFormat="1" ht="21" customHeight="1">
      <c r="A45" s="167" t="s">
        <v>178</v>
      </c>
      <c r="B45" s="185">
        <v>0.08</v>
      </c>
      <c r="C45" s="186">
        <f>B45+C8</f>
        <v>216.94000000000003</v>
      </c>
      <c r="D45" s="185" t="s">
        <v>766</v>
      </c>
      <c r="E45" s="185">
        <v>114.6</v>
      </c>
      <c r="F45" s="187">
        <v>217.39</v>
      </c>
      <c r="G45" s="188">
        <f t="shared" si="1"/>
        <v>0</v>
      </c>
      <c r="H45" s="186">
        <v>0</v>
      </c>
      <c r="I45" s="172" t="s">
        <v>52</v>
      </c>
      <c r="J45" s="69"/>
    </row>
    <row r="46" spans="1:18" s="28" customFormat="1" ht="21" customHeight="1">
      <c r="A46" s="167" t="s">
        <v>180</v>
      </c>
      <c r="B46" s="79">
        <v>0.1</v>
      </c>
      <c r="C46" s="84">
        <f>B46+C8</f>
        <v>216.96</v>
      </c>
      <c r="D46" s="79" t="s">
        <v>820</v>
      </c>
      <c r="E46" s="79">
        <v>114.73</v>
      </c>
      <c r="F46" s="139">
        <v>217.16</v>
      </c>
      <c r="G46" s="148">
        <f t="shared" si="1"/>
        <v>0</v>
      </c>
      <c r="H46" s="84">
        <v>0</v>
      </c>
      <c r="I46" s="172" t="s">
        <v>53</v>
      </c>
      <c r="J46" s="69"/>
    </row>
    <row r="47" spans="1:18" s="28" customFormat="1" ht="21" customHeight="1">
      <c r="A47" s="167" t="s">
        <v>815</v>
      </c>
      <c r="B47" s="185">
        <v>0.15</v>
      </c>
      <c r="C47" s="186">
        <f>B47+C8</f>
        <v>217.01000000000002</v>
      </c>
      <c r="D47" s="185" t="s">
        <v>821</v>
      </c>
      <c r="E47" s="185">
        <v>115.37</v>
      </c>
      <c r="F47" s="187">
        <v>221.6</v>
      </c>
      <c r="G47" s="188">
        <f t="shared" si="1"/>
        <v>0</v>
      </c>
      <c r="H47" s="186">
        <v>0</v>
      </c>
      <c r="I47" s="172" t="s">
        <v>52</v>
      </c>
      <c r="J47" s="69"/>
    </row>
    <row r="48" spans="1:18" s="28" customFormat="1" ht="21" customHeight="1">
      <c r="A48" s="167" t="s">
        <v>816</v>
      </c>
      <c r="B48" s="79">
        <v>7.0000000000000007E-2</v>
      </c>
      <c r="C48" s="84">
        <f>B48+C8</f>
        <v>216.93</v>
      </c>
      <c r="D48" s="79" t="s">
        <v>822</v>
      </c>
      <c r="E48" s="79">
        <v>114.5</v>
      </c>
      <c r="F48" s="139">
        <v>214.15</v>
      </c>
      <c r="G48" s="148">
        <f t="shared" si="1"/>
        <v>0</v>
      </c>
      <c r="H48" s="84">
        <v>0</v>
      </c>
      <c r="I48" s="172" t="s">
        <v>52</v>
      </c>
      <c r="J48" s="69"/>
    </row>
    <row r="49" spans="1:10" s="28" customFormat="1" ht="21" customHeight="1">
      <c r="A49" s="217" t="s">
        <v>184</v>
      </c>
      <c r="B49" s="218">
        <v>0.12</v>
      </c>
      <c r="C49" s="209">
        <f>B49+C8</f>
        <v>216.98000000000002</v>
      </c>
      <c r="D49" s="218" t="s">
        <v>650</v>
      </c>
      <c r="E49" s="218">
        <v>114.4</v>
      </c>
      <c r="F49" s="219">
        <v>220.95</v>
      </c>
      <c r="G49" s="220">
        <f t="shared" si="1"/>
        <v>0</v>
      </c>
      <c r="H49" s="209">
        <v>0</v>
      </c>
      <c r="I49" s="249" t="s">
        <v>52</v>
      </c>
      <c r="J49" s="69"/>
    </row>
    <row r="50" spans="1:10" s="28" customFormat="1" ht="21" customHeight="1">
      <c r="A50" s="182"/>
      <c r="B50" s="189"/>
      <c r="C50" s="190"/>
      <c r="D50" s="189"/>
      <c r="E50" s="189"/>
      <c r="F50" s="191"/>
      <c r="G50" s="192"/>
      <c r="H50" s="190"/>
      <c r="I50" s="194"/>
      <c r="J50" s="69"/>
    </row>
    <row r="51" spans="1:10" s="28" customFormat="1" ht="21" customHeight="1">
      <c r="A51" s="182"/>
      <c r="B51" s="189"/>
      <c r="C51" s="190"/>
      <c r="D51" s="189"/>
      <c r="E51" s="189"/>
      <c r="F51" s="191"/>
      <c r="G51" s="192"/>
      <c r="H51" s="190"/>
      <c r="I51" s="194"/>
      <c r="J51" s="69"/>
    </row>
    <row r="52" spans="1:10" s="28" customFormat="1" ht="21" customHeight="1">
      <c r="D52" s="189"/>
      <c r="E52" s="189"/>
      <c r="F52" s="191"/>
      <c r="G52" s="192"/>
      <c r="H52" s="190"/>
      <c r="I52" s="194"/>
      <c r="J52" s="69"/>
    </row>
    <row r="53" spans="1:10" s="28" customFormat="1" ht="21" customHeight="1">
      <c r="D53" s="189"/>
      <c r="E53" s="189"/>
      <c r="F53" s="191"/>
      <c r="G53" s="192"/>
      <c r="H53" s="190"/>
      <c r="I53" s="194"/>
      <c r="J53" s="69"/>
    </row>
    <row r="54" spans="1:10" s="28" customFormat="1" ht="21" customHeight="1">
      <c r="A54" s="246" t="s">
        <v>62</v>
      </c>
      <c r="B54" s="30"/>
      <c r="C54" s="30"/>
      <c r="D54" s="189"/>
      <c r="E54" s="189"/>
      <c r="F54" s="191"/>
      <c r="G54" s="192"/>
      <c r="H54" s="190"/>
      <c r="I54" s="194"/>
      <c r="J54" s="69"/>
    </row>
    <row r="55" spans="1:10" s="28" customFormat="1" ht="21" customHeight="1">
      <c r="A55" s="163" t="s">
        <v>63</v>
      </c>
      <c r="B55" s="247">
        <f>+COUNT(B11:B51)</f>
        <v>39</v>
      </c>
      <c r="C55" s="30" t="s">
        <v>64</v>
      </c>
      <c r="D55" s="189"/>
      <c r="E55" s="189"/>
      <c r="F55" s="191"/>
      <c r="G55" s="192"/>
      <c r="H55" s="190"/>
      <c r="I55" s="194"/>
      <c r="J55" s="69"/>
    </row>
    <row r="56" spans="1:10" s="28" customFormat="1" ht="21" customHeight="1">
      <c r="A56" s="182"/>
      <c r="B56" s="189"/>
      <c r="C56" s="190"/>
      <c r="D56" s="189"/>
      <c r="E56" s="189"/>
      <c r="F56" s="191"/>
      <c r="G56" s="192"/>
      <c r="H56" s="190"/>
      <c r="I56" s="194"/>
      <c r="J56" s="69"/>
    </row>
    <row r="57" spans="1:10" s="28" customFormat="1" ht="21" customHeight="1">
      <c r="A57" s="182"/>
      <c r="B57" s="189"/>
      <c r="C57" s="190"/>
      <c r="D57" s="189"/>
      <c r="E57" s="189"/>
      <c r="F57" s="191"/>
      <c r="G57" s="192"/>
      <c r="H57" s="190"/>
      <c r="I57" s="194"/>
      <c r="J57" s="69"/>
    </row>
    <row r="58" spans="1:10" s="28" customFormat="1" ht="21" customHeight="1">
      <c r="A58" s="33"/>
      <c r="B58" s="30"/>
      <c r="C58" s="31"/>
      <c r="D58" s="30"/>
      <c r="E58" s="30"/>
      <c r="F58" s="128"/>
      <c r="G58" s="134"/>
      <c r="H58" s="31"/>
      <c r="I58" s="69"/>
      <c r="J58" s="69"/>
    </row>
    <row r="59" spans="1:10" s="28" customFormat="1" ht="21" customHeight="1">
      <c r="A59" s="33"/>
      <c r="B59" s="30"/>
      <c r="C59" s="31"/>
      <c r="D59" s="30"/>
      <c r="E59" s="30"/>
      <c r="F59" s="128"/>
      <c r="G59" s="134"/>
      <c r="H59" s="31"/>
      <c r="I59" s="69"/>
      <c r="J59" s="69"/>
    </row>
    <row r="60" spans="1:10" s="28" customFormat="1" ht="21" customHeight="1">
      <c r="A60" s="74"/>
      <c r="B60" s="30"/>
      <c r="C60" s="31"/>
      <c r="D60" s="30"/>
      <c r="E60" s="30"/>
      <c r="F60" s="128"/>
      <c r="G60" s="134"/>
      <c r="H60" s="31"/>
      <c r="I60" s="69"/>
      <c r="J60" s="69"/>
    </row>
    <row r="61" spans="1:10" s="28" customFormat="1" ht="21" customHeight="1">
      <c r="A61" s="33"/>
      <c r="B61" s="30"/>
      <c r="C61" s="31"/>
      <c r="D61" s="30"/>
      <c r="E61" s="30"/>
      <c r="F61" s="128"/>
      <c r="G61" s="134"/>
      <c r="H61" s="31"/>
      <c r="I61" s="69"/>
      <c r="J61" s="69"/>
    </row>
    <row r="62" spans="1:10" s="28" customFormat="1" ht="21" customHeight="1">
      <c r="A62" s="33"/>
      <c r="B62" s="30"/>
      <c r="C62" s="31"/>
      <c r="D62" s="30"/>
      <c r="E62" s="30"/>
      <c r="F62" s="128"/>
      <c r="G62" s="134"/>
      <c r="H62" s="31"/>
      <c r="I62" s="69"/>
      <c r="J62" s="69"/>
    </row>
    <row r="63" spans="1:10" s="28" customFormat="1" ht="21" customHeight="1">
      <c r="A63" s="33"/>
      <c r="B63" s="30"/>
      <c r="C63" s="31"/>
      <c r="D63" s="30"/>
      <c r="E63" s="30"/>
      <c r="F63" s="128"/>
      <c r="G63" s="134"/>
      <c r="H63" s="31"/>
      <c r="I63" s="69"/>
      <c r="J63" s="69"/>
    </row>
    <row r="64" spans="1:10" s="28" customFormat="1" ht="21" customHeight="1">
      <c r="A64" s="33"/>
      <c r="B64" s="30"/>
      <c r="C64" s="31"/>
      <c r="D64" s="30"/>
      <c r="E64" s="30"/>
      <c r="F64" s="128"/>
      <c r="G64" s="134"/>
      <c r="H64" s="31"/>
      <c r="I64" s="69"/>
      <c r="J64" s="69"/>
    </row>
    <row r="65" spans="1:19" s="28" customFormat="1" ht="21" customHeight="1">
      <c r="A65" s="33"/>
      <c r="B65" s="30"/>
      <c r="C65" s="31"/>
      <c r="D65" s="30"/>
      <c r="E65" s="30"/>
      <c r="F65" s="128"/>
      <c r="G65" s="134"/>
      <c r="H65" s="31"/>
      <c r="I65" s="69"/>
      <c r="J65" s="69"/>
    </row>
    <row r="66" spans="1:19" s="28" customFormat="1" ht="21" customHeight="1">
      <c r="A66" s="33"/>
      <c r="B66" s="30"/>
      <c r="C66" s="31"/>
      <c r="D66" s="30"/>
      <c r="E66" s="30"/>
      <c r="F66" s="128"/>
      <c r="G66" s="134"/>
      <c r="H66" s="31"/>
      <c r="I66" s="69"/>
      <c r="J66" s="69"/>
    </row>
    <row r="67" spans="1:19" s="28" customFormat="1" ht="21" customHeight="1">
      <c r="A67" s="33"/>
      <c r="B67" s="30"/>
      <c r="C67" s="31"/>
      <c r="D67" s="30"/>
      <c r="E67" s="30"/>
      <c r="F67" s="128"/>
      <c r="G67" s="134"/>
      <c r="H67" s="31"/>
      <c r="I67" s="69"/>
      <c r="J67" s="69"/>
    </row>
    <row r="68" spans="1:19" s="28" customFormat="1" ht="21" customHeight="1">
      <c r="A68" s="33"/>
      <c r="B68" s="30"/>
      <c r="C68" s="31"/>
      <c r="D68" s="30"/>
      <c r="E68" s="30"/>
      <c r="F68" s="128"/>
      <c r="G68" s="134"/>
      <c r="H68" s="31"/>
      <c r="I68" s="69"/>
      <c r="J68" s="69"/>
    </row>
    <row r="69" spans="1:19" s="28" customFormat="1" ht="21" customHeight="1">
      <c r="A69" s="33"/>
      <c r="B69" s="30"/>
      <c r="C69" s="31"/>
      <c r="D69" s="30"/>
      <c r="E69" s="30"/>
      <c r="F69" s="128"/>
      <c r="G69" s="134"/>
      <c r="H69" s="31"/>
      <c r="I69" s="69"/>
      <c r="J69" s="69"/>
      <c r="K69" s="32"/>
      <c r="L69" s="32"/>
      <c r="M69" s="32"/>
      <c r="N69" s="32"/>
      <c r="O69" s="32"/>
      <c r="P69" s="32"/>
      <c r="Q69" s="32"/>
      <c r="R69" s="32"/>
      <c r="S69" s="32"/>
    </row>
    <row r="70" spans="1:19" s="28" customFormat="1" ht="21" customHeight="1">
      <c r="A70" s="33"/>
      <c r="B70" s="30"/>
      <c r="C70" s="31"/>
      <c r="D70" s="30"/>
      <c r="E70" s="30"/>
      <c r="F70" s="128"/>
      <c r="G70" s="134"/>
      <c r="H70" s="31"/>
      <c r="I70" s="69"/>
      <c r="J70" s="69"/>
      <c r="K70" s="32"/>
      <c r="L70" s="32"/>
      <c r="M70" s="32"/>
      <c r="N70" s="32"/>
      <c r="O70" s="32"/>
      <c r="P70" s="32"/>
      <c r="Q70" s="32"/>
      <c r="R70" s="32"/>
      <c r="S70" s="32"/>
    </row>
    <row r="71" spans="1:19" s="28" customFormat="1" ht="21.75">
      <c r="A71" s="33"/>
      <c r="B71" s="30"/>
      <c r="C71" s="31"/>
      <c r="D71" s="30"/>
      <c r="E71" s="30"/>
      <c r="F71" s="128"/>
      <c r="G71" s="134"/>
      <c r="H71" s="31"/>
      <c r="I71" s="69"/>
      <c r="J71" s="69"/>
      <c r="K71"/>
      <c r="L71"/>
      <c r="M71"/>
      <c r="N71"/>
      <c r="O71"/>
      <c r="P71"/>
      <c r="Q71"/>
      <c r="R71"/>
      <c r="S71"/>
    </row>
    <row r="72" spans="1:19" s="28" customFormat="1" ht="21.75">
      <c r="A72" s="33"/>
      <c r="B72" s="30"/>
      <c r="C72" s="31"/>
      <c r="D72" s="30"/>
      <c r="E72" s="30"/>
      <c r="F72" s="128"/>
      <c r="G72" s="134"/>
      <c r="H72" s="31"/>
      <c r="I72" s="34"/>
      <c r="J72" s="34"/>
      <c r="K72"/>
      <c r="L72"/>
      <c r="M72"/>
      <c r="N72"/>
      <c r="O72"/>
      <c r="P72"/>
      <c r="Q72"/>
      <c r="R72"/>
      <c r="S72"/>
    </row>
    <row r="73" spans="1:19" s="28" customFormat="1" ht="21.75">
      <c r="A73" s="33"/>
      <c r="B73" s="30"/>
      <c r="C73" s="31"/>
      <c r="D73" s="30"/>
      <c r="E73" s="30"/>
      <c r="F73" s="128"/>
      <c r="G73" s="134"/>
      <c r="H73" s="31"/>
      <c r="I73" s="69"/>
      <c r="J73" s="69"/>
      <c r="K73"/>
      <c r="L73"/>
      <c r="M73"/>
      <c r="N73"/>
      <c r="O73"/>
      <c r="P73"/>
      <c r="Q73"/>
      <c r="R73"/>
      <c r="S73"/>
    </row>
    <row r="74" spans="1:19" s="28" customFormat="1" ht="21.75">
      <c r="A74" s="33"/>
      <c r="B74" s="30"/>
      <c r="C74" s="31"/>
      <c r="D74" s="30"/>
      <c r="E74" s="30"/>
      <c r="F74" s="128"/>
      <c r="G74" s="134"/>
      <c r="H74" s="31"/>
      <c r="I74" s="34"/>
      <c r="J74" s="34"/>
      <c r="K74"/>
      <c r="L74"/>
      <c r="M74"/>
      <c r="N74"/>
      <c r="O74"/>
      <c r="P74"/>
      <c r="Q74"/>
      <c r="R74"/>
      <c r="S74"/>
    </row>
    <row r="75" spans="1:19" s="32" customFormat="1" ht="21.75">
      <c r="A75" s="35"/>
      <c r="C75" s="36"/>
      <c r="F75" s="129"/>
      <c r="G75" s="135"/>
      <c r="H75" s="36"/>
      <c r="I75" s="37"/>
      <c r="J75" s="37"/>
      <c r="K75"/>
      <c r="L75"/>
      <c r="M75"/>
      <c r="N75"/>
      <c r="O75"/>
      <c r="P75"/>
      <c r="Q75"/>
      <c r="R75"/>
      <c r="S75"/>
    </row>
    <row r="76" spans="1:19" s="32" customFormat="1" ht="21.75">
      <c r="A76" s="35"/>
      <c r="C76" s="36"/>
      <c r="F76" s="129"/>
      <c r="G76" s="135"/>
      <c r="H76" s="36"/>
      <c r="I76" s="37"/>
      <c r="J76" s="37"/>
      <c r="K76"/>
      <c r="L76"/>
      <c r="M76"/>
      <c r="N76"/>
      <c r="O76"/>
      <c r="P76"/>
      <c r="Q76"/>
      <c r="R76"/>
      <c r="S76"/>
    </row>
    <row r="77" spans="1:19" s="32" customFormat="1" ht="21.75">
      <c r="A77" s="35"/>
      <c r="C77" s="36"/>
      <c r="F77" s="129"/>
      <c r="G77" s="135"/>
      <c r="H77" s="36"/>
      <c r="I77" s="37"/>
      <c r="J77" s="37"/>
      <c r="K77"/>
      <c r="L77"/>
      <c r="M77"/>
      <c r="N77"/>
      <c r="O77"/>
      <c r="P77"/>
      <c r="Q77"/>
      <c r="R77"/>
      <c r="S77"/>
    </row>
    <row r="78" spans="1:19" s="32" customFormat="1" ht="21.75">
      <c r="A78" s="35"/>
      <c r="C78" s="36"/>
      <c r="F78" s="129"/>
      <c r="G78" s="135"/>
      <c r="H78" s="36"/>
      <c r="I78" s="37"/>
      <c r="J78" s="37"/>
      <c r="K78"/>
      <c r="L78"/>
      <c r="M78"/>
      <c r="N78"/>
      <c r="O78"/>
      <c r="P78"/>
      <c r="Q78"/>
      <c r="R78"/>
      <c r="S78"/>
    </row>
    <row r="79" spans="1:19" s="32" customFormat="1" ht="21.75">
      <c r="A79" s="35"/>
      <c r="C79" s="36"/>
      <c r="F79" s="129"/>
      <c r="G79" s="135"/>
      <c r="H79" s="36"/>
      <c r="I79" s="37"/>
      <c r="J79" s="37"/>
      <c r="K79"/>
      <c r="L79"/>
      <c r="M79"/>
      <c r="N79"/>
      <c r="O79"/>
      <c r="P79"/>
      <c r="Q79"/>
      <c r="R79"/>
      <c r="S79"/>
    </row>
    <row r="80" spans="1:19" s="32" customFormat="1" ht="21.75">
      <c r="A80" s="35"/>
      <c r="C80" s="36"/>
      <c r="F80" s="129"/>
      <c r="G80" s="135"/>
      <c r="H80" s="36"/>
      <c r="I80" s="37"/>
      <c r="J80" s="37"/>
      <c r="K80"/>
      <c r="L80"/>
      <c r="M80"/>
      <c r="N80"/>
      <c r="O80"/>
      <c r="P80"/>
      <c r="Q80"/>
      <c r="R80"/>
      <c r="S80"/>
    </row>
    <row r="81" spans="1:19" s="32" customFormat="1" ht="21.75">
      <c r="A81" s="35"/>
      <c r="C81" s="36"/>
      <c r="F81" s="129"/>
      <c r="G81" s="135"/>
      <c r="H81" s="36"/>
      <c r="I81" s="37"/>
      <c r="J81" s="37"/>
      <c r="K81"/>
      <c r="L81"/>
      <c r="M81"/>
      <c r="N81"/>
      <c r="O81"/>
      <c r="P81"/>
      <c r="Q81"/>
      <c r="R81"/>
      <c r="S81"/>
    </row>
    <row r="82" spans="1:19" s="32" customFormat="1" ht="21.75">
      <c r="A82" s="35"/>
      <c r="C82" s="36"/>
      <c r="F82" s="129"/>
      <c r="G82" s="135"/>
      <c r="H82" s="36"/>
      <c r="I82" s="37"/>
      <c r="J82" s="37"/>
      <c r="K82"/>
      <c r="L82"/>
      <c r="M82"/>
      <c r="N82"/>
      <c r="O82"/>
      <c r="P82"/>
      <c r="Q82"/>
      <c r="R82"/>
      <c r="S82"/>
    </row>
    <row r="83" spans="1:19" s="32" customFormat="1" ht="21.75">
      <c r="A83" s="35"/>
      <c r="C83" s="36"/>
      <c r="F83" s="129"/>
      <c r="G83" s="135"/>
      <c r="H83" s="36"/>
      <c r="I83" s="37"/>
      <c r="J83" s="37"/>
      <c r="K83"/>
      <c r="L83"/>
      <c r="M83"/>
      <c r="N83"/>
      <c r="O83"/>
      <c r="P83"/>
      <c r="Q83"/>
      <c r="R83"/>
      <c r="S83"/>
    </row>
    <row r="84" spans="1:19" s="32" customFormat="1" ht="21.75">
      <c r="A84" s="35"/>
      <c r="C84" s="36"/>
      <c r="F84" s="129"/>
      <c r="G84" s="135"/>
      <c r="H84" s="36"/>
      <c r="I84" s="37"/>
      <c r="J84" s="37"/>
      <c r="K84"/>
      <c r="L84"/>
      <c r="M84"/>
      <c r="N84"/>
      <c r="O84"/>
      <c r="P84"/>
      <c r="Q84"/>
      <c r="R84"/>
      <c r="S84"/>
    </row>
    <row r="85" spans="1:19" s="32" customFormat="1" ht="21.75">
      <c r="A85" s="35"/>
      <c r="C85" s="36"/>
      <c r="F85" s="129"/>
      <c r="G85" s="135"/>
      <c r="H85" s="36"/>
      <c r="I85" s="37"/>
      <c r="J85" s="37"/>
      <c r="K85"/>
      <c r="L85"/>
      <c r="M85"/>
      <c r="N85"/>
      <c r="O85"/>
      <c r="P85"/>
      <c r="Q85"/>
      <c r="R85"/>
      <c r="S85"/>
    </row>
    <row r="86" spans="1:19" s="32" customFormat="1" ht="21.75">
      <c r="A86" s="35"/>
      <c r="C86" s="36"/>
      <c r="F86" s="129"/>
      <c r="G86" s="135"/>
      <c r="H86" s="36"/>
      <c r="I86" s="37"/>
      <c r="J86" s="37"/>
      <c r="K86"/>
      <c r="L86"/>
      <c r="M86"/>
      <c r="N86"/>
      <c r="O86"/>
      <c r="P86"/>
      <c r="Q86"/>
      <c r="R86"/>
      <c r="S86"/>
    </row>
    <row r="87" spans="1:19" s="32" customFormat="1" ht="21.75">
      <c r="A87" s="35"/>
      <c r="C87" s="36"/>
      <c r="F87" s="129"/>
      <c r="G87" s="135"/>
      <c r="H87" s="36"/>
      <c r="I87" s="37"/>
      <c r="J87" s="37"/>
      <c r="K87"/>
      <c r="L87"/>
      <c r="M87"/>
      <c r="N87"/>
      <c r="O87"/>
      <c r="P87"/>
      <c r="Q87"/>
      <c r="R87"/>
      <c r="S87"/>
    </row>
    <row r="88" spans="1:19" s="32" customFormat="1" ht="21.75">
      <c r="A88" s="35"/>
      <c r="C88" s="36"/>
      <c r="F88" s="129"/>
      <c r="G88" s="135"/>
      <c r="H88" s="36"/>
      <c r="I88" s="37"/>
      <c r="J88" s="37"/>
      <c r="K88"/>
      <c r="L88"/>
      <c r="M88"/>
      <c r="N88"/>
      <c r="O88"/>
      <c r="P88"/>
      <c r="Q88"/>
      <c r="R88"/>
      <c r="S88"/>
    </row>
    <row r="89" spans="1:19" s="32" customFormat="1" ht="21.75">
      <c r="A89" s="35"/>
      <c r="C89" s="36"/>
      <c r="F89" s="129"/>
      <c r="G89" s="135"/>
      <c r="H89" s="36"/>
      <c r="I89" s="37"/>
      <c r="J89" s="37"/>
      <c r="K89"/>
      <c r="L89"/>
      <c r="M89"/>
      <c r="N89"/>
      <c r="O89"/>
      <c r="P89"/>
      <c r="Q89"/>
      <c r="R89"/>
      <c r="S89"/>
    </row>
    <row r="90" spans="1:19" s="32" customFormat="1" ht="21.75">
      <c r="A90" s="35"/>
      <c r="C90" s="36"/>
      <c r="F90" s="129"/>
      <c r="G90" s="129"/>
      <c r="I90" s="37"/>
      <c r="J90" s="37"/>
      <c r="K90"/>
      <c r="L90"/>
      <c r="M90"/>
      <c r="N90"/>
      <c r="O90"/>
      <c r="P90"/>
      <c r="Q90"/>
      <c r="R90"/>
      <c r="S90"/>
    </row>
    <row r="91" spans="1:19" s="32" customFormat="1" ht="21.75">
      <c r="A91" s="35"/>
      <c r="C91" s="36"/>
      <c r="F91" s="129"/>
      <c r="G91" s="129"/>
      <c r="I91" s="37"/>
      <c r="J91" s="37"/>
      <c r="K91"/>
      <c r="L91"/>
      <c r="M91"/>
      <c r="N91"/>
      <c r="O91"/>
      <c r="P91"/>
      <c r="Q91"/>
      <c r="R91"/>
      <c r="S91"/>
    </row>
    <row r="92" spans="1:19" s="32" customFormat="1" ht="21.75">
      <c r="A92" s="35"/>
      <c r="C92" s="36"/>
      <c r="F92" s="129"/>
      <c r="G92" s="129"/>
      <c r="I92" s="37"/>
      <c r="J92" s="37"/>
      <c r="K92"/>
      <c r="L92"/>
      <c r="M92"/>
      <c r="N92"/>
      <c r="O92"/>
      <c r="P92"/>
      <c r="Q92"/>
      <c r="R92"/>
      <c r="S92"/>
    </row>
    <row r="93" spans="1:19" s="32" customFormat="1" ht="21.75">
      <c r="A93" s="35"/>
      <c r="C93" s="36"/>
      <c r="F93" s="129"/>
      <c r="G93" s="129"/>
      <c r="I93" s="37"/>
      <c r="J93" s="37"/>
      <c r="K93"/>
      <c r="L93"/>
      <c r="M93"/>
      <c r="N93"/>
      <c r="O93"/>
      <c r="P93"/>
      <c r="Q93"/>
      <c r="R93"/>
      <c r="S93"/>
    </row>
    <row r="94" spans="1:19" s="32" customFormat="1" ht="21.75">
      <c r="A94" s="35"/>
      <c r="C94" s="36"/>
      <c r="F94" s="129"/>
      <c r="G94" s="129"/>
      <c r="I94" s="37"/>
      <c r="J94" s="37"/>
      <c r="K94"/>
      <c r="L94"/>
      <c r="M94"/>
      <c r="N94"/>
      <c r="O94"/>
      <c r="P94"/>
      <c r="Q94"/>
      <c r="R94"/>
      <c r="S94"/>
    </row>
    <row r="95" spans="1:19" s="32" customFormat="1" ht="21.75">
      <c r="A95" s="35"/>
      <c r="C95" s="36"/>
      <c r="F95" s="129"/>
      <c r="G95" s="129"/>
      <c r="I95" s="37"/>
      <c r="J95" s="37"/>
      <c r="K95"/>
      <c r="L95"/>
      <c r="M95"/>
      <c r="N95"/>
      <c r="O95"/>
      <c r="P95"/>
      <c r="Q95"/>
      <c r="R95"/>
      <c r="S95"/>
    </row>
    <row r="96" spans="1:19" s="32" customFormat="1" ht="21.75">
      <c r="A96" s="35"/>
      <c r="C96" s="36"/>
      <c r="F96" s="129"/>
      <c r="G96" s="129"/>
      <c r="I96" s="37"/>
      <c r="J96" s="37"/>
      <c r="K96"/>
      <c r="L96"/>
      <c r="M96"/>
      <c r="N96"/>
      <c r="O96"/>
      <c r="P96"/>
      <c r="Q96"/>
      <c r="R96"/>
      <c r="S96"/>
    </row>
    <row r="97" spans="1:19" s="32" customFormat="1" ht="21.75">
      <c r="A97" s="35"/>
      <c r="C97" s="36"/>
      <c r="F97" s="129"/>
      <c r="G97" s="129"/>
      <c r="I97" s="37"/>
      <c r="J97" s="37"/>
      <c r="K97"/>
      <c r="L97"/>
      <c r="M97"/>
      <c r="N97"/>
      <c r="O97"/>
      <c r="P97"/>
      <c r="Q97"/>
      <c r="R97"/>
      <c r="S97"/>
    </row>
    <row r="98" spans="1:19" s="32" customFormat="1" ht="21.75">
      <c r="A98" s="35"/>
      <c r="C98" s="36"/>
      <c r="F98" s="129"/>
      <c r="G98" s="129"/>
      <c r="I98" s="37"/>
      <c r="J98" s="37"/>
      <c r="K98"/>
      <c r="L98"/>
      <c r="M98"/>
      <c r="N98"/>
      <c r="O98"/>
      <c r="P98"/>
      <c r="Q98"/>
      <c r="R98"/>
      <c r="S98"/>
    </row>
    <row r="99" spans="1:19" s="32" customFormat="1" ht="21.75">
      <c r="A99" s="35"/>
      <c r="C99" s="36"/>
      <c r="F99" s="129"/>
      <c r="G99" s="129"/>
      <c r="I99" s="37"/>
      <c r="J99" s="37"/>
      <c r="K99"/>
      <c r="L99"/>
      <c r="M99"/>
      <c r="N99"/>
      <c r="O99"/>
      <c r="P99"/>
      <c r="Q99"/>
      <c r="R99"/>
      <c r="S99"/>
    </row>
    <row r="100" spans="1:19" s="32" customFormat="1" ht="21.75">
      <c r="A100" s="35"/>
      <c r="C100" s="36"/>
      <c r="F100" s="129"/>
      <c r="G100" s="129"/>
      <c r="I100" s="37"/>
      <c r="J100" s="37"/>
      <c r="K100"/>
      <c r="L100"/>
      <c r="M100"/>
      <c r="N100"/>
      <c r="O100"/>
      <c r="P100"/>
      <c r="Q100"/>
      <c r="R100"/>
      <c r="S100"/>
    </row>
    <row r="101" spans="1:19" s="32" customFormat="1" ht="21.75">
      <c r="A101" s="35"/>
      <c r="C101" s="36"/>
      <c r="F101" s="129"/>
      <c r="G101" s="129"/>
      <c r="I101" s="37"/>
      <c r="J101" s="37"/>
      <c r="K101"/>
      <c r="L101"/>
      <c r="M101"/>
      <c r="N101"/>
      <c r="O101"/>
      <c r="P101"/>
      <c r="Q101"/>
      <c r="R101"/>
      <c r="S101"/>
    </row>
    <row r="102" spans="1:19" s="32" customFormat="1" ht="21.75">
      <c r="A102" s="35"/>
      <c r="C102" s="36"/>
      <c r="F102" s="129"/>
      <c r="G102" s="129"/>
      <c r="I102" s="37"/>
      <c r="J102" s="37"/>
      <c r="K102"/>
      <c r="L102"/>
      <c r="M102"/>
      <c r="N102"/>
      <c r="O102"/>
      <c r="P102"/>
      <c r="Q102"/>
      <c r="R102"/>
      <c r="S102"/>
    </row>
    <row r="103" spans="1:19" s="32" customFormat="1" ht="21.75">
      <c r="A103" s="35"/>
      <c r="C103" s="36"/>
      <c r="F103" s="129"/>
      <c r="G103" s="129"/>
      <c r="I103" s="37"/>
      <c r="J103" s="37"/>
      <c r="K103"/>
      <c r="L103"/>
      <c r="M103"/>
      <c r="N103"/>
      <c r="O103"/>
      <c r="P103"/>
      <c r="Q103"/>
      <c r="R103"/>
      <c r="S103"/>
    </row>
    <row r="104" spans="1:19" s="32" customFormat="1" ht="21.75">
      <c r="A104" s="35"/>
      <c r="C104" s="36"/>
      <c r="F104" s="129"/>
      <c r="G104" s="129"/>
      <c r="I104" s="37"/>
      <c r="J104" s="37"/>
      <c r="K104"/>
      <c r="L104"/>
      <c r="M104"/>
      <c r="N104"/>
      <c r="O104"/>
      <c r="P104"/>
      <c r="Q104"/>
      <c r="R104"/>
      <c r="S104"/>
    </row>
    <row r="105" spans="1:19" s="32" customFormat="1" ht="21.75">
      <c r="A105" s="35"/>
      <c r="C105" s="36"/>
      <c r="F105" s="129"/>
      <c r="G105" s="129"/>
      <c r="I105" s="37"/>
      <c r="J105" s="37"/>
      <c r="K105"/>
      <c r="L105"/>
      <c r="M105"/>
      <c r="N105"/>
      <c r="O105"/>
      <c r="P105"/>
      <c r="Q105"/>
      <c r="R105"/>
      <c r="S105"/>
    </row>
    <row r="106" spans="1:19" s="32" customFormat="1" ht="21.75">
      <c r="A106" s="35"/>
      <c r="C106" s="36"/>
      <c r="F106" s="129"/>
      <c r="G106" s="129"/>
      <c r="I106" s="37"/>
      <c r="J106" s="37"/>
      <c r="K106"/>
      <c r="L106"/>
      <c r="M106"/>
      <c r="N106"/>
      <c r="O106"/>
      <c r="P106"/>
      <c r="Q106"/>
      <c r="R106"/>
      <c r="S106"/>
    </row>
    <row r="107" spans="1:19" s="32" customFormat="1" ht="21.75">
      <c r="A107" s="35"/>
      <c r="C107" s="36"/>
      <c r="F107" s="129"/>
      <c r="G107" s="129"/>
      <c r="I107" s="37"/>
      <c r="J107" s="37"/>
      <c r="K107"/>
      <c r="L107"/>
      <c r="M107"/>
      <c r="N107"/>
      <c r="O107"/>
      <c r="P107"/>
      <c r="Q107"/>
      <c r="R107"/>
      <c r="S107"/>
    </row>
    <row r="108" spans="1:19" s="32" customFormat="1" ht="21.75">
      <c r="A108" s="35"/>
      <c r="C108" s="36"/>
      <c r="F108" s="129"/>
      <c r="G108" s="129"/>
      <c r="I108" s="37"/>
      <c r="J108" s="37"/>
      <c r="K108"/>
      <c r="L108"/>
      <c r="M108"/>
      <c r="N108"/>
      <c r="O108"/>
      <c r="P108"/>
      <c r="Q108"/>
      <c r="R108"/>
      <c r="S108"/>
    </row>
    <row r="109" spans="1:19" s="32" customFormat="1" ht="21.75">
      <c r="A109" s="35"/>
      <c r="C109" s="36"/>
      <c r="F109" s="129"/>
      <c r="G109" s="129"/>
      <c r="I109" s="37"/>
      <c r="J109" s="37"/>
      <c r="K109"/>
      <c r="L109"/>
      <c r="M109"/>
      <c r="N109"/>
      <c r="O109"/>
      <c r="P109"/>
      <c r="Q109"/>
      <c r="R109"/>
      <c r="S109"/>
    </row>
    <row r="110" spans="1:19" s="32" customFormat="1" ht="21.75">
      <c r="A110" s="35"/>
      <c r="C110" s="36"/>
      <c r="F110" s="129"/>
      <c r="G110" s="129"/>
      <c r="I110" s="37"/>
      <c r="J110" s="37"/>
      <c r="K110"/>
      <c r="L110"/>
      <c r="M110"/>
      <c r="N110"/>
      <c r="O110"/>
      <c r="P110"/>
      <c r="Q110"/>
      <c r="R110"/>
      <c r="S110"/>
    </row>
    <row r="111" spans="1:19" s="32" customFormat="1" ht="21.75">
      <c r="A111" s="35"/>
      <c r="C111" s="36"/>
      <c r="F111" s="129"/>
      <c r="G111" s="129"/>
      <c r="I111" s="37"/>
      <c r="J111" s="37"/>
      <c r="K111"/>
      <c r="L111"/>
      <c r="M111"/>
      <c r="N111"/>
      <c r="O111"/>
      <c r="P111"/>
      <c r="Q111"/>
      <c r="R111"/>
      <c r="S111"/>
    </row>
    <row r="112" spans="1:19" s="32" customFormat="1" ht="21.75">
      <c r="A112" s="35"/>
      <c r="C112" s="36"/>
      <c r="F112" s="129"/>
      <c r="G112" s="129"/>
      <c r="I112" s="37"/>
      <c r="J112" s="37"/>
      <c r="K112"/>
      <c r="L112"/>
      <c r="M112"/>
      <c r="N112"/>
      <c r="O112"/>
      <c r="P112"/>
      <c r="Q112"/>
      <c r="R112"/>
      <c r="S112"/>
    </row>
    <row r="113" spans="1:19" s="32" customFormat="1" ht="21.75">
      <c r="A113" s="35"/>
      <c r="C113" s="36"/>
      <c r="F113" s="129"/>
      <c r="G113" s="129"/>
      <c r="I113" s="37"/>
      <c r="J113" s="37"/>
      <c r="K113"/>
      <c r="L113"/>
      <c r="M113"/>
      <c r="N113"/>
      <c r="O113"/>
      <c r="P113"/>
      <c r="Q113"/>
      <c r="R113"/>
      <c r="S113"/>
    </row>
    <row r="114" spans="1:19" s="32" customFormat="1" ht="21.75">
      <c r="A114" s="35"/>
      <c r="C114" s="36"/>
      <c r="F114" s="129"/>
      <c r="G114" s="129"/>
      <c r="I114" s="37"/>
      <c r="J114" s="37"/>
      <c r="K114"/>
      <c r="L114"/>
      <c r="M114"/>
      <c r="N114"/>
      <c r="O114"/>
      <c r="P114"/>
      <c r="Q114"/>
      <c r="R114"/>
      <c r="S114"/>
    </row>
    <row r="115" spans="1:19" s="32" customFormat="1" ht="21.75">
      <c r="A115" s="35"/>
      <c r="C115" s="36"/>
      <c r="F115" s="129"/>
      <c r="G115" s="129"/>
      <c r="I115" s="37"/>
      <c r="J115" s="37"/>
      <c r="K115"/>
      <c r="L115"/>
      <c r="M115"/>
      <c r="N115"/>
      <c r="O115"/>
      <c r="P115"/>
      <c r="Q115"/>
      <c r="R115"/>
      <c r="S115"/>
    </row>
    <row r="116" spans="1:19" s="32" customFormat="1" ht="21.75">
      <c r="A116" s="35"/>
      <c r="C116" s="36"/>
      <c r="F116" s="129"/>
      <c r="G116" s="129"/>
      <c r="I116" s="37"/>
      <c r="J116" s="37"/>
      <c r="K116"/>
      <c r="L116"/>
      <c r="M116"/>
      <c r="N116"/>
      <c r="O116"/>
      <c r="P116"/>
      <c r="Q116"/>
      <c r="R116"/>
      <c r="S116"/>
    </row>
    <row r="117" spans="1:19" s="32" customFormat="1" ht="21.75">
      <c r="A117" s="35"/>
      <c r="C117" s="36"/>
      <c r="F117" s="129"/>
      <c r="G117" s="129"/>
      <c r="I117" s="37"/>
      <c r="J117" s="37"/>
      <c r="K117"/>
      <c r="L117"/>
      <c r="M117"/>
      <c r="N117"/>
      <c r="O117"/>
      <c r="P117"/>
      <c r="Q117"/>
      <c r="R117"/>
      <c r="S117"/>
    </row>
    <row r="118" spans="1:19" s="32" customFormat="1" ht="21.75">
      <c r="A118" s="35"/>
      <c r="C118" s="36"/>
      <c r="F118" s="129"/>
      <c r="G118" s="129"/>
      <c r="I118" s="37"/>
      <c r="J118" s="37"/>
      <c r="K118"/>
      <c r="L118"/>
      <c r="M118"/>
      <c r="N118"/>
      <c r="O118"/>
      <c r="P118"/>
      <c r="Q118"/>
      <c r="R118"/>
      <c r="S118"/>
    </row>
    <row r="119" spans="1:19" s="32" customFormat="1" ht="21.75">
      <c r="A119" s="35"/>
      <c r="C119" s="36"/>
      <c r="F119" s="129"/>
      <c r="G119" s="129"/>
      <c r="I119" s="37"/>
      <c r="J119" s="37"/>
      <c r="K119"/>
      <c r="L119"/>
      <c r="M119"/>
      <c r="N119"/>
      <c r="O119"/>
      <c r="P119"/>
      <c r="Q119"/>
      <c r="R119"/>
      <c r="S119"/>
    </row>
    <row r="120" spans="1:19" s="32" customFormat="1" ht="21.75">
      <c r="A120" s="35"/>
      <c r="C120" s="36"/>
      <c r="F120" s="129"/>
      <c r="G120" s="129"/>
      <c r="I120" s="37"/>
      <c r="J120" s="37"/>
      <c r="K120"/>
      <c r="L120"/>
      <c r="M120"/>
      <c r="N120"/>
      <c r="O120"/>
      <c r="P120"/>
      <c r="Q120"/>
      <c r="R120"/>
      <c r="S120"/>
    </row>
    <row r="121" spans="1:19" s="32" customFormat="1" ht="21.75">
      <c r="A121" s="35"/>
      <c r="C121" s="36"/>
      <c r="F121" s="129"/>
      <c r="G121" s="129"/>
      <c r="I121" s="37"/>
      <c r="J121" s="37"/>
      <c r="K121"/>
      <c r="L121"/>
      <c r="M121"/>
      <c r="N121"/>
      <c r="O121"/>
      <c r="P121"/>
      <c r="Q121"/>
      <c r="R121"/>
      <c r="S121"/>
    </row>
    <row r="122" spans="1:19" s="32" customFormat="1" ht="21.75">
      <c r="A122" s="35"/>
      <c r="C122" s="36"/>
      <c r="F122" s="129"/>
      <c r="G122" s="129"/>
      <c r="I122" s="37"/>
      <c r="J122" s="37"/>
      <c r="K122"/>
      <c r="L122"/>
      <c r="M122"/>
      <c r="N122"/>
      <c r="O122"/>
      <c r="P122"/>
      <c r="Q122"/>
      <c r="R122"/>
      <c r="S122"/>
    </row>
    <row r="123" spans="1:19" s="32" customFormat="1" ht="21.75">
      <c r="A123" s="35"/>
      <c r="C123" s="36"/>
      <c r="F123" s="129"/>
      <c r="G123" s="129"/>
      <c r="I123" s="37"/>
      <c r="J123" s="37"/>
      <c r="K123"/>
      <c r="L123"/>
      <c r="M123"/>
      <c r="N123"/>
      <c r="O123"/>
      <c r="P123"/>
      <c r="Q123"/>
      <c r="R123"/>
      <c r="S123"/>
    </row>
    <row r="124" spans="1:19" s="32" customFormat="1" ht="21.75">
      <c r="A124" s="35"/>
      <c r="C124" s="36"/>
      <c r="F124" s="129"/>
      <c r="G124" s="129"/>
      <c r="I124" s="37"/>
      <c r="J124" s="37"/>
      <c r="K124"/>
      <c r="L124"/>
      <c r="M124"/>
      <c r="N124"/>
      <c r="O124"/>
      <c r="P124"/>
      <c r="Q124"/>
      <c r="R124"/>
      <c r="S124"/>
    </row>
    <row r="125" spans="1:19" s="32" customFormat="1" ht="21.75">
      <c r="A125" s="35"/>
      <c r="C125" s="36"/>
      <c r="F125" s="129"/>
      <c r="G125" s="129"/>
      <c r="I125" s="37"/>
      <c r="J125" s="37"/>
      <c r="K125"/>
      <c r="L125"/>
      <c r="M125"/>
      <c r="N125"/>
      <c r="O125"/>
      <c r="P125"/>
      <c r="Q125"/>
      <c r="R125"/>
      <c r="S125"/>
    </row>
    <row r="126" spans="1:19" s="32" customFormat="1" ht="21.75">
      <c r="A126" s="35"/>
      <c r="C126" s="36"/>
      <c r="F126" s="129"/>
      <c r="G126" s="129"/>
      <c r="I126" s="37"/>
      <c r="J126" s="37"/>
      <c r="K126"/>
      <c r="L126"/>
      <c r="M126"/>
      <c r="N126"/>
      <c r="O126"/>
      <c r="P126"/>
      <c r="Q126"/>
      <c r="R126"/>
      <c r="S126"/>
    </row>
    <row r="127" spans="1:19" s="32" customFormat="1" ht="21.75">
      <c r="A127" s="35"/>
      <c r="C127" s="36"/>
      <c r="F127" s="129"/>
      <c r="G127" s="129"/>
      <c r="I127" s="37"/>
      <c r="J127" s="37"/>
      <c r="K127"/>
      <c r="L127"/>
      <c r="M127"/>
      <c r="N127"/>
      <c r="O127"/>
      <c r="P127"/>
      <c r="Q127"/>
      <c r="R127"/>
      <c r="S127"/>
    </row>
    <row r="128" spans="1:19" s="32" customFormat="1" ht="21.75">
      <c r="A128" s="35"/>
      <c r="C128" s="36"/>
      <c r="F128" s="129"/>
      <c r="G128" s="129"/>
      <c r="I128" s="37"/>
      <c r="J128" s="37"/>
      <c r="K128"/>
      <c r="L128"/>
      <c r="M128"/>
      <c r="N128"/>
      <c r="O128"/>
      <c r="P128"/>
      <c r="Q128"/>
      <c r="R128"/>
      <c r="S128"/>
    </row>
    <row r="129" spans="1:19" s="32" customFormat="1" ht="21.75">
      <c r="A129" s="35"/>
      <c r="C129" s="36"/>
      <c r="F129" s="129"/>
      <c r="G129" s="129"/>
      <c r="I129" s="37"/>
      <c r="J129" s="37"/>
      <c r="K129"/>
      <c r="L129"/>
      <c r="M129"/>
      <c r="N129"/>
      <c r="O129"/>
      <c r="P129"/>
      <c r="Q129"/>
      <c r="R129"/>
      <c r="S129"/>
    </row>
    <row r="130" spans="1:19" s="32" customFormat="1" ht="21.75">
      <c r="A130" s="35"/>
      <c r="C130" s="36"/>
      <c r="F130" s="129"/>
      <c r="G130" s="129"/>
      <c r="I130" s="37"/>
      <c r="J130" s="37"/>
      <c r="K130"/>
      <c r="L130"/>
      <c r="M130"/>
      <c r="N130"/>
      <c r="O130"/>
      <c r="P130"/>
      <c r="Q130"/>
      <c r="R130"/>
      <c r="S130"/>
    </row>
    <row r="131" spans="1:19" s="32" customFormat="1" ht="21.75">
      <c r="A131" s="35"/>
      <c r="C131" s="36"/>
      <c r="F131" s="129"/>
      <c r="G131" s="129"/>
      <c r="I131" s="37"/>
      <c r="J131" s="37"/>
      <c r="K131"/>
      <c r="L131"/>
      <c r="M131"/>
      <c r="N131"/>
      <c r="O131"/>
      <c r="P131"/>
      <c r="Q131"/>
      <c r="R131"/>
      <c r="S131"/>
    </row>
    <row r="132" spans="1:19" s="32" customFormat="1" ht="21.75">
      <c r="A132" s="35"/>
      <c r="C132" s="36"/>
      <c r="F132" s="129"/>
      <c r="G132" s="129"/>
      <c r="I132" s="37"/>
      <c r="J132" s="37"/>
      <c r="K132"/>
      <c r="L132"/>
      <c r="M132"/>
      <c r="N132"/>
      <c r="O132"/>
      <c r="P132"/>
      <c r="Q132"/>
      <c r="R132"/>
      <c r="S132"/>
    </row>
    <row r="133" spans="1:19" s="32" customFormat="1" ht="21.75">
      <c r="A133" s="35"/>
      <c r="C133" s="36"/>
      <c r="F133" s="129"/>
      <c r="G133" s="129"/>
      <c r="I133" s="37"/>
      <c r="J133" s="37"/>
      <c r="K133"/>
      <c r="L133"/>
      <c r="M133"/>
      <c r="N133"/>
      <c r="O133"/>
      <c r="P133"/>
      <c r="Q133"/>
      <c r="R133"/>
      <c r="S133"/>
    </row>
    <row r="134" spans="1:19" s="32" customFormat="1" ht="21.75">
      <c r="A134" s="35"/>
      <c r="C134" s="36"/>
      <c r="F134" s="129"/>
      <c r="G134" s="129"/>
      <c r="I134" s="37"/>
      <c r="J134" s="37"/>
      <c r="K134"/>
      <c r="L134"/>
      <c r="M134"/>
      <c r="N134"/>
      <c r="O134"/>
      <c r="P134"/>
      <c r="Q134"/>
      <c r="R134"/>
      <c r="S134"/>
    </row>
    <row r="135" spans="1:19" s="32" customFormat="1" ht="21.75">
      <c r="A135" s="35"/>
      <c r="C135" s="36"/>
      <c r="F135" s="129"/>
      <c r="G135" s="129"/>
      <c r="I135" s="37"/>
      <c r="J135" s="37"/>
      <c r="K135"/>
      <c r="L135"/>
      <c r="M135"/>
      <c r="N135"/>
      <c r="O135"/>
      <c r="P135"/>
      <c r="Q135"/>
      <c r="R135"/>
      <c r="S135"/>
    </row>
    <row r="136" spans="1:19" s="32" customFormat="1" ht="21.75">
      <c r="A136" s="35"/>
      <c r="C136" s="36"/>
      <c r="F136" s="129"/>
      <c r="G136" s="129"/>
      <c r="I136" s="37"/>
      <c r="J136" s="37"/>
      <c r="K136"/>
      <c r="L136"/>
      <c r="M136"/>
      <c r="N136"/>
      <c r="O136"/>
      <c r="P136"/>
      <c r="Q136"/>
      <c r="R136"/>
      <c r="S136"/>
    </row>
    <row r="137" spans="1:19" s="32" customFormat="1" ht="21.75">
      <c r="A137" s="35"/>
      <c r="C137" s="36"/>
      <c r="F137" s="129"/>
      <c r="G137" s="129"/>
      <c r="I137" s="37"/>
      <c r="J137" s="37"/>
      <c r="K137"/>
      <c r="L137"/>
      <c r="M137"/>
      <c r="N137"/>
      <c r="O137"/>
      <c r="P137"/>
      <c r="Q137"/>
      <c r="R137"/>
      <c r="S137"/>
    </row>
    <row r="138" spans="1:19" s="32" customFormat="1" ht="21.75">
      <c r="A138" s="35"/>
      <c r="C138" s="36"/>
      <c r="F138" s="129"/>
      <c r="G138" s="129"/>
      <c r="I138" s="37"/>
      <c r="J138" s="37"/>
      <c r="K138"/>
      <c r="L138"/>
      <c r="M138"/>
      <c r="N138"/>
      <c r="O138"/>
      <c r="P138"/>
      <c r="Q138"/>
      <c r="R138"/>
      <c r="S138"/>
    </row>
    <row r="139" spans="1:19" s="32" customFormat="1" ht="21" customHeight="1">
      <c r="A139" s="35"/>
      <c r="C139" s="36"/>
      <c r="F139" s="129"/>
      <c r="G139" s="129"/>
      <c r="I139" s="37"/>
      <c r="J139" s="37"/>
    </row>
    <row r="140" spans="1:19" s="32" customFormat="1" ht="21" customHeight="1">
      <c r="A140" s="35"/>
      <c r="C140" s="36"/>
      <c r="F140" s="129"/>
      <c r="G140" s="129"/>
      <c r="I140" s="37"/>
      <c r="J140" s="37"/>
    </row>
    <row r="141" spans="1:19" s="32" customFormat="1" ht="21" customHeight="1">
      <c r="A141" s="35"/>
      <c r="C141" s="36"/>
      <c r="F141" s="129"/>
      <c r="G141" s="129"/>
      <c r="I141" s="37"/>
      <c r="J141" s="37"/>
    </row>
    <row r="142" spans="1:19" s="32" customFormat="1" ht="21" customHeight="1">
      <c r="A142" s="35"/>
      <c r="C142" s="36"/>
      <c r="F142" s="129"/>
      <c r="G142" s="129"/>
      <c r="I142" s="37"/>
      <c r="J142" s="37"/>
    </row>
    <row r="143" spans="1:19" s="32" customFormat="1" ht="21" customHeight="1">
      <c r="A143" s="35"/>
      <c r="C143" s="36"/>
      <c r="F143" s="129"/>
      <c r="G143" s="129"/>
      <c r="I143" s="37"/>
      <c r="J143" s="37"/>
    </row>
    <row r="144" spans="1:19" s="32" customFormat="1" ht="21" customHeight="1">
      <c r="A144" s="35"/>
      <c r="C144" s="36"/>
      <c r="F144" s="129"/>
      <c r="G144" s="129"/>
      <c r="I144" s="37"/>
      <c r="J144" s="37"/>
    </row>
    <row r="145" spans="1:19" s="32" customFormat="1" ht="21" customHeight="1">
      <c r="A145" s="35"/>
      <c r="C145" s="36"/>
      <c r="F145" s="129"/>
      <c r="G145" s="129"/>
      <c r="I145" s="37"/>
      <c r="J145" s="37"/>
    </row>
    <row r="146" spans="1:19" s="32" customFormat="1" ht="21" customHeight="1">
      <c r="A146" s="35"/>
      <c r="C146" s="36"/>
      <c r="F146" s="129"/>
      <c r="G146" s="129"/>
      <c r="I146" s="37"/>
      <c r="J146" s="37"/>
    </row>
    <row r="147" spans="1:19" s="32" customFormat="1" ht="21" customHeight="1">
      <c r="A147" s="35"/>
      <c r="C147" s="36"/>
      <c r="F147" s="129"/>
      <c r="G147" s="129"/>
      <c r="I147" s="37"/>
      <c r="J147" s="37"/>
    </row>
    <row r="148" spans="1:19" s="32" customFormat="1" ht="21" customHeight="1">
      <c r="A148" s="35"/>
      <c r="C148" s="36"/>
      <c r="F148" s="129"/>
      <c r="G148" s="129"/>
      <c r="I148" s="37"/>
      <c r="J148" s="37"/>
    </row>
    <row r="149" spans="1:19" s="32" customFormat="1" ht="21" customHeight="1">
      <c r="A149" s="35"/>
      <c r="C149" s="36"/>
      <c r="F149" s="129"/>
      <c r="G149" s="129"/>
      <c r="I149" s="37"/>
      <c r="J149" s="37"/>
    </row>
    <row r="150" spans="1:19" s="32" customFormat="1" ht="21" customHeight="1">
      <c r="A150" s="35"/>
      <c r="C150" s="36"/>
      <c r="F150" s="129"/>
      <c r="G150" s="129"/>
      <c r="I150" s="37"/>
      <c r="J150" s="37"/>
    </row>
    <row r="151" spans="1:19" s="32" customFormat="1" ht="21" customHeight="1">
      <c r="A151" s="35"/>
      <c r="C151" s="36"/>
      <c r="F151" s="129"/>
      <c r="G151" s="129"/>
      <c r="I151" s="37"/>
      <c r="J151" s="37"/>
    </row>
    <row r="152" spans="1:19" s="32" customFormat="1" ht="21" customHeight="1">
      <c r="A152" s="35"/>
      <c r="C152" s="36"/>
      <c r="F152" s="129"/>
      <c r="G152" s="129"/>
      <c r="I152" s="37"/>
      <c r="J152" s="37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1:19" s="32" customFormat="1" ht="21" customHeight="1">
      <c r="A153" s="35"/>
      <c r="C153" s="36"/>
      <c r="F153" s="129"/>
      <c r="G153" s="129"/>
      <c r="I153" s="37"/>
      <c r="J153" s="37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1:19" s="32" customFormat="1" ht="21" customHeight="1">
      <c r="A154" s="35"/>
      <c r="C154" s="36"/>
      <c r="F154" s="129"/>
      <c r="G154" s="129"/>
      <c r="I154" s="37"/>
      <c r="J154" s="37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1:19" s="32" customFormat="1" ht="21" customHeight="1">
      <c r="A155" s="35"/>
      <c r="C155" s="36"/>
      <c r="F155" s="129"/>
      <c r="G155" s="129"/>
      <c r="I155" s="37"/>
      <c r="J155" s="37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1:19" s="32" customFormat="1" ht="21" customHeight="1">
      <c r="A156" s="35"/>
      <c r="C156" s="36"/>
      <c r="F156" s="129"/>
      <c r="G156" s="129"/>
      <c r="I156" s="37"/>
      <c r="J156" s="37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1:19" s="32" customFormat="1" ht="21" customHeight="1">
      <c r="A157" s="35"/>
      <c r="C157" s="36"/>
      <c r="F157" s="129"/>
      <c r="G157" s="129"/>
      <c r="I157" s="37"/>
      <c r="J157" s="37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1:19" s="32" customFormat="1" ht="21" customHeight="1">
      <c r="A158" s="35"/>
      <c r="C158" s="36"/>
      <c r="F158" s="129"/>
      <c r="G158" s="129"/>
      <c r="I158" s="37"/>
      <c r="J158" s="37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1:19" s="32" customFormat="1" ht="21" customHeight="1">
      <c r="A159" s="35"/>
      <c r="C159" s="36"/>
      <c r="F159" s="129"/>
      <c r="G159" s="129"/>
      <c r="I159" s="37"/>
      <c r="J159" s="37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1:19" s="32" customFormat="1" ht="21" customHeight="1">
      <c r="A160" s="35"/>
      <c r="C160" s="36"/>
      <c r="F160" s="129"/>
      <c r="G160" s="129"/>
      <c r="I160" s="37"/>
      <c r="J160" s="37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1:19" s="32" customFormat="1" ht="21" customHeight="1">
      <c r="A161" s="35"/>
      <c r="C161" s="36"/>
      <c r="F161" s="129"/>
      <c r="G161" s="129"/>
      <c r="I161" s="37"/>
      <c r="J161" s="37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1:19" s="32" customFormat="1" ht="21" customHeight="1">
      <c r="A162" s="35"/>
      <c r="C162" s="36"/>
      <c r="F162" s="129"/>
      <c r="G162" s="129"/>
      <c r="I162" s="37"/>
      <c r="J162" s="37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1:19" s="32" customFormat="1" ht="21" customHeight="1">
      <c r="A163" s="35"/>
      <c r="C163" s="36"/>
      <c r="F163" s="129"/>
      <c r="G163" s="129"/>
      <c r="I163" s="37"/>
      <c r="J163" s="37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1:19" s="32" customFormat="1" ht="21" customHeight="1">
      <c r="A164" s="35"/>
      <c r="C164" s="36"/>
      <c r="F164" s="129"/>
      <c r="G164" s="129"/>
      <c r="I164" s="37"/>
      <c r="J164" s="37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1:19" s="32" customFormat="1" ht="21" customHeight="1">
      <c r="A165" s="35"/>
      <c r="C165" s="36"/>
      <c r="F165" s="129"/>
      <c r="G165" s="129"/>
      <c r="I165" s="37"/>
      <c r="J165" s="37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1:19" s="32" customFormat="1" ht="21" customHeight="1">
      <c r="A166" s="35"/>
      <c r="C166" s="36"/>
      <c r="F166" s="129"/>
      <c r="G166" s="129"/>
      <c r="I166" s="37"/>
      <c r="J166" s="37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1:19" s="32" customFormat="1" ht="21" customHeight="1">
      <c r="A167" s="35"/>
      <c r="C167" s="36"/>
      <c r="F167" s="129"/>
      <c r="G167" s="129"/>
      <c r="I167" s="37"/>
      <c r="J167" s="37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1:19" s="32" customFormat="1" ht="21" customHeight="1">
      <c r="A168" s="35"/>
      <c r="C168" s="36"/>
      <c r="F168" s="129"/>
      <c r="G168" s="129"/>
      <c r="I168" s="37"/>
      <c r="J168" s="37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1:19" s="32" customFormat="1" ht="21" customHeight="1">
      <c r="A169" s="35"/>
      <c r="C169" s="36"/>
      <c r="F169" s="129"/>
      <c r="G169" s="129"/>
      <c r="I169" s="37"/>
      <c r="J169" s="37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1:19" s="32" customFormat="1" ht="21" customHeight="1">
      <c r="A170" s="35"/>
      <c r="C170" s="36"/>
      <c r="F170" s="129"/>
      <c r="G170" s="129"/>
      <c r="I170" s="37"/>
      <c r="J170" s="37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1:19" s="32" customFormat="1" ht="21" customHeight="1">
      <c r="A171" s="35"/>
      <c r="C171" s="36"/>
      <c r="F171" s="129"/>
      <c r="G171" s="129"/>
      <c r="I171" s="37"/>
      <c r="J171" s="37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1:19" s="32" customFormat="1" ht="21" customHeight="1">
      <c r="A172" s="35"/>
      <c r="C172" s="36"/>
      <c r="F172" s="129"/>
      <c r="G172" s="129"/>
      <c r="I172" s="37"/>
      <c r="J172" s="37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1:19" s="32" customFormat="1" ht="21" customHeight="1">
      <c r="A173" s="35"/>
      <c r="C173" s="36"/>
      <c r="F173" s="129"/>
      <c r="G173" s="129"/>
      <c r="I173" s="37"/>
      <c r="J173" s="37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1:19" s="32" customFormat="1" ht="21" customHeight="1">
      <c r="A174" s="35"/>
      <c r="C174" s="36"/>
      <c r="F174" s="129"/>
      <c r="G174" s="129"/>
      <c r="I174" s="37"/>
      <c r="J174" s="37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1:19" s="32" customFormat="1" ht="21" customHeight="1">
      <c r="A175" s="35"/>
      <c r="C175" s="36"/>
      <c r="F175" s="129"/>
      <c r="G175" s="129"/>
      <c r="I175" s="37"/>
      <c r="J175" s="37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1:19" s="32" customFormat="1" ht="21" customHeight="1">
      <c r="A176" s="35"/>
      <c r="C176" s="36"/>
      <c r="F176" s="129"/>
      <c r="G176" s="129"/>
      <c r="I176" s="37"/>
      <c r="J176" s="37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1:19" s="32" customFormat="1" ht="21" customHeight="1">
      <c r="A177" s="35"/>
      <c r="C177" s="36"/>
      <c r="F177" s="129"/>
      <c r="G177" s="129"/>
      <c r="I177" s="37"/>
      <c r="J177" s="37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1:19" s="32" customFormat="1" ht="21" customHeight="1">
      <c r="A178" s="35"/>
      <c r="C178" s="36"/>
      <c r="F178" s="129"/>
      <c r="G178" s="129"/>
      <c r="I178" s="37"/>
      <c r="J178" s="37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1:19" s="32" customFormat="1" ht="21" customHeight="1">
      <c r="A179" s="35"/>
      <c r="C179" s="36"/>
      <c r="F179" s="129"/>
      <c r="G179" s="129"/>
      <c r="I179" s="37"/>
      <c r="J179" s="37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1:19" s="32" customFormat="1" ht="21" customHeight="1">
      <c r="A180" s="35"/>
      <c r="C180" s="36"/>
      <c r="F180" s="129"/>
      <c r="G180" s="129"/>
      <c r="I180" s="37"/>
      <c r="J180" s="37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19" s="32" customFormat="1" ht="21" customHeight="1">
      <c r="A181" s="35"/>
      <c r="C181" s="36"/>
      <c r="F181" s="129"/>
      <c r="G181" s="129"/>
      <c r="I181" s="37"/>
      <c r="J181" s="37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1:19" s="32" customFormat="1" ht="21" customHeight="1">
      <c r="A182" s="35"/>
      <c r="C182" s="36"/>
      <c r="F182" s="129"/>
      <c r="G182" s="129"/>
      <c r="I182" s="37"/>
      <c r="J182" s="37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1:19" s="32" customFormat="1" ht="21" customHeight="1">
      <c r="A183" s="35"/>
      <c r="C183" s="36"/>
      <c r="F183" s="129"/>
      <c r="G183" s="129"/>
      <c r="I183" s="37"/>
      <c r="J183" s="37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1:19" s="32" customFormat="1" ht="21" customHeight="1">
      <c r="A184" s="35"/>
      <c r="C184" s="36"/>
      <c r="F184" s="129"/>
      <c r="G184" s="129"/>
      <c r="I184" s="37"/>
      <c r="J184" s="37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s="32" customFormat="1" ht="21" customHeight="1">
      <c r="A185" s="35"/>
      <c r="C185" s="36"/>
      <c r="F185" s="129"/>
      <c r="G185" s="129"/>
      <c r="I185" s="37"/>
      <c r="J185" s="37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s="32" customFormat="1" ht="21" customHeight="1">
      <c r="A186" s="35"/>
      <c r="C186" s="36"/>
      <c r="F186" s="129"/>
      <c r="G186" s="129"/>
      <c r="I186" s="37"/>
      <c r="J186" s="37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s="32" customFormat="1" ht="21" customHeight="1">
      <c r="A187" s="35"/>
      <c r="C187" s="36"/>
      <c r="F187" s="129"/>
      <c r="G187" s="129"/>
      <c r="I187" s="37"/>
      <c r="J187" s="37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1:19" s="32" customFormat="1" ht="21" customHeight="1">
      <c r="A188" s="35"/>
      <c r="C188" s="36"/>
      <c r="F188" s="129"/>
      <c r="G188" s="129"/>
      <c r="I188" s="37"/>
      <c r="J188" s="37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1:19" s="32" customFormat="1" ht="21" customHeight="1">
      <c r="A189" s="35"/>
      <c r="C189" s="36"/>
      <c r="F189" s="129"/>
      <c r="G189" s="129"/>
      <c r="I189" s="37"/>
      <c r="J189" s="37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1:19" s="32" customFormat="1" ht="21" customHeight="1">
      <c r="A190" s="35"/>
      <c r="C190" s="36"/>
      <c r="F190" s="129"/>
      <c r="G190" s="129"/>
      <c r="I190" s="37"/>
      <c r="J190" s="37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1:19" s="32" customFormat="1" ht="21" customHeight="1">
      <c r="A191" s="35"/>
      <c r="C191" s="36"/>
      <c r="F191" s="129"/>
      <c r="G191" s="129"/>
      <c r="I191" s="37"/>
      <c r="J191" s="37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1:19" s="32" customFormat="1" ht="21" customHeight="1">
      <c r="A192" s="35"/>
      <c r="C192" s="36"/>
      <c r="F192" s="129"/>
      <c r="G192" s="129"/>
      <c r="I192" s="37"/>
      <c r="J192" s="37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1:19" s="32" customFormat="1" ht="21" customHeight="1">
      <c r="A193" s="35"/>
      <c r="C193" s="36"/>
      <c r="F193" s="129"/>
      <c r="G193" s="129"/>
      <c r="I193" s="37"/>
      <c r="J193" s="37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1:19" s="32" customFormat="1" ht="21" customHeight="1">
      <c r="A194" s="35"/>
      <c r="C194" s="36"/>
      <c r="F194" s="129"/>
      <c r="G194" s="129"/>
      <c r="I194" s="37"/>
      <c r="J194" s="37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1:19" s="32" customFormat="1" ht="21" customHeight="1">
      <c r="A195" s="35"/>
      <c r="C195" s="36"/>
      <c r="F195" s="129"/>
      <c r="G195" s="129"/>
      <c r="I195" s="37"/>
      <c r="J195" s="37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1:19" s="32" customFormat="1" ht="21" customHeight="1">
      <c r="A196" s="35"/>
      <c r="C196" s="36"/>
      <c r="F196" s="129"/>
      <c r="G196" s="129"/>
      <c r="I196" s="37"/>
      <c r="J196" s="37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1:19" s="32" customFormat="1" ht="21" customHeight="1">
      <c r="A197" s="35"/>
      <c r="C197" s="36"/>
      <c r="F197" s="129"/>
      <c r="G197" s="129"/>
      <c r="I197" s="37"/>
      <c r="J197" s="37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1:19" s="32" customFormat="1" ht="21" customHeight="1">
      <c r="A198" s="35"/>
      <c r="C198" s="36"/>
      <c r="F198" s="129"/>
      <c r="G198" s="129"/>
      <c r="I198" s="37"/>
      <c r="J198" s="37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1:19" s="32" customFormat="1" ht="21" customHeight="1">
      <c r="A199" s="35"/>
      <c r="C199" s="36"/>
      <c r="F199" s="129"/>
      <c r="G199" s="129"/>
      <c r="I199" s="37"/>
      <c r="J199" s="37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1:19" s="32" customFormat="1" ht="21" customHeight="1">
      <c r="A200" s="35"/>
      <c r="C200" s="36"/>
      <c r="F200" s="129"/>
      <c r="G200" s="129"/>
      <c r="I200" s="37"/>
      <c r="J200" s="37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1:19" s="32" customFormat="1" ht="21" customHeight="1">
      <c r="A201" s="35"/>
      <c r="C201" s="36"/>
      <c r="F201" s="129"/>
      <c r="G201" s="129"/>
      <c r="I201" s="37"/>
      <c r="J201" s="37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1:19" s="32" customFormat="1" ht="21" customHeight="1">
      <c r="A202" s="35"/>
      <c r="C202" s="36"/>
      <c r="F202" s="129"/>
      <c r="G202" s="129"/>
      <c r="I202" s="37"/>
      <c r="J202" s="37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1:19" s="32" customFormat="1" ht="21" customHeight="1">
      <c r="A203" s="35"/>
      <c r="C203" s="36"/>
      <c r="F203" s="129"/>
      <c r="G203" s="129"/>
      <c r="I203" s="37"/>
      <c r="J203" s="37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s="32" customFormat="1" ht="21" customHeight="1">
      <c r="A204" s="35"/>
      <c r="C204" s="36"/>
      <c r="F204" s="129"/>
      <c r="G204" s="129"/>
      <c r="I204" s="37"/>
      <c r="J204" s="37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1:19" s="32" customFormat="1" ht="21" customHeight="1">
      <c r="A205" s="35"/>
      <c r="C205" s="36"/>
      <c r="F205" s="129"/>
      <c r="G205" s="129"/>
      <c r="I205" s="37"/>
      <c r="J205" s="37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1:19" s="32" customFormat="1" ht="21" customHeight="1">
      <c r="A206" s="35"/>
      <c r="C206" s="36"/>
      <c r="F206" s="129"/>
      <c r="G206" s="129"/>
      <c r="I206" s="37"/>
      <c r="J206" s="37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1:19" s="32" customFormat="1" ht="21" customHeight="1">
      <c r="A207" s="35"/>
      <c r="C207" s="36"/>
      <c r="F207" s="129"/>
      <c r="G207" s="129"/>
      <c r="I207" s="37"/>
      <c r="J207" s="37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1:19" s="32" customFormat="1" ht="21" customHeight="1">
      <c r="A208" s="35"/>
      <c r="C208" s="36"/>
      <c r="F208" s="129"/>
      <c r="G208" s="129"/>
      <c r="I208" s="37"/>
      <c r="J208" s="37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1:19" s="32" customFormat="1" ht="21" customHeight="1">
      <c r="A209" s="35"/>
      <c r="C209" s="36"/>
      <c r="F209" s="129"/>
      <c r="G209" s="129"/>
      <c r="I209" s="37"/>
      <c r="J209" s="37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1:19" s="32" customFormat="1" ht="21" customHeight="1">
      <c r="A210" s="35"/>
      <c r="C210" s="36"/>
      <c r="F210" s="129"/>
      <c r="G210" s="129"/>
      <c r="I210" s="37"/>
      <c r="J210" s="37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1:19" s="32" customFormat="1" ht="21" customHeight="1">
      <c r="A211" s="35"/>
      <c r="C211" s="36"/>
      <c r="F211" s="129"/>
      <c r="G211" s="129"/>
      <c r="I211" s="37"/>
      <c r="J211" s="37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1:19" s="32" customFormat="1" ht="21" customHeight="1">
      <c r="A212" s="35"/>
      <c r="C212" s="36"/>
      <c r="F212" s="129"/>
      <c r="G212" s="129"/>
      <c r="I212" s="37"/>
      <c r="J212" s="37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1:19" s="32" customFormat="1" ht="21" customHeight="1">
      <c r="A213" s="35"/>
      <c r="C213" s="36"/>
      <c r="F213" s="129"/>
      <c r="G213" s="129"/>
      <c r="I213" s="37"/>
      <c r="J213" s="37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1:19" s="32" customFormat="1" ht="21" customHeight="1">
      <c r="A214" s="35"/>
      <c r="C214" s="36"/>
      <c r="F214" s="129"/>
      <c r="G214" s="129"/>
      <c r="I214" s="37"/>
      <c r="J214" s="37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1:19" s="32" customFormat="1" ht="21" customHeight="1">
      <c r="A215" s="35"/>
      <c r="C215" s="36"/>
      <c r="F215" s="129"/>
      <c r="G215" s="129"/>
      <c r="I215" s="37"/>
      <c r="J215" s="37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1:19" s="32" customFormat="1" ht="21" customHeight="1">
      <c r="A216" s="35"/>
      <c r="C216" s="36"/>
      <c r="F216" s="129"/>
      <c r="G216" s="129"/>
      <c r="I216" s="37"/>
      <c r="J216" s="37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1:19" ht="21" customHeight="1">
      <c r="I217" s="40"/>
      <c r="J217" s="40"/>
    </row>
    <row r="218" spans="1:19" ht="21" customHeight="1">
      <c r="I218" s="40"/>
      <c r="J218" s="40"/>
    </row>
    <row r="219" spans="1:19" ht="21" customHeight="1">
      <c r="I219" s="40"/>
      <c r="J219" s="40"/>
    </row>
    <row r="220" spans="1:19" ht="21" customHeight="1">
      <c r="I220" s="40"/>
      <c r="J220" s="40"/>
    </row>
    <row r="221" spans="1:19" ht="21" customHeight="1">
      <c r="I221" s="40"/>
      <c r="J221" s="40"/>
    </row>
    <row r="222" spans="1:19" ht="21" customHeight="1">
      <c r="I222" s="40"/>
      <c r="J222" s="40"/>
    </row>
    <row r="223" spans="1:19" ht="21" customHeight="1">
      <c r="I223" s="40"/>
      <c r="J223" s="40"/>
    </row>
    <row r="224" spans="1:19" ht="21" customHeight="1">
      <c r="I224" s="40"/>
      <c r="J224" s="40"/>
    </row>
    <row r="225" spans="9:10" ht="21" customHeight="1">
      <c r="I225" s="40"/>
      <c r="J225" s="40"/>
    </row>
    <row r="226" spans="9:10" ht="21" customHeight="1"/>
    <row r="227" spans="9:10" ht="21" customHeight="1"/>
    <row r="228" spans="9:10" ht="21" customHeight="1"/>
    <row r="229" spans="9:10" ht="21" customHeight="1"/>
    <row r="230" spans="9:10" ht="21" customHeight="1"/>
    <row r="231" spans="9:10" ht="21" customHeight="1"/>
    <row r="232" spans="9:10" ht="21" customHeight="1"/>
    <row r="233" spans="9:10" ht="21" customHeight="1"/>
    <row r="234" spans="9:10" ht="21" customHeight="1"/>
    <row r="235" spans="9:10" ht="21" customHeight="1"/>
    <row r="236" spans="9:10" ht="21" customHeight="1"/>
    <row r="237" spans="9:10" ht="21" customHeight="1"/>
    <row r="238" spans="9:10" ht="21" customHeight="1"/>
    <row r="239" spans="9:10" ht="21" customHeight="1"/>
    <row r="240" spans="9:1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</sheetData>
  <mergeCells count="3">
    <mergeCell ref="A9:A10"/>
    <mergeCell ref="I9:I10"/>
    <mergeCell ref="A4:I4"/>
  </mergeCells>
  <phoneticPr fontId="16" type="noConversion"/>
  <pageMargins left="0.75" right="0.15" top="0.53" bottom="0.5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344"/>
  <sheetViews>
    <sheetView topLeftCell="A58" zoomScale="130" workbookViewId="0">
      <selection activeCell="A54" sqref="A54"/>
    </sheetView>
  </sheetViews>
  <sheetFormatPr defaultRowHeight="21"/>
  <cols>
    <col min="1" max="1" width="8.42578125" style="327" customWidth="1"/>
    <col min="2" max="2" width="9" style="279" customWidth="1"/>
    <col min="3" max="3" width="8.7109375" style="328" customWidth="1"/>
    <col min="4" max="4" width="12.42578125" style="279" customWidth="1"/>
    <col min="5" max="5" width="9.42578125" style="279" customWidth="1"/>
    <col min="6" max="6" width="10.42578125" style="284" customWidth="1"/>
    <col min="7" max="7" width="11.42578125" style="284" customWidth="1"/>
    <col min="8" max="8" width="10.42578125" style="284" customWidth="1"/>
    <col min="9" max="9" width="22" style="285" customWidth="1"/>
    <col min="10" max="10" width="9.140625" style="279"/>
    <col min="11" max="11" width="10.7109375" style="279" customWidth="1"/>
    <col min="12" max="12" width="10.140625" style="279" customWidth="1"/>
    <col min="13" max="13" width="9.140625" style="279"/>
    <col min="14" max="14" width="10.140625" style="279" customWidth="1"/>
    <col min="15" max="15" width="9.7109375" style="279" customWidth="1"/>
    <col min="16" max="16384" width="9.140625" style="279"/>
  </cols>
  <sheetData>
    <row r="1" spans="1:71" ht="21" customHeight="1">
      <c r="A1" s="279" t="s">
        <v>43</v>
      </c>
      <c r="B1" s="280"/>
      <c r="C1" s="281"/>
      <c r="D1" s="282"/>
      <c r="E1" s="282"/>
      <c r="F1" s="283"/>
      <c r="G1" s="283"/>
      <c r="I1" s="285" t="s">
        <v>0</v>
      </c>
    </row>
    <row r="2" spans="1:71" ht="21" customHeight="1">
      <c r="A2" s="286" t="s">
        <v>1</v>
      </c>
      <c r="B2" s="280"/>
      <c r="C2" s="287"/>
      <c r="D2" s="282"/>
      <c r="E2" s="282"/>
      <c r="F2" s="283"/>
      <c r="G2" s="283"/>
    </row>
    <row r="3" spans="1:71" ht="15" customHeight="1">
      <c r="A3" s="286"/>
      <c r="B3" s="280"/>
      <c r="C3" s="287"/>
      <c r="D3" s="282"/>
      <c r="E3" s="282"/>
      <c r="F3" s="283"/>
      <c r="G3" s="283"/>
    </row>
    <row r="4" spans="1:71" s="289" customFormat="1" ht="26.25" customHeight="1">
      <c r="A4" s="354" t="s">
        <v>2</v>
      </c>
      <c r="B4" s="354"/>
      <c r="C4" s="354"/>
      <c r="D4" s="354"/>
      <c r="E4" s="354"/>
      <c r="F4" s="354"/>
      <c r="G4" s="354"/>
      <c r="H4" s="354"/>
      <c r="I4" s="354"/>
    </row>
    <row r="5" spans="1:71" s="289" customFormat="1" ht="5.0999999999999996" customHeight="1">
      <c r="A5" s="290"/>
      <c r="B5" s="288"/>
      <c r="C5" s="291"/>
      <c r="D5" s="292"/>
      <c r="E5" s="292"/>
      <c r="F5" s="293"/>
      <c r="G5" s="293"/>
      <c r="H5" s="294"/>
      <c r="I5" s="295"/>
      <c r="J5" s="279"/>
      <c r="K5" s="279"/>
      <c r="L5" s="279"/>
      <c r="M5" s="279"/>
      <c r="N5" s="279"/>
      <c r="O5" s="279"/>
      <c r="P5" s="279"/>
      <c r="Q5" s="279"/>
      <c r="R5" s="279"/>
    </row>
    <row r="6" spans="1:71" s="289" customFormat="1" ht="23.1" customHeight="1">
      <c r="A6" s="290" t="s">
        <v>3</v>
      </c>
      <c r="B6" s="288"/>
      <c r="C6" s="296"/>
      <c r="D6" s="295" t="s">
        <v>87</v>
      </c>
      <c r="E6" s="295"/>
      <c r="F6" s="297"/>
      <c r="G6" s="298" t="s">
        <v>86</v>
      </c>
      <c r="H6" s="294"/>
      <c r="I6" s="295"/>
      <c r="J6" s="279"/>
      <c r="K6" s="279"/>
      <c r="L6" s="279"/>
      <c r="M6" s="279"/>
      <c r="N6" s="279"/>
      <c r="O6" s="279"/>
      <c r="P6" s="279"/>
      <c r="Q6" s="279"/>
      <c r="R6" s="279"/>
    </row>
    <row r="7" spans="1:71" s="289" customFormat="1" ht="23.1" customHeight="1">
      <c r="A7" s="290" t="s">
        <v>57</v>
      </c>
      <c r="B7" s="288"/>
      <c r="C7" s="296"/>
      <c r="D7" s="295" t="s">
        <v>58</v>
      </c>
      <c r="E7" s="295"/>
      <c r="F7" s="297"/>
      <c r="G7" s="298" t="s">
        <v>6</v>
      </c>
      <c r="H7" s="294"/>
      <c r="I7" s="295"/>
      <c r="J7" s="279"/>
      <c r="K7" s="279"/>
      <c r="L7" s="279"/>
      <c r="M7" s="279"/>
      <c r="N7" s="279"/>
      <c r="O7" s="279"/>
      <c r="P7" s="279"/>
      <c r="Q7" s="279"/>
      <c r="R7" s="279"/>
    </row>
    <row r="8" spans="1:71" s="289" customFormat="1" ht="23.1" customHeight="1">
      <c r="A8" s="290" t="s">
        <v>7</v>
      </c>
      <c r="B8" s="288"/>
      <c r="C8" s="299">
        <v>184.05</v>
      </c>
      <c r="D8" s="295" t="s">
        <v>8</v>
      </c>
      <c r="F8" s="293"/>
      <c r="G8" s="298" t="s">
        <v>185</v>
      </c>
      <c r="H8" s="294"/>
      <c r="I8" s="295"/>
      <c r="J8" s="279"/>
      <c r="K8" s="279"/>
      <c r="L8" s="279"/>
      <c r="M8" s="279"/>
      <c r="N8" s="279"/>
      <c r="O8" s="279"/>
      <c r="P8" s="279"/>
      <c r="Q8" s="279"/>
      <c r="R8" s="279"/>
    </row>
    <row r="9" spans="1:71" ht="23.1" customHeight="1">
      <c r="A9" s="355" t="s">
        <v>9</v>
      </c>
      <c r="B9" s="300" t="s">
        <v>10</v>
      </c>
      <c r="C9" s="301" t="s">
        <v>10</v>
      </c>
      <c r="D9" s="300" t="s">
        <v>11</v>
      </c>
      <c r="E9" s="300" t="s">
        <v>12</v>
      </c>
      <c r="F9" s="302" t="s">
        <v>13</v>
      </c>
      <c r="G9" s="302" t="s">
        <v>14</v>
      </c>
      <c r="H9" s="302" t="s">
        <v>15</v>
      </c>
      <c r="I9" s="357" t="s">
        <v>16</v>
      </c>
      <c r="S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</row>
    <row r="10" spans="1:71" ht="23.1" customHeight="1">
      <c r="A10" s="356"/>
      <c r="B10" s="304" t="s">
        <v>17</v>
      </c>
      <c r="C10" s="305" t="s">
        <v>18</v>
      </c>
      <c r="D10" s="304" t="s">
        <v>19</v>
      </c>
      <c r="E10" s="304" t="s">
        <v>20</v>
      </c>
      <c r="F10" s="306" t="s">
        <v>21</v>
      </c>
      <c r="G10" s="306" t="s">
        <v>22</v>
      </c>
      <c r="H10" s="306" t="s">
        <v>23</v>
      </c>
      <c r="I10" s="358"/>
      <c r="S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</row>
    <row r="11" spans="1:71" s="288" customFormat="1" ht="21" customHeight="1">
      <c r="A11" s="181" t="s">
        <v>96</v>
      </c>
      <c r="B11" s="307">
        <v>0.92</v>
      </c>
      <c r="C11" s="184">
        <f>B11+C8</f>
        <v>184.97</v>
      </c>
      <c r="D11" s="307" t="s">
        <v>195</v>
      </c>
      <c r="E11" s="307">
        <v>61.6</v>
      </c>
      <c r="F11" s="308">
        <v>101.55</v>
      </c>
      <c r="G11" s="309">
        <f t="shared" ref="G11:G50" si="0">H11/F11</f>
        <v>0.1758739537173806</v>
      </c>
      <c r="H11" s="309">
        <v>17.86</v>
      </c>
      <c r="I11" s="329" t="s">
        <v>61</v>
      </c>
      <c r="S11" s="289"/>
    </row>
    <row r="12" spans="1:71" s="288" customFormat="1" ht="21" customHeight="1">
      <c r="A12" s="181" t="s">
        <v>194</v>
      </c>
      <c r="B12" s="307">
        <v>0.93</v>
      </c>
      <c r="C12" s="184">
        <f>B12+C8</f>
        <v>184.98000000000002</v>
      </c>
      <c r="D12" s="307" t="s">
        <v>196</v>
      </c>
      <c r="E12" s="307">
        <v>61.8</v>
      </c>
      <c r="F12" s="308">
        <v>90.21</v>
      </c>
      <c r="G12" s="309">
        <f t="shared" si="0"/>
        <v>0.1760336991464361</v>
      </c>
      <c r="H12" s="309">
        <v>15.88</v>
      </c>
      <c r="I12" s="329" t="s">
        <v>52</v>
      </c>
    </row>
    <row r="13" spans="1:71" s="288" customFormat="1" ht="21" customHeight="1">
      <c r="A13" s="167" t="s">
        <v>100</v>
      </c>
      <c r="B13" s="307">
        <v>1.36</v>
      </c>
      <c r="C13" s="184">
        <f>B13+C8</f>
        <v>185.41000000000003</v>
      </c>
      <c r="D13" s="307" t="s">
        <v>226</v>
      </c>
      <c r="E13" s="307">
        <v>64.05</v>
      </c>
      <c r="F13" s="308">
        <v>114.28</v>
      </c>
      <c r="G13" s="309">
        <f t="shared" si="0"/>
        <v>0.45678158907945399</v>
      </c>
      <c r="H13" s="309">
        <v>52.201000000000001</v>
      </c>
      <c r="I13" s="329" t="s">
        <v>61</v>
      </c>
    </row>
    <row r="14" spans="1:71" s="288" customFormat="1" ht="21.75" customHeight="1">
      <c r="A14" s="167" t="s">
        <v>103</v>
      </c>
      <c r="B14" s="307">
        <v>1</v>
      </c>
      <c r="C14" s="184">
        <f>B14+C8</f>
        <v>185.05</v>
      </c>
      <c r="D14" s="307" t="s">
        <v>227</v>
      </c>
      <c r="E14" s="307">
        <v>61.78</v>
      </c>
      <c r="F14" s="308">
        <v>91.57</v>
      </c>
      <c r="G14" s="309">
        <f t="shared" si="0"/>
        <v>0.21987550507808237</v>
      </c>
      <c r="H14" s="309">
        <v>20.134</v>
      </c>
      <c r="I14" s="329" t="s">
        <v>52</v>
      </c>
    </row>
    <row r="15" spans="1:71" s="288" customFormat="1" ht="21" customHeight="1">
      <c r="A15" s="167" t="s">
        <v>98</v>
      </c>
      <c r="B15" s="307">
        <v>1.07</v>
      </c>
      <c r="C15" s="184">
        <f>B15+C8</f>
        <v>185.12</v>
      </c>
      <c r="D15" s="307" t="s">
        <v>228</v>
      </c>
      <c r="E15" s="307">
        <v>61.95</v>
      </c>
      <c r="F15" s="308">
        <v>94.71</v>
      </c>
      <c r="G15" s="309">
        <f t="shared" si="0"/>
        <v>0.27017210431844579</v>
      </c>
      <c r="H15" s="309">
        <v>25.588000000000001</v>
      </c>
      <c r="I15" s="329" t="s">
        <v>52</v>
      </c>
    </row>
    <row r="16" spans="1:71" s="288" customFormat="1" ht="21" customHeight="1">
      <c r="A16" s="167" t="s">
        <v>217</v>
      </c>
      <c r="B16" s="307">
        <v>0.74</v>
      </c>
      <c r="C16" s="184">
        <f>B16+C8</f>
        <v>184.79000000000002</v>
      </c>
      <c r="D16" s="307" t="s">
        <v>229</v>
      </c>
      <c r="E16" s="307">
        <v>60.5</v>
      </c>
      <c r="F16" s="308">
        <v>81.569999999999993</v>
      </c>
      <c r="G16" s="309">
        <f t="shared" si="0"/>
        <v>0.11306853009684935</v>
      </c>
      <c r="H16" s="309">
        <v>9.2230000000000008</v>
      </c>
      <c r="I16" s="329" t="s">
        <v>52</v>
      </c>
    </row>
    <row r="17" spans="1:25" s="288" customFormat="1" ht="21" customHeight="1">
      <c r="A17" s="167" t="s">
        <v>107</v>
      </c>
      <c r="B17" s="307">
        <v>1.2</v>
      </c>
      <c r="C17" s="184">
        <f>B17+C8</f>
        <v>185.25</v>
      </c>
      <c r="D17" s="307" t="s">
        <v>272</v>
      </c>
      <c r="E17" s="307">
        <v>63.3</v>
      </c>
      <c r="F17" s="308">
        <v>113.33</v>
      </c>
      <c r="G17" s="309">
        <f t="shared" si="0"/>
        <v>0.35182211241507105</v>
      </c>
      <c r="H17" s="309">
        <v>39.872</v>
      </c>
      <c r="I17" s="329" t="s">
        <v>61</v>
      </c>
    </row>
    <row r="18" spans="1:25" s="288" customFormat="1" ht="21" customHeight="1">
      <c r="A18" s="167" t="s">
        <v>111</v>
      </c>
      <c r="B18" s="307">
        <v>0.93</v>
      </c>
      <c r="C18" s="184">
        <f>B18+C8</f>
        <v>184.98000000000002</v>
      </c>
      <c r="D18" s="307" t="s">
        <v>273</v>
      </c>
      <c r="E18" s="307">
        <v>61.75</v>
      </c>
      <c r="F18" s="308">
        <v>90.11</v>
      </c>
      <c r="G18" s="309">
        <f t="shared" si="0"/>
        <v>0.16525357895905005</v>
      </c>
      <c r="H18" s="309">
        <v>14.891</v>
      </c>
      <c r="I18" s="329" t="s">
        <v>52</v>
      </c>
    </row>
    <row r="19" spans="1:25" s="288" customFormat="1" ht="21" customHeight="1">
      <c r="A19" s="167" t="s">
        <v>112</v>
      </c>
      <c r="B19" s="307">
        <v>0.9</v>
      </c>
      <c r="C19" s="184">
        <f>B19+C8</f>
        <v>184.95000000000002</v>
      </c>
      <c r="D19" s="307" t="s">
        <v>274</v>
      </c>
      <c r="E19" s="307">
        <v>61.5</v>
      </c>
      <c r="F19" s="308">
        <v>89.06</v>
      </c>
      <c r="G19" s="309">
        <f t="shared" si="0"/>
        <v>0.15865708511116103</v>
      </c>
      <c r="H19" s="309">
        <v>14.13</v>
      </c>
      <c r="I19" s="329" t="s">
        <v>52</v>
      </c>
    </row>
    <row r="20" spans="1:25" s="288" customFormat="1" ht="21" customHeight="1">
      <c r="A20" s="167" t="s">
        <v>258</v>
      </c>
      <c r="B20" s="307">
        <v>0.65</v>
      </c>
      <c r="C20" s="184">
        <f>B20+C8</f>
        <v>184.70000000000002</v>
      </c>
      <c r="D20" s="307" t="s">
        <v>275</v>
      </c>
      <c r="E20" s="307">
        <v>59.8</v>
      </c>
      <c r="F20" s="308">
        <v>73.5</v>
      </c>
      <c r="G20" s="309">
        <f t="shared" si="0"/>
        <v>7.6680272108843539E-2</v>
      </c>
      <c r="H20" s="309">
        <v>5.6360000000000001</v>
      </c>
      <c r="I20" s="329" t="s">
        <v>52</v>
      </c>
    </row>
    <row r="21" spans="1:25" s="288" customFormat="1" ht="21" customHeight="1">
      <c r="A21" s="167" t="s">
        <v>116</v>
      </c>
      <c r="B21" s="307">
        <v>0.88</v>
      </c>
      <c r="C21" s="184">
        <f>B21+C8</f>
        <v>184.93</v>
      </c>
      <c r="D21" s="307" t="s">
        <v>330</v>
      </c>
      <c r="E21" s="307">
        <v>61.36</v>
      </c>
      <c r="F21" s="308">
        <v>97.33</v>
      </c>
      <c r="G21" s="309">
        <f t="shared" si="0"/>
        <v>0.15118668447549574</v>
      </c>
      <c r="H21" s="309">
        <v>14.715</v>
      </c>
      <c r="I21" s="329" t="s">
        <v>61</v>
      </c>
    </row>
    <row r="22" spans="1:25" s="288" customFormat="1" ht="21" customHeight="1">
      <c r="A22" s="167" t="s">
        <v>117</v>
      </c>
      <c r="B22" s="307">
        <v>1.2</v>
      </c>
      <c r="C22" s="184">
        <f>B22+C8</f>
        <v>185.25</v>
      </c>
      <c r="D22" s="307" t="s">
        <v>331</v>
      </c>
      <c r="E22" s="307">
        <v>62.96</v>
      </c>
      <c r="F22" s="308">
        <v>114.71</v>
      </c>
      <c r="G22" s="309">
        <f t="shared" si="0"/>
        <v>0.34136518176270597</v>
      </c>
      <c r="H22" s="309">
        <v>39.158000000000001</v>
      </c>
      <c r="I22" s="329" t="s">
        <v>52</v>
      </c>
    </row>
    <row r="23" spans="1:25" s="288" customFormat="1" ht="21" customHeight="1">
      <c r="A23" s="167" t="s">
        <v>119</v>
      </c>
      <c r="B23" s="307">
        <v>0.99</v>
      </c>
      <c r="C23" s="184">
        <f>B23+C8</f>
        <v>185.04000000000002</v>
      </c>
      <c r="D23" s="307" t="s">
        <v>332</v>
      </c>
      <c r="E23" s="307">
        <v>61.9</v>
      </c>
      <c r="F23" s="308">
        <v>93.06</v>
      </c>
      <c r="G23" s="309">
        <f t="shared" si="0"/>
        <v>0.22573608424672256</v>
      </c>
      <c r="H23" s="309">
        <v>21.007000000000001</v>
      </c>
      <c r="I23" s="329" t="s">
        <v>52</v>
      </c>
    </row>
    <row r="24" spans="1:25" s="288" customFormat="1" ht="21" customHeight="1">
      <c r="A24" s="167" t="s">
        <v>322</v>
      </c>
      <c r="B24" s="307">
        <v>1.21</v>
      </c>
      <c r="C24" s="184">
        <f>B24+C8</f>
        <v>185.26000000000002</v>
      </c>
      <c r="D24" s="307" t="s">
        <v>333</v>
      </c>
      <c r="E24" s="307">
        <v>63.02</v>
      </c>
      <c r="F24" s="308">
        <v>105.81</v>
      </c>
      <c r="G24" s="309">
        <f t="shared" si="0"/>
        <v>0.35977695869955578</v>
      </c>
      <c r="H24" s="309">
        <v>38.067999999999998</v>
      </c>
      <c r="I24" s="329" t="s">
        <v>52</v>
      </c>
      <c r="W24" s="311"/>
      <c r="X24" s="311"/>
      <c r="Y24" s="299"/>
    </row>
    <row r="25" spans="1:25" s="288" customFormat="1" ht="21" customHeight="1">
      <c r="A25" s="167" t="s">
        <v>122</v>
      </c>
      <c r="B25" s="307">
        <v>1.1299999999999999</v>
      </c>
      <c r="C25" s="184">
        <f>B25+C8</f>
        <v>185.18</v>
      </c>
      <c r="D25" s="307" t="s">
        <v>406</v>
      </c>
      <c r="E25" s="307">
        <v>63.02</v>
      </c>
      <c r="F25" s="308">
        <v>109.35</v>
      </c>
      <c r="G25" s="309">
        <f t="shared" si="0"/>
        <v>0.30613625971650665</v>
      </c>
      <c r="H25" s="309">
        <v>33.475999999999999</v>
      </c>
      <c r="I25" s="329" t="s">
        <v>61</v>
      </c>
      <c r="W25" s="311"/>
      <c r="X25" s="311"/>
      <c r="Y25" s="299"/>
    </row>
    <row r="26" spans="1:25" s="288" customFormat="1" ht="21" customHeight="1">
      <c r="A26" s="167" t="s">
        <v>401</v>
      </c>
      <c r="B26" s="307">
        <v>0.99</v>
      </c>
      <c r="C26" s="184">
        <f>B26+C8</f>
        <v>185.04000000000002</v>
      </c>
      <c r="D26" s="307" t="s">
        <v>407</v>
      </c>
      <c r="E26" s="307">
        <v>62</v>
      </c>
      <c r="F26" s="308">
        <v>98.64</v>
      </c>
      <c r="G26" s="309">
        <f t="shared" si="0"/>
        <v>0.20456204379562046</v>
      </c>
      <c r="H26" s="309">
        <v>20.178000000000001</v>
      </c>
      <c r="I26" s="329" t="s">
        <v>52</v>
      </c>
      <c r="W26" s="311"/>
      <c r="X26" s="311"/>
      <c r="Y26" s="299"/>
    </row>
    <row r="27" spans="1:25" s="288" customFormat="1" ht="21" customHeight="1">
      <c r="A27" s="167" t="s">
        <v>386</v>
      </c>
      <c r="B27" s="307">
        <v>1.65</v>
      </c>
      <c r="C27" s="184">
        <f>B27+C8</f>
        <v>185.70000000000002</v>
      </c>
      <c r="D27" s="307" t="s">
        <v>408</v>
      </c>
      <c r="E27" s="307">
        <v>66.45</v>
      </c>
      <c r="F27" s="308">
        <v>134.47999999999999</v>
      </c>
      <c r="G27" s="309">
        <f t="shared" si="0"/>
        <v>0.6167757287328971</v>
      </c>
      <c r="H27" s="309">
        <v>82.944000000000003</v>
      </c>
      <c r="I27" s="329" t="s">
        <v>52</v>
      </c>
      <c r="W27" s="311"/>
      <c r="X27" s="311"/>
      <c r="Y27" s="299"/>
    </row>
    <row r="28" spans="1:25" s="288" customFormat="1" ht="21" customHeight="1">
      <c r="A28" s="167" t="s">
        <v>125</v>
      </c>
      <c r="B28" s="307">
        <v>1.27</v>
      </c>
      <c r="C28" s="184">
        <f>B28+C8</f>
        <v>185.32000000000002</v>
      </c>
      <c r="D28" s="310" t="s">
        <v>409</v>
      </c>
      <c r="E28" s="307">
        <v>63.2</v>
      </c>
      <c r="F28" s="308">
        <v>108.25</v>
      </c>
      <c r="G28" s="309">
        <f t="shared" si="0"/>
        <v>0.41765357967667432</v>
      </c>
      <c r="H28" s="309">
        <v>45.210999999999999</v>
      </c>
      <c r="I28" s="329" t="s">
        <v>52</v>
      </c>
      <c r="W28" s="311"/>
      <c r="X28" s="311"/>
      <c r="Y28" s="299"/>
    </row>
    <row r="29" spans="1:25" s="288" customFormat="1" ht="21" customHeight="1">
      <c r="A29" s="167" t="s">
        <v>466</v>
      </c>
      <c r="B29" s="307">
        <v>2.46</v>
      </c>
      <c r="C29" s="184">
        <f>B29+C8</f>
        <v>186.51000000000002</v>
      </c>
      <c r="D29" s="310" t="s">
        <v>477</v>
      </c>
      <c r="E29" s="307">
        <v>78.849999999999994</v>
      </c>
      <c r="F29" s="308">
        <v>187.01</v>
      </c>
      <c r="G29" s="309">
        <f t="shared" si="0"/>
        <v>0.96811935190631526</v>
      </c>
      <c r="H29" s="309">
        <v>181.048</v>
      </c>
      <c r="I29" s="329" t="s">
        <v>61</v>
      </c>
      <c r="W29" s="311"/>
      <c r="X29" s="311"/>
      <c r="Y29" s="299"/>
    </row>
    <row r="30" spans="1:25" s="288" customFormat="1" ht="21" customHeight="1">
      <c r="A30" s="167" t="s">
        <v>128</v>
      </c>
      <c r="B30" s="307">
        <v>3.72</v>
      </c>
      <c r="C30" s="184">
        <f>B30+C8</f>
        <v>187.77</v>
      </c>
      <c r="D30" s="310" t="s">
        <v>478</v>
      </c>
      <c r="E30" s="307">
        <v>80</v>
      </c>
      <c r="F30" s="308">
        <v>285.63</v>
      </c>
      <c r="G30" s="309">
        <f t="shared" si="0"/>
        <v>1.0673808773588207</v>
      </c>
      <c r="H30" s="309">
        <v>304.87599999999998</v>
      </c>
      <c r="I30" s="329" t="s">
        <v>52</v>
      </c>
      <c r="W30" s="311"/>
      <c r="X30" s="311"/>
      <c r="Y30" s="299"/>
    </row>
    <row r="31" spans="1:25" s="288" customFormat="1" ht="21" customHeight="1">
      <c r="A31" s="167" t="s">
        <v>133</v>
      </c>
      <c r="B31" s="307">
        <v>1.95</v>
      </c>
      <c r="C31" s="184">
        <f>B31+C8</f>
        <v>186</v>
      </c>
      <c r="D31" s="310" t="s">
        <v>479</v>
      </c>
      <c r="E31" s="307">
        <v>68.3</v>
      </c>
      <c r="F31" s="308">
        <v>153.32</v>
      </c>
      <c r="G31" s="309">
        <f>H31/F31</f>
        <v>0.79335376989303419</v>
      </c>
      <c r="H31" s="309">
        <v>121.637</v>
      </c>
      <c r="I31" s="329" t="s">
        <v>52</v>
      </c>
      <c r="W31" s="311"/>
      <c r="X31" s="311"/>
      <c r="Y31" s="299"/>
    </row>
    <row r="32" spans="1:25" s="288" customFormat="1" ht="21" customHeight="1">
      <c r="A32" s="167" t="s">
        <v>132</v>
      </c>
      <c r="B32" s="307">
        <v>1.37</v>
      </c>
      <c r="C32" s="184">
        <f>B32+C8</f>
        <v>185.42000000000002</v>
      </c>
      <c r="D32" s="312" t="s">
        <v>480</v>
      </c>
      <c r="E32" s="307">
        <v>64.3</v>
      </c>
      <c r="F32" s="308">
        <v>116.85</v>
      </c>
      <c r="G32" s="309">
        <f t="shared" si="0"/>
        <v>0.57628583654257592</v>
      </c>
      <c r="H32" s="309">
        <v>67.338999999999999</v>
      </c>
      <c r="I32" s="329" t="s">
        <v>52</v>
      </c>
      <c r="W32" s="311"/>
      <c r="X32" s="311"/>
      <c r="Y32" s="299"/>
    </row>
    <row r="33" spans="1:25" s="288" customFormat="1" ht="21" customHeight="1">
      <c r="A33" s="167" t="s">
        <v>134</v>
      </c>
      <c r="B33" s="307">
        <v>1.1299999999999999</v>
      </c>
      <c r="C33" s="184">
        <f>B33+C8</f>
        <v>185.18</v>
      </c>
      <c r="D33" s="312" t="s">
        <v>481</v>
      </c>
      <c r="E33" s="307">
        <v>62.82</v>
      </c>
      <c r="F33" s="308">
        <v>101.17</v>
      </c>
      <c r="G33" s="309">
        <f t="shared" si="0"/>
        <v>0.38344370860927152</v>
      </c>
      <c r="H33" s="309">
        <v>38.792999999999999</v>
      </c>
      <c r="I33" s="329" t="s">
        <v>52</v>
      </c>
      <c r="W33" s="311"/>
      <c r="X33" s="311"/>
      <c r="Y33" s="299"/>
    </row>
    <row r="34" spans="1:25" s="288" customFormat="1" ht="21" customHeight="1">
      <c r="A34" s="167" t="s">
        <v>138</v>
      </c>
      <c r="B34" s="307">
        <v>1.21</v>
      </c>
      <c r="C34" s="184">
        <f>B34+C8</f>
        <v>185.26000000000002</v>
      </c>
      <c r="D34" s="310" t="s">
        <v>539</v>
      </c>
      <c r="E34" s="307">
        <v>63.05</v>
      </c>
      <c r="F34" s="308">
        <v>107.18</v>
      </c>
      <c r="G34" s="309">
        <f t="shared" si="0"/>
        <v>0.38580891957454744</v>
      </c>
      <c r="H34" s="309">
        <v>41.350999999999999</v>
      </c>
      <c r="I34" s="329" t="s">
        <v>61</v>
      </c>
      <c r="W34" s="311"/>
      <c r="X34" s="311"/>
      <c r="Y34" s="299"/>
    </row>
    <row r="35" spans="1:25" s="288" customFormat="1" ht="21" customHeight="1">
      <c r="A35" s="167" t="s">
        <v>140</v>
      </c>
      <c r="B35" s="307">
        <v>1.41</v>
      </c>
      <c r="C35" s="184">
        <f>B35+C8</f>
        <v>185.46</v>
      </c>
      <c r="D35" s="312" t="s">
        <v>540</v>
      </c>
      <c r="E35" s="307">
        <v>64.63</v>
      </c>
      <c r="F35" s="308">
        <v>117.71</v>
      </c>
      <c r="G35" s="309">
        <f t="shared" si="0"/>
        <v>0.63159459689066355</v>
      </c>
      <c r="H35" s="309">
        <v>74.344999999999999</v>
      </c>
      <c r="I35" s="329" t="s">
        <v>52</v>
      </c>
      <c r="W35" s="311"/>
      <c r="X35" s="311"/>
      <c r="Y35" s="299"/>
    </row>
    <row r="36" spans="1:25" s="288" customFormat="1" ht="21" customHeight="1">
      <c r="A36" s="167" t="s">
        <v>530</v>
      </c>
      <c r="B36" s="307">
        <v>1.1100000000000001</v>
      </c>
      <c r="C36" s="184">
        <f>B36+C8</f>
        <v>185.16000000000003</v>
      </c>
      <c r="D36" s="312" t="s">
        <v>541</v>
      </c>
      <c r="E36" s="307">
        <v>62.6</v>
      </c>
      <c r="F36" s="308">
        <v>95.9</v>
      </c>
      <c r="G36" s="309">
        <f t="shared" si="0"/>
        <v>0.37281543274244</v>
      </c>
      <c r="H36" s="309">
        <v>35.753</v>
      </c>
      <c r="I36" s="329" t="s">
        <v>52</v>
      </c>
      <c r="W36" s="311"/>
      <c r="X36" s="311"/>
      <c r="Y36" s="299"/>
    </row>
    <row r="37" spans="1:25" s="288" customFormat="1" ht="21" customHeight="1">
      <c r="A37" s="167" t="s">
        <v>143</v>
      </c>
      <c r="B37" s="307">
        <v>1.17</v>
      </c>
      <c r="C37" s="184">
        <f>B37+C8</f>
        <v>185.22</v>
      </c>
      <c r="D37" s="312" t="s">
        <v>542</v>
      </c>
      <c r="E37" s="307">
        <v>62.9</v>
      </c>
      <c r="F37" s="308">
        <v>98.51</v>
      </c>
      <c r="G37" s="309">
        <f t="shared" si="0"/>
        <v>0.43635163942746924</v>
      </c>
      <c r="H37" s="309">
        <v>42.984999999999999</v>
      </c>
      <c r="I37" s="329" t="s">
        <v>52</v>
      </c>
      <c r="W37" s="311"/>
      <c r="X37" s="311"/>
      <c r="Y37" s="299"/>
    </row>
    <row r="38" spans="1:25" s="288" customFormat="1" ht="21" customHeight="1">
      <c r="A38" s="167" t="s">
        <v>153</v>
      </c>
      <c r="B38" s="307">
        <v>1.3</v>
      </c>
      <c r="C38" s="184">
        <f>B38+C8</f>
        <v>185.35000000000002</v>
      </c>
      <c r="D38" s="310" t="s">
        <v>595</v>
      </c>
      <c r="E38" s="307">
        <v>63.9</v>
      </c>
      <c r="F38" s="308">
        <v>95.78</v>
      </c>
      <c r="G38" s="309">
        <f t="shared" si="0"/>
        <v>0.46534767174775526</v>
      </c>
      <c r="H38" s="309">
        <v>44.570999999999998</v>
      </c>
      <c r="I38" s="329" t="s">
        <v>61</v>
      </c>
      <c r="W38" s="311"/>
      <c r="X38" s="311"/>
      <c r="Y38" s="299"/>
    </row>
    <row r="39" spans="1:25" s="288" customFormat="1" ht="21" customHeight="1">
      <c r="A39" s="217" t="s">
        <v>150</v>
      </c>
      <c r="B39" s="313">
        <v>1.08</v>
      </c>
      <c r="C39" s="314">
        <f>B39+C8</f>
        <v>185.13000000000002</v>
      </c>
      <c r="D39" s="315" t="s">
        <v>596</v>
      </c>
      <c r="E39" s="313">
        <v>62.3</v>
      </c>
      <c r="F39" s="316">
        <v>91.7</v>
      </c>
      <c r="G39" s="317">
        <f t="shared" si="0"/>
        <v>0.35262813522355502</v>
      </c>
      <c r="H39" s="317">
        <v>32.335999999999999</v>
      </c>
      <c r="I39" s="330" t="s">
        <v>52</v>
      </c>
      <c r="W39" s="311"/>
      <c r="X39" s="311"/>
      <c r="Y39" s="299"/>
    </row>
    <row r="40" spans="1:25" s="288" customFormat="1" ht="21" customHeight="1">
      <c r="A40" s="213" t="s">
        <v>151</v>
      </c>
      <c r="B40" s="318">
        <v>0.87</v>
      </c>
      <c r="C40" s="319">
        <f>B40+C8</f>
        <v>184.92000000000002</v>
      </c>
      <c r="D40" s="320" t="s">
        <v>597</v>
      </c>
      <c r="E40" s="318">
        <v>61.05</v>
      </c>
      <c r="F40" s="321">
        <v>86.09</v>
      </c>
      <c r="G40" s="322">
        <f t="shared" si="0"/>
        <v>0.19033569520269483</v>
      </c>
      <c r="H40" s="322">
        <v>16.385999999999999</v>
      </c>
      <c r="I40" s="346" t="s">
        <v>52</v>
      </c>
      <c r="W40" s="311"/>
      <c r="X40" s="311"/>
      <c r="Y40" s="299"/>
    </row>
    <row r="41" spans="1:25" s="288" customFormat="1" ht="21" customHeight="1">
      <c r="A41" s="167" t="s">
        <v>152</v>
      </c>
      <c r="B41" s="307">
        <v>0.77</v>
      </c>
      <c r="C41" s="184">
        <f>B41+C8</f>
        <v>184.82000000000002</v>
      </c>
      <c r="D41" s="310" t="s">
        <v>598</v>
      </c>
      <c r="E41" s="307">
        <v>60.6</v>
      </c>
      <c r="F41" s="308">
        <v>79.63</v>
      </c>
      <c r="G41" s="309">
        <f t="shared" si="0"/>
        <v>0.14893884214492026</v>
      </c>
      <c r="H41" s="309">
        <v>11.86</v>
      </c>
      <c r="I41" s="329" t="s">
        <v>52</v>
      </c>
      <c r="W41" s="311"/>
      <c r="X41" s="311"/>
      <c r="Y41" s="299"/>
    </row>
    <row r="42" spans="1:25" s="288" customFormat="1" ht="21" customHeight="1">
      <c r="A42" s="167" t="s">
        <v>156</v>
      </c>
      <c r="B42" s="307">
        <v>0.68</v>
      </c>
      <c r="C42" s="184">
        <f>B42+C8</f>
        <v>184.73000000000002</v>
      </c>
      <c r="D42" s="310" t="s">
        <v>652</v>
      </c>
      <c r="E42" s="307">
        <v>59.9</v>
      </c>
      <c r="F42" s="308">
        <v>61.05</v>
      </c>
      <c r="G42" s="309">
        <f t="shared" si="0"/>
        <v>7.0679770679770687E-2</v>
      </c>
      <c r="H42" s="309">
        <v>4.3150000000000004</v>
      </c>
      <c r="I42" s="329" t="s">
        <v>61</v>
      </c>
      <c r="W42" s="311"/>
      <c r="X42" s="311"/>
      <c r="Y42" s="299"/>
    </row>
    <row r="43" spans="1:25" s="288" customFormat="1" ht="21" customHeight="1">
      <c r="A43" s="167" t="s">
        <v>157</v>
      </c>
      <c r="B43" s="307">
        <v>0.57999999999999996</v>
      </c>
      <c r="C43" s="184">
        <f>B43+C8</f>
        <v>184.63000000000002</v>
      </c>
      <c r="D43" s="310" t="s">
        <v>653</v>
      </c>
      <c r="E43" s="307">
        <v>54.6</v>
      </c>
      <c r="F43" s="308">
        <v>55.12</v>
      </c>
      <c r="G43" s="309">
        <f t="shared" si="0"/>
        <v>3.7989840348330917E-2</v>
      </c>
      <c r="H43" s="309">
        <v>2.0939999999999999</v>
      </c>
      <c r="I43" s="333" t="s">
        <v>52</v>
      </c>
      <c r="W43" s="311"/>
      <c r="X43" s="311"/>
      <c r="Y43" s="299"/>
    </row>
    <row r="44" spans="1:25" s="288" customFormat="1" ht="21" customHeight="1">
      <c r="A44" s="167" t="s">
        <v>158</v>
      </c>
      <c r="B44" s="307">
        <v>0.53</v>
      </c>
      <c r="C44" s="184">
        <f>B44+C8</f>
        <v>184.58</v>
      </c>
      <c r="D44" s="310" t="s">
        <v>654</v>
      </c>
      <c r="E44" s="307">
        <v>48.6</v>
      </c>
      <c r="F44" s="308">
        <v>66.459999999999994</v>
      </c>
      <c r="G44" s="309">
        <f t="shared" si="0"/>
        <v>4.9127294613301238E-2</v>
      </c>
      <c r="H44" s="309">
        <v>3.2650000000000001</v>
      </c>
      <c r="I44" s="333" t="s">
        <v>52</v>
      </c>
      <c r="W44" s="311"/>
      <c r="X44" s="311"/>
      <c r="Y44" s="299"/>
    </row>
    <row r="45" spans="1:25" s="288" customFormat="1" ht="21" customHeight="1">
      <c r="A45" s="167" t="s">
        <v>159</v>
      </c>
      <c r="B45" s="307">
        <v>0.47</v>
      </c>
      <c r="C45" s="184">
        <f>B45+C8</f>
        <v>184.52</v>
      </c>
      <c r="D45" s="310" t="s">
        <v>655</v>
      </c>
      <c r="E45" s="307">
        <v>48.4</v>
      </c>
      <c r="F45" s="308">
        <v>57.81</v>
      </c>
      <c r="G45" s="309">
        <f t="shared" si="0"/>
        <v>0</v>
      </c>
      <c r="H45" s="309">
        <v>0</v>
      </c>
      <c r="I45" s="333" t="s">
        <v>52</v>
      </c>
      <c r="W45" s="311"/>
      <c r="X45" s="311"/>
      <c r="Y45" s="299"/>
    </row>
    <row r="46" spans="1:25" s="288" customFormat="1" ht="21" customHeight="1">
      <c r="A46" s="213" t="s">
        <v>171</v>
      </c>
      <c r="B46" s="307">
        <v>0.7</v>
      </c>
      <c r="C46" s="184">
        <f>B46+C8</f>
        <v>184.75</v>
      </c>
      <c r="D46" s="310" t="s">
        <v>710</v>
      </c>
      <c r="E46" s="307">
        <v>60.05</v>
      </c>
      <c r="F46" s="308">
        <v>73.55</v>
      </c>
      <c r="G46" s="309">
        <f t="shared" si="0"/>
        <v>0.10323589394969408</v>
      </c>
      <c r="H46" s="309">
        <v>7.593</v>
      </c>
      <c r="I46" s="329" t="s">
        <v>61</v>
      </c>
      <c r="W46" s="311"/>
      <c r="X46" s="311"/>
      <c r="Y46" s="299"/>
    </row>
    <row r="47" spans="1:25" s="288" customFormat="1" ht="21" customHeight="1">
      <c r="A47" s="167" t="s">
        <v>166</v>
      </c>
      <c r="B47" s="307">
        <v>0.93</v>
      </c>
      <c r="C47" s="184">
        <f>B47+C8</f>
        <v>184.98000000000002</v>
      </c>
      <c r="D47" s="310" t="s">
        <v>711</v>
      </c>
      <c r="E47" s="307">
        <v>61.77</v>
      </c>
      <c r="F47" s="308">
        <v>94.09</v>
      </c>
      <c r="G47" s="309">
        <f t="shared" si="0"/>
        <v>0.20073334041874802</v>
      </c>
      <c r="H47" s="309">
        <v>18.887</v>
      </c>
      <c r="I47" s="333" t="s">
        <v>52</v>
      </c>
      <c r="W47" s="311"/>
      <c r="X47" s="311"/>
      <c r="Y47" s="299"/>
    </row>
    <row r="48" spans="1:25" s="288" customFormat="1" ht="21" customHeight="1">
      <c r="A48" s="167" t="s">
        <v>169</v>
      </c>
      <c r="B48" s="307">
        <v>0.65</v>
      </c>
      <c r="C48" s="184">
        <f>B48+C8</f>
        <v>184.70000000000002</v>
      </c>
      <c r="D48" s="310" t="s">
        <v>712</v>
      </c>
      <c r="E48" s="307">
        <v>59.75</v>
      </c>
      <c r="F48" s="308">
        <v>79.989999999999995</v>
      </c>
      <c r="G48" s="309">
        <f t="shared" si="0"/>
        <v>8.9998749843730463E-2</v>
      </c>
      <c r="H48" s="309">
        <v>7.1989999999999998</v>
      </c>
      <c r="I48" s="333" t="s">
        <v>52</v>
      </c>
      <c r="W48" s="311"/>
      <c r="X48" s="311"/>
      <c r="Y48" s="299"/>
    </row>
    <row r="49" spans="1:25" s="288" customFormat="1" ht="21" customHeight="1">
      <c r="A49" s="167" t="s">
        <v>167</v>
      </c>
      <c r="B49" s="307">
        <v>0.79</v>
      </c>
      <c r="C49" s="184">
        <f>B49+C8</f>
        <v>184.84</v>
      </c>
      <c r="D49" s="310" t="s">
        <v>713</v>
      </c>
      <c r="E49" s="307">
        <v>60.5</v>
      </c>
      <c r="F49" s="308">
        <v>85.21</v>
      </c>
      <c r="G49" s="309">
        <f t="shared" si="0"/>
        <v>0.1310879004811642</v>
      </c>
      <c r="H49" s="309">
        <v>11.17</v>
      </c>
      <c r="I49" s="333" t="s">
        <v>52</v>
      </c>
      <c r="W49" s="311"/>
      <c r="X49" s="311"/>
      <c r="Y49" s="299"/>
    </row>
    <row r="50" spans="1:25" s="288" customFormat="1" ht="21" customHeight="1">
      <c r="A50" s="167" t="s">
        <v>757</v>
      </c>
      <c r="B50" s="307">
        <v>0.64</v>
      </c>
      <c r="C50" s="184">
        <f>B50+C8</f>
        <v>184.69</v>
      </c>
      <c r="D50" s="310" t="s">
        <v>767</v>
      </c>
      <c r="E50" s="307">
        <v>59.87</v>
      </c>
      <c r="F50" s="308">
        <v>79.069999999999993</v>
      </c>
      <c r="G50" s="309">
        <f t="shared" si="0"/>
        <v>8.8921209055267486E-2</v>
      </c>
      <c r="H50" s="309">
        <v>7.0309999999999997</v>
      </c>
      <c r="I50" s="329" t="s">
        <v>61</v>
      </c>
      <c r="W50" s="311"/>
      <c r="X50" s="311"/>
      <c r="Y50" s="299"/>
    </row>
    <row r="51" spans="1:25" s="288" customFormat="1" ht="21" customHeight="1">
      <c r="A51" s="167" t="s">
        <v>758</v>
      </c>
      <c r="B51" s="307">
        <v>0.41</v>
      </c>
      <c r="C51" s="184">
        <f>B51+C8</f>
        <v>184.46</v>
      </c>
      <c r="D51" s="310" t="s">
        <v>768</v>
      </c>
      <c r="E51" s="307">
        <v>47.59</v>
      </c>
      <c r="F51" s="308">
        <v>61.05</v>
      </c>
      <c r="G51" s="309">
        <f>H51/F51</f>
        <v>9.893529893529894E-3</v>
      </c>
      <c r="H51" s="309">
        <v>0.60399999999999998</v>
      </c>
      <c r="I51" s="333" t="s">
        <v>52</v>
      </c>
      <c r="W51" s="311"/>
      <c r="X51" s="311"/>
      <c r="Y51" s="299"/>
    </row>
    <row r="52" spans="1:25" s="288" customFormat="1" ht="21" customHeight="1">
      <c r="A52" s="167" t="s">
        <v>177</v>
      </c>
      <c r="B52" s="334">
        <v>0.65</v>
      </c>
      <c r="C52" s="335">
        <f>B52+C8</f>
        <v>184.70000000000002</v>
      </c>
      <c r="D52" s="334" t="s">
        <v>769</v>
      </c>
      <c r="E52" s="334">
        <v>60.16</v>
      </c>
      <c r="F52" s="336">
        <v>75.790000000000006</v>
      </c>
      <c r="G52" s="337">
        <f>H52/F52</f>
        <v>4.6787175089061876E-2</v>
      </c>
      <c r="H52" s="335">
        <v>3.5459999999999998</v>
      </c>
      <c r="I52" s="333" t="s">
        <v>52</v>
      </c>
    </row>
    <row r="53" spans="1:25" s="288" customFormat="1" ht="21" customHeight="1">
      <c r="A53" s="167" t="s">
        <v>178</v>
      </c>
      <c r="B53" s="363">
        <v>0.46</v>
      </c>
      <c r="C53" s="364">
        <f>B53+C8</f>
        <v>184.51000000000002</v>
      </c>
      <c r="D53" s="363" t="s">
        <v>770</v>
      </c>
      <c r="E53" s="363">
        <v>47.6</v>
      </c>
      <c r="F53" s="365">
        <v>68.8</v>
      </c>
      <c r="G53" s="366">
        <f>H53/F53</f>
        <v>3.1264534883720926E-2</v>
      </c>
      <c r="H53" s="364">
        <v>2.1509999999999998</v>
      </c>
      <c r="I53" s="367" t="s">
        <v>52</v>
      </c>
    </row>
    <row r="54" spans="1:25" s="288" customFormat="1" ht="21" customHeight="1">
      <c r="A54" s="167" t="s">
        <v>180</v>
      </c>
      <c r="B54" s="79">
        <v>0.41</v>
      </c>
      <c r="C54" s="84">
        <f>B54+C16</f>
        <v>185.20000000000002</v>
      </c>
      <c r="D54" s="79" t="s">
        <v>457</v>
      </c>
      <c r="E54" s="79">
        <v>47.42</v>
      </c>
      <c r="F54" s="139">
        <v>62.13</v>
      </c>
      <c r="G54" s="148">
        <f t="shared" ref="G54:G57" si="1">H54/F54</f>
        <v>0</v>
      </c>
      <c r="H54" s="84">
        <v>0</v>
      </c>
      <c r="I54" s="172" t="s">
        <v>53</v>
      </c>
      <c r="W54" s="311"/>
      <c r="X54" s="311"/>
      <c r="Y54" s="299"/>
    </row>
    <row r="55" spans="1:25" s="288" customFormat="1" ht="21" customHeight="1">
      <c r="A55" s="167" t="s">
        <v>815</v>
      </c>
      <c r="B55" s="185">
        <v>0.65</v>
      </c>
      <c r="C55" s="186">
        <f>B55+C16</f>
        <v>185.44000000000003</v>
      </c>
      <c r="D55" s="185" t="s">
        <v>823</v>
      </c>
      <c r="E55" s="185">
        <v>60.07</v>
      </c>
      <c r="F55" s="187">
        <v>78.540000000000006</v>
      </c>
      <c r="G55" s="188">
        <f t="shared" si="1"/>
        <v>6.7990832696715048E-2</v>
      </c>
      <c r="H55" s="186">
        <v>5.34</v>
      </c>
      <c r="I55" s="172" t="s">
        <v>52</v>
      </c>
      <c r="W55" s="311"/>
      <c r="X55" s="311"/>
      <c r="Y55" s="299"/>
    </row>
    <row r="56" spans="1:25" s="288" customFormat="1" ht="21" customHeight="1">
      <c r="A56" s="167" t="s">
        <v>816</v>
      </c>
      <c r="B56" s="79">
        <v>0.45</v>
      </c>
      <c r="C56" s="84">
        <f>B56+C16</f>
        <v>185.24</v>
      </c>
      <c r="D56" s="79" t="s">
        <v>824</v>
      </c>
      <c r="E56" s="79">
        <v>47.84</v>
      </c>
      <c r="F56" s="139">
        <v>69.34</v>
      </c>
      <c r="G56" s="148">
        <f t="shared" si="1"/>
        <v>1.453706374387078E-2</v>
      </c>
      <c r="H56" s="84">
        <v>1.008</v>
      </c>
      <c r="I56" s="172" t="s">
        <v>52</v>
      </c>
      <c r="W56" s="311"/>
      <c r="X56" s="311"/>
      <c r="Y56" s="299"/>
    </row>
    <row r="57" spans="1:25" s="288" customFormat="1" ht="21" customHeight="1">
      <c r="A57" s="217" t="s">
        <v>184</v>
      </c>
      <c r="B57" s="218">
        <v>0.56000000000000005</v>
      </c>
      <c r="C57" s="209">
        <f>B57+C16</f>
        <v>185.35000000000002</v>
      </c>
      <c r="D57" s="218" t="s">
        <v>825</v>
      </c>
      <c r="E57" s="218">
        <v>54.95</v>
      </c>
      <c r="F57" s="219">
        <v>77.88</v>
      </c>
      <c r="G57" s="220">
        <f t="shared" si="1"/>
        <v>5.2491011813045718E-2</v>
      </c>
      <c r="H57" s="209">
        <v>4.0880000000000001</v>
      </c>
      <c r="I57" s="249" t="s">
        <v>52</v>
      </c>
      <c r="W57" s="311"/>
      <c r="X57" s="311"/>
      <c r="Y57" s="299"/>
    </row>
    <row r="58" spans="1:25" s="288" customFormat="1" ht="21" customHeight="1">
      <c r="E58" s="311"/>
      <c r="F58" s="323"/>
      <c r="G58" s="324"/>
      <c r="H58" s="324"/>
      <c r="I58" s="295"/>
      <c r="W58" s="311"/>
      <c r="X58" s="311"/>
      <c r="Y58" s="299"/>
    </row>
    <row r="59" spans="1:25" s="288" customFormat="1" ht="21" customHeight="1">
      <c r="A59" s="201"/>
      <c r="B59" s="311"/>
      <c r="C59" s="299"/>
      <c r="E59" s="311"/>
      <c r="F59" s="323"/>
      <c r="G59" s="324"/>
      <c r="H59" s="324"/>
      <c r="I59" s="295"/>
      <c r="W59" s="311"/>
      <c r="X59" s="311"/>
      <c r="Y59" s="299"/>
    </row>
    <row r="60" spans="1:25" s="288" customFormat="1" ht="21" customHeight="1">
      <c r="A60" s="201"/>
      <c r="B60" s="311"/>
      <c r="C60" s="299"/>
      <c r="E60" s="311"/>
      <c r="F60" s="323"/>
      <c r="G60" s="324"/>
      <c r="H60" s="324"/>
      <c r="I60" s="295"/>
      <c r="W60" s="311"/>
      <c r="X60" s="311"/>
      <c r="Y60" s="299"/>
    </row>
    <row r="61" spans="1:25" s="288" customFormat="1" ht="21" customHeight="1">
      <c r="A61" s="201"/>
      <c r="B61" s="311"/>
      <c r="C61" s="299"/>
      <c r="E61" s="311"/>
      <c r="F61" s="323"/>
      <c r="G61" s="324"/>
      <c r="H61" s="324"/>
      <c r="I61" s="295"/>
      <c r="W61" s="311"/>
      <c r="X61" s="311"/>
      <c r="Y61" s="299"/>
    </row>
    <row r="62" spans="1:25" s="288" customFormat="1" ht="21" customHeight="1">
      <c r="A62" s="201"/>
      <c r="B62" s="311"/>
      <c r="C62" s="299"/>
      <c r="E62" s="311"/>
      <c r="F62" s="323"/>
      <c r="G62" s="324"/>
      <c r="H62" s="324"/>
      <c r="I62" s="295"/>
      <c r="W62" s="311"/>
      <c r="X62" s="311"/>
      <c r="Y62" s="299"/>
    </row>
    <row r="63" spans="1:25" s="288" customFormat="1" ht="21" customHeight="1">
      <c r="A63" s="201"/>
      <c r="B63" s="311"/>
      <c r="C63" s="299"/>
      <c r="D63" s="311"/>
      <c r="E63" s="311"/>
      <c r="F63" s="323"/>
      <c r="G63" s="324"/>
      <c r="H63" s="324"/>
      <c r="I63" s="295"/>
      <c r="W63" s="311"/>
      <c r="X63" s="311"/>
      <c r="Y63" s="299"/>
    </row>
    <row r="64" spans="1:25" s="288" customFormat="1" ht="21" customHeight="1">
      <c r="A64" s="201"/>
      <c r="B64" s="311"/>
      <c r="C64" s="299"/>
      <c r="D64" s="311"/>
      <c r="E64" s="311"/>
      <c r="F64" s="323"/>
      <c r="G64" s="324"/>
      <c r="H64" s="324"/>
      <c r="I64" s="295"/>
      <c r="W64" s="311"/>
      <c r="X64" s="311"/>
      <c r="Y64" s="299"/>
    </row>
    <row r="65" spans="1:25" s="288" customFormat="1" ht="21" customHeight="1">
      <c r="A65" s="201" t="s">
        <v>62</v>
      </c>
      <c r="B65" s="311"/>
      <c r="C65" s="311"/>
      <c r="D65" s="311"/>
      <c r="E65" s="311"/>
      <c r="F65" s="323"/>
      <c r="G65" s="324"/>
      <c r="H65" s="324"/>
      <c r="I65" s="295"/>
      <c r="W65" s="311"/>
      <c r="X65" s="311"/>
      <c r="Y65" s="299"/>
    </row>
    <row r="66" spans="1:25" s="288" customFormat="1" ht="21" customHeight="1">
      <c r="A66" s="201" t="s">
        <v>63</v>
      </c>
      <c r="B66" s="325">
        <f>+COUNT(B11:B60)</f>
        <v>47</v>
      </c>
      <c r="C66" s="311" t="s">
        <v>64</v>
      </c>
      <c r="D66" s="311"/>
      <c r="E66" s="311"/>
      <c r="F66" s="323"/>
      <c r="G66" s="324"/>
      <c r="H66" s="324"/>
      <c r="I66" s="295"/>
      <c r="W66" s="311"/>
      <c r="X66" s="311"/>
      <c r="Y66" s="299"/>
    </row>
    <row r="67" spans="1:25" s="288" customFormat="1" ht="21" customHeight="1">
      <c r="A67" s="201"/>
      <c r="B67" s="311"/>
      <c r="C67" s="299"/>
      <c r="D67" s="311"/>
      <c r="E67" s="311"/>
      <c r="F67" s="323"/>
      <c r="G67" s="324"/>
      <c r="H67" s="324"/>
      <c r="I67" s="295"/>
      <c r="W67" s="311"/>
      <c r="X67" s="311"/>
      <c r="Y67" s="299"/>
    </row>
    <row r="68" spans="1:25" s="288" customFormat="1" ht="21" customHeight="1">
      <c r="A68" s="201"/>
      <c r="B68" s="311"/>
      <c r="C68" s="299"/>
      <c r="D68" s="311"/>
      <c r="E68" s="311"/>
      <c r="F68" s="323"/>
      <c r="G68" s="324"/>
      <c r="H68" s="324"/>
      <c r="I68" s="285"/>
      <c r="W68" s="311"/>
      <c r="X68" s="311"/>
      <c r="Y68" s="299"/>
    </row>
    <row r="69" spans="1:25" s="288" customFormat="1" ht="21" customHeight="1">
      <c r="A69" s="201"/>
      <c r="B69" s="311"/>
      <c r="C69" s="299"/>
      <c r="D69" s="311"/>
      <c r="E69" s="311"/>
      <c r="F69" s="323"/>
      <c r="G69" s="324"/>
      <c r="H69" s="324"/>
      <c r="I69" s="295"/>
      <c r="W69" s="311"/>
      <c r="X69" s="311"/>
      <c r="Y69" s="299"/>
    </row>
    <row r="70" spans="1:25" s="288" customFormat="1" ht="21" customHeight="1">
      <c r="A70" s="201"/>
      <c r="B70" s="311"/>
      <c r="C70" s="299"/>
      <c r="D70" s="311"/>
      <c r="E70" s="311"/>
      <c r="F70" s="323"/>
      <c r="G70" s="324"/>
      <c r="H70" s="324"/>
      <c r="I70" s="285"/>
      <c r="W70" s="311"/>
      <c r="X70" s="311"/>
      <c r="Y70" s="299"/>
    </row>
    <row r="71" spans="1:25" s="288" customFormat="1" ht="21" customHeight="1">
      <c r="A71" s="326"/>
      <c r="B71" s="289"/>
      <c r="C71" s="299"/>
      <c r="D71" s="289"/>
      <c r="E71" s="289"/>
      <c r="F71" s="294"/>
      <c r="G71" s="294"/>
      <c r="H71" s="294"/>
      <c r="I71" s="295"/>
      <c r="W71" s="311"/>
      <c r="X71" s="311"/>
      <c r="Y71" s="299"/>
    </row>
    <row r="72" spans="1:25" s="288" customFormat="1" ht="21" customHeight="1">
      <c r="A72" s="326"/>
      <c r="B72" s="289"/>
      <c r="C72" s="299"/>
      <c r="D72" s="289"/>
      <c r="E72" s="289"/>
      <c r="F72" s="294"/>
      <c r="G72" s="294"/>
      <c r="H72" s="294"/>
      <c r="I72" s="295"/>
      <c r="W72" s="311"/>
      <c r="X72" s="311"/>
      <c r="Y72" s="299"/>
    </row>
    <row r="73" spans="1:25" s="288" customFormat="1" ht="21" customHeight="1">
      <c r="A73" s="326"/>
      <c r="B73" s="289"/>
      <c r="C73" s="299"/>
      <c r="D73" s="289"/>
      <c r="E73" s="289"/>
      <c r="F73" s="294"/>
      <c r="G73" s="294"/>
      <c r="H73" s="294"/>
      <c r="I73" s="295"/>
      <c r="W73" s="311"/>
      <c r="X73" s="311"/>
      <c r="Y73" s="299"/>
    </row>
    <row r="74" spans="1:25" s="288" customFormat="1" ht="21" customHeight="1">
      <c r="A74" s="326"/>
      <c r="B74" s="289"/>
      <c r="C74" s="299"/>
      <c r="D74" s="289"/>
      <c r="E74" s="289"/>
      <c r="F74" s="294"/>
      <c r="G74" s="294"/>
      <c r="H74" s="294"/>
      <c r="I74" s="295"/>
      <c r="W74" s="311"/>
      <c r="X74" s="311"/>
      <c r="Y74" s="299"/>
    </row>
    <row r="75" spans="1:25" s="288" customFormat="1" ht="21" customHeight="1">
      <c r="A75" s="326"/>
      <c r="B75" s="289"/>
      <c r="C75" s="299"/>
      <c r="D75" s="289"/>
      <c r="E75" s="289"/>
      <c r="F75" s="294"/>
      <c r="G75" s="294"/>
      <c r="H75" s="294"/>
      <c r="I75" s="295"/>
      <c r="Q75" s="288" t="s">
        <v>37</v>
      </c>
      <c r="W75" s="311"/>
      <c r="X75" s="311"/>
      <c r="Y75" s="299"/>
    </row>
    <row r="76" spans="1:25" s="288" customFormat="1" ht="21" customHeight="1">
      <c r="A76" s="326"/>
      <c r="B76" s="289"/>
      <c r="C76" s="296"/>
      <c r="D76" s="289"/>
      <c r="E76" s="289"/>
      <c r="F76" s="294"/>
      <c r="G76" s="294"/>
      <c r="H76" s="294"/>
      <c r="I76" s="295"/>
      <c r="W76" s="311"/>
      <c r="X76" s="311"/>
      <c r="Y76" s="299"/>
    </row>
    <row r="77" spans="1:25" s="288" customFormat="1" ht="21" customHeight="1">
      <c r="A77" s="326"/>
      <c r="B77" s="289"/>
      <c r="C77" s="296"/>
      <c r="D77" s="289"/>
      <c r="E77" s="289"/>
      <c r="F77" s="294"/>
      <c r="G77" s="294"/>
      <c r="H77" s="294"/>
      <c r="I77" s="295"/>
      <c r="W77" s="311"/>
      <c r="X77" s="311"/>
      <c r="Y77" s="299"/>
    </row>
    <row r="78" spans="1:25" s="288" customFormat="1" ht="21" customHeight="1">
      <c r="A78" s="326"/>
      <c r="B78" s="289"/>
      <c r="C78" s="296"/>
      <c r="D78" s="289"/>
      <c r="E78" s="289"/>
      <c r="F78" s="294"/>
      <c r="G78" s="294"/>
      <c r="H78" s="294"/>
      <c r="I78" s="295"/>
      <c r="W78" s="311"/>
      <c r="X78" s="311"/>
      <c r="Y78" s="299"/>
    </row>
    <row r="79" spans="1:25" s="288" customFormat="1" ht="21" customHeight="1">
      <c r="A79" s="326"/>
      <c r="B79" s="289"/>
      <c r="C79" s="296"/>
      <c r="D79" s="289"/>
      <c r="E79" s="289"/>
      <c r="F79" s="294"/>
      <c r="G79" s="294"/>
      <c r="H79" s="294"/>
      <c r="I79" s="295"/>
      <c r="W79" s="311"/>
      <c r="X79" s="311"/>
      <c r="Y79" s="299"/>
    </row>
    <row r="80" spans="1:25" s="288" customFormat="1" ht="21" customHeight="1">
      <c r="A80" s="326"/>
      <c r="B80" s="289"/>
      <c r="C80" s="296"/>
      <c r="D80" s="289"/>
      <c r="E80" s="289"/>
      <c r="F80" s="294"/>
      <c r="G80" s="294"/>
      <c r="H80" s="294"/>
      <c r="I80" s="295"/>
      <c r="W80" s="311"/>
      <c r="X80" s="311"/>
      <c r="Y80" s="299"/>
    </row>
    <row r="81" spans="1:26" s="288" customFormat="1" ht="21" customHeight="1">
      <c r="A81" s="326"/>
      <c r="B81" s="289"/>
      <c r="C81" s="296"/>
      <c r="D81" s="289"/>
      <c r="E81" s="289"/>
      <c r="F81" s="294"/>
      <c r="G81" s="294"/>
      <c r="H81" s="294"/>
      <c r="I81" s="295"/>
      <c r="W81" s="311"/>
      <c r="X81" s="311"/>
      <c r="Y81" s="299"/>
    </row>
    <row r="82" spans="1:26" s="288" customFormat="1" ht="21" customHeight="1">
      <c r="A82" s="326"/>
      <c r="B82" s="289"/>
      <c r="C82" s="296"/>
      <c r="D82" s="289"/>
      <c r="E82" s="289"/>
      <c r="F82" s="294"/>
      <c r="G82" s="294"/>
      <c r="H82" s="294"/>
      <c r="I82" s="295"/>
      <c r="W82" s="311"/>
      <c r="X82" s="311"/>
      <c r="Y82" s="299"/>
    </row>
    <row r="83" spans="1:26" s="288" customFormat="1" ht="21" customHeight="1">
      <c r="A83" s="326"/>
      <c r="B83" s="289"/>
      <c r="C83" s="296"/>
      <c r="D83" s="289"/>
      <c r="E83" s="289"/>
      <c r="F83" s="294"/>
      <c r="G83" s="294"/>
      <c r="H83" s="294"/>
      <c r="I83" s="295"/>
      <c r="W83" s="311"/>
      <c r="X83" s="311"/>
      <c r="Y83" s="299"/>
    </row>
    <row r="84" spans="1:26" s="288" customFormat="1" ht="21" customHeight="1">
      <c r="A84" s="326"/>
      <c r="B84" s="289"/>
      <c r="C84" s="296"/>
      <c r="D84" s="289"/>
      <c r="E84" s="289"/>
      <c r="F84" s="294"/>
      <c r="G84" s="294"/>
      <c r="H84" s="294"/>
      <c r="I84" s="295"/>
      <c r="W84" s="311"/>
      <c r="X84" s="311"/>
      <c r="Y84" s="299"/>
    </row>
    <row r="85" spans="1:26" s="288" customFormat="1" ht="21" customHeight="1">
      <c r="A85" s="326"/>
      <c r="B85" s="289"/>
      <c r="C85" s="296"/>
      <c r="D85" s="289"/>
      <c r="E85" s="289"/>
      <c r="F85" s="294"/>
      <c r="G85" s="294"/>
      <c r="H85" s="294"/>
      <c r="I85" s="295"/>
      <c r="W85" s="311"/>
      <c r="X85" s="311"/>
      <c r="Y85" s="299"/>
    </row>
    <row r="86" spans="1:26" s="288" customFormat="1" ht="21" customHeight="1">
      <c r="A86" s="326"/>
      <c r="B86" s="289"/>
      <c r="C86" s="296"/>
      <c r="D86" s="289"/>
      <c r="E86" s="289"/>
      <c r="F86" s="294"/>
      <c r="G86" s="294"/>
      <c r="H86" s="294"/>
      <c r="I86" s="295"/>
      <c r="W86" s="311"/>
      <c r="X86" s="311"/>
      <c r="Y86" s="299"/>
    </row>
    <row r="87" spans="1:26" s="288" customFormat="1" ht="21" customHeight="1">
      <c r="A87" s="326"/>
      <c r="B87" s="289"/>
      <c r="C87" s="296"/>
      <c r="D87" s="289"/>
      <c r="E87" s="289"/>
      <c r="F87" s="294"/>
      <c r="G87" s="294"/>
      <c r="H87" s="294"/>
      <c r="I87" s="295"/>
      <c r="W87" s="311"/>
      <c r="X87" s="311"/>
      <c r="Y87" s="299"/>
    </row>
    <row r="88" spans="1:26" s="288" customFormat="1" ht="21" customHeight="1">
      <c r="A88" s="326"/>
      <c r="B88" s="289"/>
      <c r="C88" s="296"/>
      <c r="D88" s="289"/>
      <c r="E88" s="289"/>
      <c r="F88" s="294"/>
      <c r="G88" s="294"/>
      <c r="H88" s="294"/>
      <c r="I88" s="295"/>
      <c r="W88" s="311"/>
      <c r="X88" s="311"/>
      <c r="Y88" s="299"/>
    </row>
    <row r="89" spans="1:26" s="288" customFormat="1" ht="21" customHeight="1">
      <c r="A89" s="326"/>
      <c r="B89" s="289"/>
      <c r="C89" s="296"/>
      <c r="D89" s="289"/>
      <c r="E89" s="289"/>
      <c r="F89" s="294"/>
      <c r="G89" s="294"/>
      <c r="H89" s="294"/>
      <c r="I89" s="295"/>
      <c r="W89" s="311"/>
      <c r="X89" s="311"/>
      <c r="Y89" s="299"/>
    </row>
    <row r="90" spans="1:26" s="288" customFormat="1" ht="21" customHeight="1">
      <c r="A90" s="326"/>
      <c r="B90" s="289"/>
      <c r="C90" s="296"/>
      <c r="D90" s="289"/>
      <c r="E90" s="289"/>
      <c r="F90" s="294"/>
      <c r="G90" s="294"/>
      <c r="H90" s="294"/>
      <c r="I90" s="295"/>
      <c r="W90" s="311"/>
      <c r="X90" s="311"/>
      <c r="Y90" s="299"/>
    </row>
    <row r="91" spans="1:26" s="288" customFormat="1" ht="21" customHeight="1">
      <c r="A91" s="326"/>
      <c r="B91" s="289"/>
      <c r="C91" s="296"/>
      <c r="D91" s="289"/>
      <c r="E91" s="289"/>
      <c r="F91" s="294"/>
      <c r="G91" s="294"/>
      <c r="H91" s="294"/>
      <c r="I91" s="295"/>
      <c r="W91" s="311"/>
      <c r="X91" s="311"/>
      <c r="Y91" s="299"/>
    </row>
    <row r="92" spans="1:26" s="288" customFormat="1" ht="21" customHeight="1">
      <c r="A92" s="326"/>
      <c r="B92" s="289"/>
      <c r="C92" s="296"/>
      <c r="D92" s="289"/>
      <c r="E92" s="289"/>
      <c r="F92" s="294"/>
      <c r="G92" s="294"/>
      <c r="H92" s="294"/>
      <c r="I92" s="295"/>
      <c r="W92" s="311"/>
      <c r="X92" s="311"/>
      <c r="Y92" s="299"/>
    </row>
    <row r="93" spans="1:26" s="288" customFormat="1" ht="21" customHeight="1">
      <c r="A93" s="326"/>
      <c r="B93" s="289"/>
      <c r="C93" s="296"/>
      <c r="D93" s="289"/>
      <c r="E93" s="289"/>
      <c r="F93" s="294"/>
      <c r="G93" s="294"/>
      <c r="H93" s="294"/>
      <c r="I93" s="295"/>
      <c r="W93" s="311"/>
      <c r="X93" s="311"/>
      <c r="Y93" s="299"/>
    </row>
    <row r="94" spans="1:26" s="288" customFormat="1" ht="21" customHeight="1">
      <c r="A94" s="326"/>
      <c r="B94" s="289"/>
      <c r="C94" s="296"/>
      <c r="D94" s="289"/>
      <c r="E94" s="289"/>
      <c r="F94" s="294"/>
      <c r="G94" s="294"/>
      <c r="H94" s="294"/>
      <c r="I94" s="295"/>
      <c r="W94" s="311"/>
      <c r="X94" s="311"/>
      <c r="Y94" s="299"/>
    </row>
    <row r="95" spans="1:26" s="288" customFormat="1" ht="21" customHeight="1">
      <c r="A95" s="326"/>
      <c r="B95" s="289"/>
      <c r="C95" s="296"/>
      <c r="D95" s="289"/>
      <c r="E95" s="289"/>
      <c r="F95" s="294"/>
      <c r="G95" s="294"/>
      <c r="H95" s="294"/>
      <c r="I95" s="295"/>
      <c r="T95" s="289"/>
      <c r="U95" s="289"/>
      <c r="V95" s="289"/>
      <c r="W95" s="311"/>
      <c r="X95" s="311"/>
      <c r="Y95" s="299"/>
      <c r="Z95" s="289"/>
    </row>
    <row r="96" spans="1:26" s="288" customFormat="1" ht="21" customHeight="1">
      <c r="A96" s="326"/>
      <c r="B96" s="289"/>
      <c r="C96" s="296"/>
      <c r="D96" s="289"/>
      <c r="E96" s="289"/>
      <c r="F96" s="294"/>
      <c r="G96" s="294"/>
      <c r="H96" s="294"/>
      <c r="I96" s="295"/>
      <c r="T96" s="289"/>
      <c r="U96" s="289"/>
      <c r="V96" s="289"/>
      <c r="W96" s="311"/>
      <c r="X96" s="311"/>
      <c r="Y96" s="299"/>
      <c r="Z96" s="289"/>
    </row>
    <row r="97" spans="1:26" s="288" customFormat="1" ht="21" customHeight="1">
      <c r="A97" s="326"/>
      <c r="B97" s="289"/>
      <c r="C97" s="296"/>
      <c r="D97" s="289"/>
      <c r="E97" s="289"/>
      <c r="F97" s="294"/>
      <c r="G97" s="294"/>
      <c r="H97" s="294"/>
      <c r="I97" s="295"/>
      <c r="T97" s="289"/>
      <c r="U97" s="289"/>
      <c r="V97" s="289"/>
      <c r="W97" s="311"/>
      <c r="X97" s="311"/>
      <c r="Y97" s="299"/>
      <c r="Z97" s="289"/>
    </row>
    <row r="98" spans="1:26" s="288" customFormat="1" ht="21" customHeight="1">
      <c r="A98" s="326"/>
      <c r="B98" s="289"/>
      <c r="C98" s="296"/>
      <c r="D98" s="289"/>
      <c r="E98" s="289"/>
      <c r="F98" s="294"/>
      <c r="G98" s="294"/>
      <c r="H98" s="294"/>
      <c r="I98" s="295"/>
      <c r="T98" s="289"/>
      <c r="U98" s="289"/>
      <c r="V98" s="289"/>
      <c r="W98" s="311"/>
      <c r="X98" s="311"/>
      <c r="Y98" s="299"/>
      <c r="Z98" s="289"/>
    </row>
    <row r="99" spans="1:26" s="288" customFormat="1" ht="21" customHeight="1">
      <c r="A99" s="326"/>
      <c r="B99" s="289"/>
      <c r="C99" s="296"/>
      <c r="D99" s="289"/>
      <c r="E99" s="289"/>
      <c r="F99" s="294"/>
      <c r="G99" s="294"/>
      <c r="H99" s="294"/>
      <c r="I99" s="295"/>
      <c r="T99" s="289"/>
      <c r="U99" s="289"/>
      <c r="V99" s="289"/>
      <c r="W99" s="311"/>
      <c r="X99" s="311"/>
      <c r="Y99" s="299"/>
      <c r="Z99" s="289"/>
    </row>
    <row r="100" spans="1:26" s="288" customFormat="1" ht="21" customHeight="1">
      <c r="A100" s="326"/>
      <c r="B100" s="289"/>
      <c r="C100" s="296"/>
      <c r="D100" s="289"/>
      <c r="E100" s="289"/>
      <c r="F100" s="294"/>
      <c r="G100" s="294"/>
      <c r="H100" s="294"/>
      <c r="I100" s="295"/>
      <c r="T100" s="289"/>
      <c r="U100" s="289"/>
      <c r="V100" s="289"/>
      <c r="W100" s="311"/>
      <c r="X100" s="311"/>
      <c r="Y100" s="299"/>
      <c r="Z100" s="289"/>
    </row>
    <row r="101" spans="1:26" s="288" customFormat="1" ht="21" customHeight="1">
      <c r="A101" s="326"/>
      <c r="B101" s="289"/>
      <c r="C101" s="296"/>
      <c r="D101" s="289"/>
      <c r="E101" s="289"/>
      <c r="F101" s="294"/>
      <c r="G101" s="294"/>
      <c r="H101" s="294"/>
      <c r="I101" s="295"/>
      <c r="T101" s="289"/>
      <c r="U101" s="289"/>
      <c r="V101" s="289"/>
      <c r="W101" s="311"/>
      <c r="X101" s="311"/>
      <c r="Y101" s="299"/>
      <c r="Z101" s="289"/>
    </row>
    <row r="102" spans="1:26" s="288" customFormat="1" ht="21" customHeight="1">
      <c r="A102" s="326"/>
      <c r="B102" s="289"/>
      <c r="C102" s="296"/>
      <c r="D102" s="289"/>
      <c r="E102" s="289"/>
      <c r="F102" s="294"/>
      <c r="G102" s="294"/>
      <c r="H102" s="294"/>
      <c r="I102" s="295"/>
      <c r="J102" s="289"/>
      <c r="K102" s="289"/>
      <c r="L102" s="289"/>
      <c r="M102" s="289"/>
      <c r="N102" s="289"/>
      <c r="O102" s="289"/>
      <c r="P102" s="289"/>
      <c r="Q102" s="289"/>
      <c r="R102" s="289"/>
      <c r="T102" s="289"/>
      <c r="U102" s="289"/>
      <c r="V102" s="289"/>
      <c r="W102" s="311"/>
      <c r="X102" s="311"/>
      <c r="Y102" s="299"/>
      <c r="Z102" s="289"/>
    </row>
    <row r="103" spans="1:26" s="288" customFormat="1" ht="21" customHeight="1">
      <c r="A103" s="290"/>
      <c r="B103" s="289"/>
      <c r="C103" s="296"/>
      <c r="D103" s="289"/>
      <c r="E103" s="289"/>
      <c r="F103" s="294"/>
      <c r="G103" s="294"/>
      <c r="H103" s="294"/>
      <c r="I103" s="295"/>
      <c r="J103" s="289"/>
      <c r="K103" s="289"/>
      <c r="L103" s="289"/>
      <c r="M103" s="289"/>
      <c r="N103" s="289"/>
      <c r="O103" s="289"/>
      <c r="P103" s="289"/>
      <c r="Q103" s="289"/>
      <c r="R103" s="289"/>
      <c r="T103" s="289"/>
      <c r="U103" s="289"/>
      <c r="V103" s="289"/>
      <c r="W103" s="311"/>
      <c r="X103" s="311"/>
      <c r="Y103" s="299"/>
      <c r="Z103" s="289"/>
    </row>
    <row r="104" spans="1:26" s="288" customFormat="1" ht="21" customHeight="1">
      <c r="A104" s="290"/>
      <c r="B104" s="289"/>
      <c r="C104" s="296"/>
      <c r="D104" s="289"/>
      <c r="E104" s="289"/>
      <c r="F104" s="294"/>
      <c r="G104" s="294"/>
      <c r="H104" s="294"/>
      <c r="I104" s="295"/>
      <c r="J104" s="303"/>
      <c r="K104" s="303"/>
      <c r="L104" s="303"/>
      <c r="M104" s="303"/>
      <c r="N104" s="303"/>
      <c r="O104" s="303"/>
      <c r="P104" s="303"/>
      <c r="Q104" s="303"/>
      <c r="R104" s="303"/>
      <c r="T104" s="289"/>
      <c r="U104" s="289"/>
      <c r="V104" s="289"/>
      <c r="W104" s="311"/>
      <c r="X104" s="311"/>
      <c r="Y104" s="299"/>
      <c r="Z104" s="289"/>
    </row>
    <row r="105" spans="1:26" s="288" customFormat="1" ht="21" customHeight="1">
      <c r="A105" s="290"/>
      <c r="B105" s="289"/>
      <c r="C105" s="296"/>
      <c r="D105" s="289"/>
      <c r="E105" s="289"/>
      <c r="F105" s="294"/>
      <c r="G105" s="294"/>
      <c r="H105" s="294"/>
      <c r="I105" s="295"/>
      <c r="J105" s="303"/>
      <c r="K105" s="303"/>
      <c r="L105" s="303"/>
      <c r="M105" s="303"/>
      <c r="N105" s="303"/>
      <c r="O105" s="303"/>
      <c r="P105" s="303"/>
      <c r="Q105" s="303"/>
      <c r="R105" s="303"/>
      <c r="T105" s="289"/>
      <c r="U105" s="289"/>
      <c r="V105" s="289"/>
      <c r="W105" s="311"/>
      <c r="X105" s="311"/>
      <c r="Y105" s="299"/>
      <c r="Z105" s="289"/>
    </row>
    <row r="106" spans="1:26" s="288" customFormat="1" ht="21" customHeight="1">
      <c r="A106" s="290"/>
      <c r="B106" s="289"/>
      <c r="C106" s="296"/>
      <c r="D106" s="289"/>
      <c r="E106" s="289"/>
      <c r="F106" s="294"/>
      <c r="G106" s="294"/>
      <c r="H106" s="294"/>
      <c r="I106" s="295"/>
      <c r="J106" s="303"/>
      <c r="K106" s="303"/>
      <c r="L106" s="303"/>
      <c r="M106" s="303"/>
      <c r="N106" s="303"/>
      <c r="O106" s="303"/>
      <c r="P106" s="303"/>
      <c r="Q106" s="303"/>
      <c r="R106" s="303"/>
      <c r="T106" s="289"/>
      <c r="U106" s="289"/>
      <c r="V106" s="289"/>
      <c r="W106" s="311"/>
      <c r="X106" s="311"/>
      <c r="Y106" s="299"/>
      <c r="Z106" s="289"/>
    </row>
    <row r="107" spans="1:26" s="288" customFormat="1" ht="21" customHeight="1">
      <c r="A107" s="290"/>
      <c r="B107" s="289"/>
      <c r="C107" s="296"/>
      <c r="D107" s="289"/>
      <c r="E107" s="289"/>
      <c r="F107" s="294"/>
      <c r="G107" s="294"/>
      <c r="H107" s="294"/>
      <c r="I107" s="295"/>
      <c r="J107" s="303"/>
      <c r="K107" s="303"/>
      <c r="L107" s="303"/>
      <c r="M107" s="303"/>
      <c r="N107" s="303"/>
      <c r="O107" s="303"/>
      <c r="P107" s="303"/>
      <c r="Q107" s="303"/>
      <c r="R107" s="303"/>
      <c r="T107" s="289"/>
      <c r="U107" s="289"/>
      <c r="V107" s="289"/>
      <c r="W107" s="311"/>
      <c r="X107" s="311"/>
      <c r="Y107" s="299"/>
      <c r="Z107" s="289"/>
    </row>
    <row r="108" spans="1:26" s="289" customFormat="1" ht="21" customHeight="1">
      <c r="A108" s="290"/>
      <c r="C108" s="296"/>
      <c r="F108" s="294"/>
      <c r="G108" s="294"/>
      <c r="H108" s="294"/>
      <c r="I108" s="295"/>
      <c r="J108" s="303"/>
      <c r="K108" s="303"/>
      <c r="L108" s="303"/>
      <c r="M108" s="303"/>
      <c r="N108" s="303"/>
      <c r="O108" s="303"/>
      <c r="P108" s="303"/>
      <c r="Q108" s="303"/>
      <c r="R108" s="303"/>
    </row>
    <row r="109" spans="1:26" s="289" customFormat="1" ht="21" customHeight="1">
      <c r="A109" s="290"/>
      <c r="C109" s="296"/>
      <c r="F109" s="294"/>
      <c r="G109" s="294"/>
      <c r="H109" s="294"/>
      <c r="I109" s="295"/>
      <c r="J109" s="303"/>
      <c r="K109" s="303"/>
      <c r="L109" s="303"/>
      <c r="M109" s="303"/>
      <c r="N109" s="303"/>
      <c r="O109" s="303"/>
      <c r="P109" s="303"/>
      <c r="Q109" s="303"/>
      <c r="R109" s="303"/>
    </row>
    <row r="110" spans="1:26" s="289" customFormat="1" ht="21" customHeight="1">
      <c r="A110" s="290"/>
      <c r="C110" s="296"/>
      <c r="F110" s="294"/>
      <c r="G110" s="294"/>
      <c r="H110" s="294"/>
      <c r="I110" s="295"/>
      <c r="J110" s="303"/>
      <c r="K110" s="303"/>
      <c r="L110" s="303"/>
      <c r="M110" s="303"/>
      <c r="N110" s="303"/>
      <c r="O110" s="303"/>
      <c r="P110" s="303"/>
      <c r="Q110" s="303"/>
      <c r="R110" s="303"/>
    </row>
    <row r="111" spans="1:26" s="289" customFormat="1" ht="21" customHeight="1">
      <c r="A111" s="290"/>
      <c r="C111" s="296"/>
      <c r="F111" s="294"/>
      <c r="G111" s="294"/>
      <c r="H111" s="294"/>
      <c r="I111" s="295"/>
      <c r="J111" s="303"/>
      <c r="K111" s="303"/>
      <c r="L111" s="303"/>
      <c r="M111" s="303"/>
      <c r="N111" s="303"/>
      <c r="O111" s="303"/>
      <c r="P111" s="303"/>
      <c r="Q111" s="303"/>
      <c r="R111" s="303"/>
    </row>
    <row r="112" spans="1:26" s="289" customFormat="1" ht="21" customHeight="1">
      <c r="A112" s="290"/>
      <c r="C112" s="296"/>
      <c r="F112" s="294"/>
      <c r="G112" s="294"/>
      <c r="H112" s="294"/>
      <c r="I112" s="295"/>
      <c r="J112" s="303"/>
      <c r="K112" s="303"/>
      <c r="L112" s="303"/>
      <c r="M112" s="303"/>
      <c r="N112" s="303"/>
      <c r="O112" s="303"/>
      <c r="P112" s="303"/>
      <c r="Q112" s="303"/>
      <c r="R112" s="303"/>
    </row>
    <row r="113" spans="1:18" s="289" customFormat="1" ht="21" customHeight="1">
      <c r="A113" s="290"/>
      <c r="C113" s="296"/>
      <c r="F113" s="294"/>
      <c r="G113" s="294"/>
      <c r="H113" s="294"/>
      <c r="I113" s="295"/>
      <c r="J113" s="303"/>
      <c r="K113" s="303"/>
      <c r="L113" s="303"/>
      <c r="M113" s="303"/>
      <c r="N113" s="303"/>
      <c r="O113" s="303"/>
      <c r="P113" s="303"/>
      <c r="Q113" s="303"/>
      <c r="R113" s="303"/>
    </row>
    <row r="114" spans="1:18" s="289" customFormat="1" ht="21" customHeight="1">
      <c r="A114" s="290"/>
      <c r="C114" s="296"/>
      <c r="F114" s="294"/>
      <c r="G114" s="294"/>
      <c r="H114" s="294"/>
      <c r="I114" s="295"/>
      <c r="J114" s="303"/>
      <c r="K114" s="303"/>
      <c r="L114" s="303"/>
      <c r="M114" s="303"/>
      <c r="N114" s="303"/>
      <c r="O114" s="303"/>
      <c r="P114" s="303"/>
      <c r="Q114" s="303"/>
      <c r="R114" s="303"/>
    </row>
    <row r="115" spans="1:18" s="289" customFormat="1" ht="21" customHeight="1">
      <c r="A115" s="290"/>
      <c r="C115" s="296"/>
      <c r="F115" s="294"/>
      <c r="G115" s="294"/>
      <c r="H115" s="294"/>
      <c r="I115" s="295"/>
      <c r="J115" s="303"/>
      <c r="K115" s="303"/>
      <c r="L115" s="303"/>
      <c r="M115" s="303"/>
      <c r="N115" s="303"/>
      <c r="O115" s="303"/>
      <c r="P115" s="303"/>
      <c r="Q115" s="303"/>
      <c r="R115" s="303"/>
    </row>
    <row r="116" spans="1:18" s="289" customFormat="1" ht="21" customHeight="1">
      <c r="A116" s="290"/>
      <c r="C116" s="296"/>
      <c r="F116" s="294"/>
      <c r="G116" s="294"/>
      <c r="H116" s="294"/>
      <c r="I116" s="295"/>
      <c r="J116" s="303"/>
      <c r="K116" s="303"/>
      <c r="L116" s="303"/>
      <c r="M116" s="303"/>
      <c r="N116" s="303"/>
      <c r="O116" s="303"/>
      <c r="P116" s="303"/>
      <c r="Q116" s="303"/>
      <c r="R116" s="303"/>
    </row>
    <row r="117" spans="1:18" s="289" customFormat="1" ht="21" customHeight="1">
      <c r="A117" s="290"/>
      <c r="C117" s="296"/>
      <c r="F117" s="294"/>
      <c r="G117" s="294"/>
      <c r="H117" s="294"/>
      <c r="I117" s="295"/>
      <c r="J117" s="303"/>
      <c r="K117" s="303"/>
      <c r="L117" s="303"/>
      <c r="M117" s="303"/>
      <c r="N117" s="303"/>
      <c r="O117" s="303"/>
      <c r="P117" s="303"/>
      <c r="Q117" s="303"/>
      <c r="R117" s="303"/>
    </row>
    <row r="118" spans="1:18" s="289" customFormat="1" ht="21" customHeight="1">
      <c r="A118" s="290"/>
      <c r="C118" s="296"/>
      <c r="F118" s="294"/>
      <c r="G118" s="294"/>
      <c r="H118" s="294"/>
      <c r="I118" s="295"/>
      <c r="J118" s="303"/>
      <c r="K118" s="303"/>
      <c r="L118" s="303"/>
      <c r="M118" s="303"/>
      <c r="N118" s="303"/>
      <c r="O118" s="303"/>
      <c r="P118" s="303"/>
      <c r="Q118" s="303"/>
      <c r="R118" s="303"/>
    </row>
    <row r="119" spans="1:18" s="289" customFormat="1" ht="21" customHeight="1">
      <c r="A119" s="290"/>
      <c r="C119" s="296"/>
      <c r="F119" s="294"/>
      <c r="G119" s="294"/>
      <c r="H119" s="294"/>
      <c r="I119" s="295"/>
      <c r="J119" s="303"/>
      <c r="K119" s="303"/>
      <c r="L119" s="303"/>
      <c r="M119" s="303"/>
      <c r="N119" s="303"/>
      <c r="O119" s="303"/>
      <c r="P119" s="303"/>
      <c r="Q119" s="303"/>
      <c r="R119" s="303"/>
    </row>
    <row r="120" spans="1:18" s="289" customFormat="1" ht="21" customHeight="1">
      <c r="A120" s="290"/>
      <c r="C120" s="296"/>
      <c r="F120" s="294"/>
      <c r="G120" s="294"/>
      <c r="H120" s="294"/>
      <c r="I120" s="295"/>
      <c r="J120" s="303"/>
      <c r="K120" s="303"/>
      <c r="L120" s="303"/>
      <c r="M120" s="303"/>
      <c r="N120" s="303"/>
      <c r="O120" s="303"/>
      <c r="P120" s="303"/>
      <c r="Q120" s="303"/>
      <c r="R120" s="303"/>
    </row>
    <row r="121" spans="1:18" s="289" customFormat="1" ht="21" customHeight="1">
      <c r="A121" s="290"/>
      <c r="C121" s="296"/>
      <c r="F121" s="294"/>
      <c r="G121" s="294"/>
      <c r="H121" s="294"/>
      <c r="I121" s="295"/>
      <c r="J121" s="303"/>
      <c r="K121" s="303"/>
      <c r="L121" s="303"/>
      <c r="M121" s="303"/>
      <c r="N121" s="303"/>
      <c r="O121" s="303"/>
      <c r="P121" s="303"/>
      <c r="Q121" s="303"/>
      <c r="R121" s="303"/>
    </row>
    <row r="122" spans="1:18" s="289" customFormat="1" ht="21" customHeight="1">
      <c r="A122" s="290"/>
      <c r="C122" s="296"/>
      <c r="F122" s="294"/>
      <c r="G122" s="294"/>
      <c r="H122" s="294"/>
      <c r="I122" s="295"/>
      <c r="J122" s="303"/>
      <c r="K122" s="303"/>
      <c r="L122" s="303"/>
      <c r="M122" s="303"/>
      <c r="N122" s="303"/>
      <c r="O122" s="303"/>
      <c r="P122" s="303"/>
      <c r="Q122" s="303"/>
      <c r="R122" s="303"/>
    </row>
    <row r="123" spans="1:18" s="289" customFormat="1" ht="21" customHeight="1">
      <c r="A123" s="290"/>
      <c r="C123" s="296"/>
      <c r="F123" s="294"/>
      <c r="G123" s="294"/>
      <c r="H123" s="294"/>
      <c r="I123" s="295"/>
      <c r="J123" s="303"/>
      <c r="K123" s="303"/>
      <c r="L123" s="303"/>
      <c r="M123" s="303"/>
      <c r="N123" s="303"/>
      <c r="O123" s="303"/>
      <c r="P123" s="303"/>
      <c r="Q123" s="303"/>
      <c r="R123" s="303"/>
    </row>
    <row r="124" spans="1:18" s="289" customFormat="1" ht="21" customHeight="1">
      <c r="A124" s="290"/>
      <c r="C124" s="296"/>
      <c r="F124" s="294"/>
      <c r="G124" s="294"/>
      <c r="H124" s="294"/>
      <c r="I124" s="295"/>
      <c r="J124" s="303"/>
      <c r="K124" s="303"/>
      <c r="L124" s="303"/>
      <c r="M124" s="303"/>
      <c r="N124" s="303"/>
      <c r="O124" s="303"/>
      <c r="P124" s="303"/>
      <c r="Q124" s="303"/>
      <c r="R124" s="303"/>
    </row>
    <row r="125" spans="1:18" s="289" customFormat="1" ht="21" customHeight="1">
      <c r="A125" s="290"/>
      <c r="C125" s="296"/>
      <c r="F125" s="294"/>
      <c r="G125" s="294"/>
      <c r="H125" s="294"/>
      <c r="I125" s="295"/>
      <c r="J125" s="303"/>
      <c r="K125" s="303"/>
      <c r="L125" s="303"/>
      <c r="M125" s="303"/>
      <c r="N125" s="303"/>
      <c r="O125" s="303"/>
      <c r="P125" s="303"/>
      <c r="Q125" s="303"/>
      <c r="R125" s="303"/>
    </row>
    <row r="126" spans="1:18" s="289" customFormat="1" ht="21" customHeight="1">
      <c r="A126" s="290"/>
      <c r="C126" s="296"/>
      <c r="F126" s="294"/>
      <c r="G126" s="294"/>
      <c r="H126" s="294"/>
      <c r="I126" s="295"/>
      <c r="J126" s="303"/>
      <c r="K126" s="303"/>
      <c r="L126" s="303"/>
      <c r="M126" s="303"/>
      <c r="N126" s="303"/>
      <c r="O126" s="303"/>
      <c r="P126" s="303"/>
      <c r="Q126" s="303"/>
      <c r="R126" s="303"/>
    </row>
    <row r="127" spans="1:18" s="289" customFormat="1" ht="21" customHeight="1">
      <c r="A127" s="290"/>
      <c r="C127" s="296"/>
      <c r="F127" s="294"/>
      <c r="G127" s="294"/>
      <c r="H127" s="294"/>
      <c r="I127" s="295"/>
      <c r="J127" s="303"/>
      <c r="K127" s="303"/>
      <c r="L127" s="303"/>
      <c r="M127" s="303"/>
      <c r="N127" s="303"/>
      <c r="O127" s="303"/>
      <c r="P127" s="303"/>
      <c r="Q127" s="303"/>
      <c r="R127" s="303"/>
    </row>
    <row r="128" spans="1:18" s="289" customFormat="1" ht="21" customHeight="1">
      <c r="A128" s="290"/>
      <c r="C128" s="296"/>
      <c r="F128" s="294"/>
      <c r="G128" s="294"/>
      <c r="H128" s="294"/>
      <c r="I128" s="295"/>
      <c r="J128" s="303"/>
      <c r="K128" s="303"/>
      <c r="L128" s="303"/>
      <c r="M128" s="303"/>
      <c r="N128" s="303"/>
      <c r="O128" s="303"/>
      <c r="P128" s="303"/>
      <c r="Q128" s="303"/>
      <c r="R128" s="303"/>
    </row>
    <row r="129" spans="1:18" s="289" customFormat="1" ht="21" customHeight="1">
      <c r="A129" s="290"/>
      <c r="C129" s="296"/>
      <c r="F129" s="294"/>
      <c r="G129" s="294"/>
      <c r="H129" s="294"/>
      <c r="I129" s="295"/>
      <c r="J129" s="303"/>
      <c r="K129" s="303"/>
      <c r="L129" s="303"/>
      <c r="M129" s="303"/>
      <c r="N129" s="303"/>
      <c r="O129" s="303"/>
      <c r="P129" s="303"/>
      <c r="Q129" s="303"/>
      <c r="R129" s="303"/>
    </row>
    <row r="130" spans="1:18" s="289" customFormat="1" ht="21" customHeight="1">
      <c r="A130" s="290"/>
      <c r="C130" s="296"/>
      <c r="F130" s="294"/>
      <c r="G130" s="294"/>
      <c r="H130" s="294"/>
      <c r="I130" s="295"/>
      <c r="J130" s="303"/>
      <c r="K130" s="303"/>
      <c r="L130" s="303"/>
      <c r="M130" s="303"/>
      <c r="N130" s="303"/>
      <c r="O130" s="303"/>
      <c r="P130" s="303"/>
      <c r="Q130" s="303"/>
      <c r="R130" s="303"/>
    </row>
    <row r="131" spans="1:18" s="289" customFormat="1" ht="21" customHeight="1">
      <c r="A131" s="290"/>
      <c r="C131" s="296"/>
      <c r="F131" s="294"/>
      <c r="G131" s="294"/>
      <c r="H131" s="294"/>
      <c r="I131" s="295"/>
      <c r="J131" s="303"/>
      <c r="K131" s="303"/>
      <c r="L131" s="303"/>
      <c r="M131" s="303"/>
      <c r="N131" s="303"/>
      <c r="O131" s="303"/>
      <c r="P131" s="303"/>
      <c r="Q131" s="303"/>
      <c r="R131" s="303"/>
    </row>
    <row r="132" spans="1:18" s="289" customFormat="1" ht="21" customHeight="1">
      <c r="A132" s="290"/>
      <c r="C132" s="296"/>
      <c r="F132" s="294"/>
      <c r="G132" s="294"/>
      <c r="H132" s="294"/>
      <c r="I132" s="295"/>
      <c r="J132" s="303"/>
      <c r="K132" s="303"/>
      <c r="L132" s="303"/>
      <c r="M132" s="303"/>
      <c r="N132" s="303"/>
      <c r="O132" s="303"/>
      <c r="P132" s="303"/>
      <c r="Q132" s="303"/>
      <c r="R132" s="303"/>
    </row>
    <row r="133" spans="1:18" s="289" customFormat="1" ht="21" customHeight="1">
      <c r="A133" s="290"/>
      <c r="C133" s="296"/>
      <c r="F133" s="294"/>
      <c r="G133" s="294"/>
      <c r="H133" s="294"/>
      <c r="I133" s="295"/>
      <c r="J133" s="303"/>
      <c r="K133" s="303"/>
      <c r="L133" s="303"/>
      <c r="M133" s="303"/>
      <c r="N133" s="303"/>
      <c r="O133" s="303"/>
      <c r="P133" s="303"/>
      <c r="Q133" s="303"/>
      <c r="R133" s="303"/>
    </row>
    <row r="134" spans="1:18" s="289" customFormat="1" ht="21" customHeight="1">
      <c r="A134" s="290"/>
      <c r="C134" s="296"/>
      <c r="F134" s="294"/>
      <c r="G134" s="294"/>
      <c r="H134" s="294"/>
      <c r="I134" s="295"/>
      <c r="J134" s="303"/>
      <c r="K134" s="303"/>
      <c r="L134" s="303"/>
      <c r="M134" s="303"/>
      <c r="N134" s="303"/>
      <c r="O134" s="303"/>
      <c r="P134" s="303"/>
      <c r="Q134" s="303"/>
      <c r="R134" s="303"/>
    </row>
    <row r="135" spans="1:18" s="289" customFormat="1" ht="21" customHeight="1">
      <c r="A135" s="290"/>
      <c r="C135" s="296"/>
      <c r="F135" s="294"/>
      <c r="G135" s="294"/>
      <c r="H135" s="294"/>
      <c r="I135" s="295"/>
      <c r="J135" s="303"/>
      <c r="K135" s="303"/>
      <c r="L135" s="303"/>
      <c r="M135" s="303"/>
      <c r="N135" s="303"/>
      <c r="O135" s="303"/>
      <c r="P135" s="303"/>
      <c r="Q135" s="303"/>
      <c r="R135" s="303"/>
    </row>
    <row r="136" spans="1:18" s="289" customFormat="1" ht="21" customHeight="1">
      <c r="A136" s="290"/>
      <c r="C136" s="296"/>
      <c r="F136" s="294"/>
      <c r="G136" s="294"/>
      <c r="H136" s="294"/>
      <c r="I136" s="295"/>
      <c r="J136" s="303"/>
      <c r="K136" s="303"/>
      <c r="L136" s="303"/>
      <c r="M136" s="303"/>
      <c r="N136" s="303"/>
      <c r="O136" s="303"/>
      <c r="P136" s="303"/>
      <c r="Q136" s="303"/>
      <c r="R136" s="303"/>
    </row>
    <row r="137" spans="1:18" s="289" customFormat="1" ht="21" customHeight="1">
      <c r="A137" s="290"/>
      <c r="C137" s="296"/>
      <c r="F137" s="294"/>
      <c r="G137" s="294"/>
      <c r="H137" s="294"/>
      <c r="I137" s="295"/>
      <c r="J137" s="303"/>
      <c r="K137" s="303"/>
      <c r="L137" s="303"/>
      <c r="M137" s="303"/>
      <c r="N137" s="303"/>
      <c r="O137" s="303"/>
      <c r="P137" s="303"/>
      <c r="Q137" s="303"/>
      <c r="R137" s="303"/>
    </row>
    <row r="138" spans="1:18" s="289" customFormat="1" ht="21" customHeight="1">
      <c r="A138" s="290"/>
      <c r="C138" s="296"/>
      <c r="F138" s="294"/>
      <c r="G138" s="294"/>
      <c r="H138" s="294"/>
      <c r="I138" s="295"/>
      <c r="J138" s="303"/>
      <c r="K138" s="303"/>
      <c r="L138" s="303"/>
      <c r="M138" s="303"/>
      <c r="N138" s="303"/>
      <c r="O138" s="303"/>
      <c r="P138" s="303"/>
      <c r="Q138" s="303"/>
      <c r="R138" s="303"/>
    </row>
    <row r="139" spans="1:18" s="289" customFormat="1" ht="21" customHeight="1">
      <c r="A139" s="290"/>
      <c r="C139" s="296"/>
      <c r="F139" s="294"/>
      <c r="G139" s="294"/>
      <c r="H139" s="294"/>
      <c r="I139" s="295"/>
      <c r="J139" s="303"/>
      <c r="K139" s="303"/>
      <c r="L139" s="303"/>
      <c r="M139" s="303"/>
      <c r="N139" s="303"/>
      <c r="O139" s="303"/>
      <c r="P139" s="303"/>
      <c r="Q139" s="303"/>
      <c r="R139" s="303"/>
    </row>
    <row r="140" spans="1:18" s="289" customFormat="1" ht="21" customHeight="1">
      <c r="A140" s="290"/>
      <c r="C140" s="296"/>
      <c r="F140" s="294"/>
      <c r="G140" s="294"/>
      <c r="H140" s="294"/>
      <c r="I140" s="295"/>
      <c r="J140" s="303"/>
      <c r="K140" s="303"/>
      <c r="L140" s="303"/>
      <c r="M140" s="303"/>
      <c r="N140" s="303"/>
      <c r="O140" s="303"/>
      <c r="P140" s="303"/>
      <c r="Q140" s="303"/>
      <c r="R140" s="303"/>
    </row>
    <row r="141" spans="1:18" s="289" customFormat="1" ht="21" customHeight="1">
      <c r="A141" s="290"/>
      <c r="C141" s="296"/>
      <c r="F141" s="294"/>
      <c r="G141" s="294"/>
      <c r="H141" s="294"/>
      <c r="I141" s="295"/>
      <c r="J141" s="303"/>
      <c r="K141" s="303"/>
      <c r="L141" s="303"/>
      <c r="M141" s="303"/>
      <c r="N141" s="303"/>
      <c r="O141" s="303"/>
      <c r="P141" s="303"/>
      <c r="Q141" s="303"/>
      <c r="R141" s="303"/>
    </row>
    <row r="142" spans="1:18" s="289" customFormat="1" ht="21" customHeight="1">
      <c r="A142" s="290"/>
      <c r="C142" s="296"/>
      <c r="F142" s="294"/>
      <c r="G142" s="294"/>
      <c r="H142" s="294"/>
      <c r="I142" s="295"/>
      <c r="J142" s="303"/>
      <c r="K142" s="303"/>
      <c r="L142" s="303"/>
      <c r="M142" s="303"/>
      <c r="N142" s="303"/>
      <c r="O142" s="303"/>
      <c r="P142" s="303"/>
      <c r="Q142" s="303"/>
      <c r="R142" s="303"/>
    </row>
    <row r="143" spans="1:18" s="289" customFormat="1" ht="21" customHeight="1">
      <c r="A143" s="290"/>
      <c r="C143" s="296"/>
      <c r="F143" s="294"/>
      <c r="G143" s="294"/>
      <c r="H143" s="294"/>
      <c r="I143" s="295"/>
      <c r="J143" s="303"/>
      <c r="K143" s="303"/>
      <c r="L143" s="303"/>
      <c r="M143" s="303"/>
      <c r="N143" s="303"/>
      <c r="O143" s="303"/>
      <c r="P143" s="303"/>
      <c r="Q143" s="303"/>
      <c r="R143" s="303"/>
    </row>
    <row r="144" spans="1:18" s="289" customFormat="1" ht="21" customHeight="1">
      <c r="A144" s="290"/>
      <c r="C144" s="296"/>
      <c r="F144" s="294"/>
      <c r="G144" s="294"/>
      <c r="H144" s="294"/>
      <c r="I144" s="295"/>
      <c r="J144" s="303"/>
      <c r="K144" s="303"/>
      <c r="L144" s="303"/>
      <c r="M144" s="303"/>
      <c r="N144" s="303"/>
      <c r="O144" s="303"/>
      <c r="P144" s="303"/>
      <c r="Q144" s="303"/>
      <c r="R144" s="303"/>
    </row>
    <row r="145" spans="1:18" s="289" customFormat="1" ht="21" customHeight="1">
      <c r="A145" s="290"/>
      <c r="C145" s="296"/>
      <c r="F145" s="294"/>
      <c r="G145" s="294"/>
      <c r="H145" s="294"/>
      <c r="I145" s="295"/>
      <c r="J145" s="303"/>
      <c r="K145" s="303"/>
      <c r="L145" s="303"/>
      <c r="M145" s="303"/>
      <c r="N145" s="303"/>
      <c r="O145" s="303"/>
      <c r="P145" s="303"/>
      <c r="Q145" s="303"/>
      <c r="R145" s="303"/>
    </row>
    <row r="146" spans="1:18" s="289" customFormat="1" ht="21" customHeight="1">
      <c r="A146" s="290"/>
      <c r="C146" s="296"/>
      <c r="F146" s="294"/>
      <c r="G146" s="294"/>
      <c r="H146" s="294"/>
      <c r="I146" s="295"/>
      <c r="J146" s="303"/>
      <c r="K146" s="303"/>
      <c r="L146" s="303"/>
      <c r="M146" s="303"/>
      <c r="N146" s="303"/>
      <c r="O146" s="303"/>
      <c r="P146" s="303"/>
      <c r="Q146" s="303"/>
      <c r="R146" s="303"/>
    </row>
    <row r="147" spans="1:18" s="289" customFormat="1" ht="21" customHeight="1">
      <c r="A147" s="290"/>
      <c r="C147" s="296"/>
      <c r="F147" s="294"/>
      <c r="G147" s="294"/>
      <c r="H147" s="294"/>
      <c r="I147" s="295"/>
      <c r="J147" s="303"/>
      <c r="K147" s="303"/>
      <c r="L147" s="303"/>
      <c r="M147" s="303"/>
      <c r="N147" s="303"/>
      <c r="O147" s="303"/>
      <c r="P147" s="303"/>
      <c r="Q147" s="303"/>
      <c r="R147" s="303"/>
    </row>
    <row r="148" spans="1:18" s="289" customFormat="1" ht="21" customHeight="1">
      <c r="A148" s="290"/>
      <c r="C148" s="296"/>
      <c r="F148" s="294"/>
      <c r="G148" s="294"/>
      <c r="H148" s="294"/>
      <c r="I148" s="295"/>
      <c r="J148" s="303"/>
      <c r="K148" s="303"/>
      <c r="L148" s="303"/>
      <c r="M148" s="303"/>
      <c r="N148" s="303"/>
      <c r="O148" s="303"/>
      <c r="P148" s="303"/>
      <c r="Q148" s="303"/>
      <c r="R148" s="303"/>
    </row>
    <row r="149" spans="1:18" s="289" customFormat="1" ht="21" customHeight="1">
      <c r="A149" s="290"/>
      <c r="C149" s="296"/>
      <c r="F149" s="294"/>
      <c r="G149" s="294"/>
      <c r="H149" s="294"/>
      <c r="I149" s="295"/>
      <c r="J149" s="303"/>
      <c r="K149" s="303"/>
      <c r="L149" s="303"/>
      <c r="M149" s="303"/>
      <c r="N149" s="303"/>
      <c r="O149" s="303"/>
      <c r="P149" s="303"/>
      <c r="Q149" s="303"/>
      <c r="R149" s="303"/>
    </row>
    <row r="150" spans="1:18" s="289" customFormat="1" ht="21" customHeight="1">
      <c r="A150" s="290"/>
      <c r="C150" s="296"/>
      <c r="F150" s="294"/>
      <c r="G150" s="294"/>
      <c r="H150" s="294"/>
      <c r="I150" s="295"/>
      <c r="J150" s="303"/>
      <c r="K150" s="303"/>
      <c r="L150" s="303"/>
      <c r="M150" s="303"/>
      <c r="N150" s="303"/>
      <c r="O150" s="303"/>
      <c r="P150" s="303"/>
      <c r="Q150" s="303"/>
      <c r="R150" s="303"/>
    </row>
    <row r="151" spans="1:18" s="289" customFormat="1" ht="21" customHeight="1">
      <c r="A151" s="290"/>
      <c r="C151" s="296"/>
      <c r="F151" s="294"/>
      <c r="G151" s="294"/>
      <c r="H151" s="294"/>
      <c r="I151" s="295"/>
      <c r="J151" s="303"/>
      <c r="K151" s="303"/>
      <c r="L151" s="303"/>
      <c r="M151" s="303"/>
      <c r="N151" s="303"/>
      <c r="O151" s="303"/>
      <c r="P151" s="303"/>
      <c r="Q151" s="303"/>
      <c r="R151" s="303"/>
    </row>
    <row r="152" spans="1:18" s="289" customFormat="1" ht="21" customHeight="1">
      <c r="A152" s="290"/>
      <c r="C152" s="296"/>
      <c r="F152" s="294"/>
      <c r="G152" s="294"/>
      <c r="H152" s="294"/>
      <c r="I152" s="295"/>
      <c r="J152" s="303"/>
      <c r="K152" s="303"/>
      <c r="L152" s="303"/>
      <c r="M152" s="303"/>
      <c r="N152" s="303"/>
      <c r="O152" s="303"/>
      <c r="P152" s="303"/>
      <c r="Q152" s="303"/>
      <c r="R152" s="303"/>
    </row>
    <row r="153" spans="1:18" s="289" customFormat="1" ht="21" customHeight="1">
      <c r="A153" s="290"/>
      <c r="C153" s="296"/>
      <c r="F153" s="294"/>
      <c r="G153" s="294"/>
      <c r="H153" s="294"/>
      <c r="I153" s="295"/>
      <c r="J153" s="303"/>
      <c r="K153" s="303"/>
      <c r="L153" s="303"/>
      <c r="M153" s="303"/>
      <c r="N153" s="303"/>
      <c r="O153" s="303"/>
      <c r="P153" s="303"/>
      <c r="Q153" s="303"/>
      <c r="R153" s="303"/>
    </row>
    <row r="154" spans="1:18" s="289" customFormat="1" ht="21" customHeight="1">
      <c r="A154" s="290"/>
      <c r="C154" s="296"/>
      <c r="F154" s="294"/>
      <c r="G154" s="294"/>
      <c r="H154" s="294"/>
      <c r="I154" s="295"/>
      <c r="J154" s="303"/>
      <c r="K154" s="303"/>
      <c r="L154" s="303"/>
      <c r="M154" s="303"/>
      <c r="N154" s="303"/>
      <c r="O154" s="303"/>
      <c r="P154" s="303"/>
      <c r="Q154" s="303"/>
      <c r="R154" s="303"/>
    </row>
    <row r="155" spans="1:18" s="289" customFormat="1" ht="21" customHeight="1">
      <c r="A155" s="290"/>
      <c r="C155" s="296"/>
      <c r="F155" s="294"/>
      <c r="G155" s="294"/>
      <c r="H155" s="294"/>
      <c r="I155" s="295"/>
      <c r="J155" s="303"/>
      <c r="K155" s="303"/>
      <c r="L155" s="303"/>
      <c r="M155" s="303"/>
      <c r="N155" s="303"/>
      <c r="O155" s="303"/>
      <c r="P155" s="303"/>
      <c r="Q155" s="303"/>
      <c r="R155" s="303"/>
    </row>
    <row r="156" spans="1:18" s="289" customFormat="1" ht="21" customHeight="1">
      <c r="A156" s="290"/>
      <c r="C156" s="296"/>
      <c r="F156" s="294"/>
      <c r="G156" s="294"/>
      <c r="H156" s="294"/>
      <c r="I156" s="295"/>
      <c r="J156" s="303"/>
      <c r="K156" s="303"/>
      <c r="L156" s="303"/>
      <c r="M156" s="303"/>
      <c r="N156" s="303"/>
      <c r="O156" s="303"/>
      <c r="P156" s="303"/>
      <c r="Q156" s="303"/>
      <c r="R156" s="303"/>
    </row>
    <row r="157" spans="1:18" s="289" customFormat="1" ht="21" customHeight="1">
      <c r="A157" s="290"/>
      <c r="C157" s="296"/>
      <c r="F157" s="294"/>
      <c r="G157" s="294"/>
      <c r="H157" s="294"/>
      <c r="I157" s="295"/>
      <c r="J157" s="303"/>
      <c r="K157" s="303"/>
      <c r="L157" s="303"/>
      <c r="M157" s="303"/>
      <c r="N157" s="303"/>
      <c r="O157" s="303"/>
      <c r="P157" s="303"/>
      <c r="Q157" s="303"/>
      <c r="R157" s="303"/>
    </row>
    <row r="158" spans="1:18" s="289" customFormat="1" ht="21" customHeight="1">
      <c r="A158" s="290"/>
      <c r="C158" s="296"/>
      <c r="F158" s="294"/>
      <c r="G158" s="294"/>
      <c r="H158" s="294"/>
      <c r="I158" s="295"/>
      <c r="J158" s="303"/>
      <c r="K158" s="303"/>
      <c r="L158" s="303"/>
      <c r="M158" s="303"/>
      <c r="N158" s="303"/>
      <c r="O158" s="303"/>
      <c r="P158" s="303"/>
      <c r="Q158" s="303"/>
      <c r="R158" s="303"/>
    </row>
    <row r="159" spans="1:18" s="289" customFormat="1" ht="21" customHeight="1">
      <c r="A159" s="290"/>
      <c r="C159" s="296"/>
      <c r="F159" s="294"/>
      <c r="G159" s="294"/>
      <c r="H159" s="294"/>
      <c r="I159" s="295"/>
      <c r="J159" s="303"/>
      <c r="K159" s="303"/>
      <c r="L159" s="303"/>
      <c r="M159" s="303"/>
      <c r="N159" s="303"/>
      <c r="O159" s="303"/>
      <c r="P159" s="303"/>
      <c r="Q159" s="303"/>
      <c r="R159" s="303"/>
    </row>
    <row r="160" spans="1:18" s="289" customFormat="1" ht="21" customHeight="1">
      <c r="A160" s="290"/>
      <c r="C160" s="296"/>
      <c r="F160" s="294"/>
      <c r="G160" s="294"/>
      <c r="H160" s="294"/>
      <c r="I160" s="295"/>
      <c r="J160" s="303"/>
      <c r="K160" s="303"/>
      <c r="L160" s="303"/>
      <c r="M160" s="303"/>
      <c r="N160" s="303"/>
      <c r="O160" s="303"/>
      <c r="P160" s="303"/>
      <c r="Q160" s="303"/>
      <c r="R160" s="303"/>
    </row>
    <row r="161" spans="1:18" s="289" customFormat="1" ht="21" customHeight="1">
      <c r="A161" s="290"/>
      <c r="C161" s="296"/>
      <c r="F161" s="294"/>
      <c r="G161" s="294"/>
      <c r="H161" s="294"/>
      <c r="I161" s="295"/>
      <c r="J161" s="303"/>
      <c r="K161" s="303"/>
      <c r="L161" s="303"/>
      <c r="M161" s="303"/>
      <c r="N161" s="303"/>
      <c r="O161" s="303"/>
      <c r="P161" s="303"/>
      <c r="Q161" s="303"/>
      <c r="R161" s="303"/>
    </row>
    <row r="162" spans="1:18" s="289" customFormat="1" ht="21" customHeight="1">
      <c r="A162" s="290"/>
      <c r="C162" s="296"/>
      <c r="F162" s="294"/>
      <c r="G162" s="294"/>
      <c r="H162" s="294"/>
      <c r="I162" s="295"/>
      <c r="J162" s="303"/>
      <c r="K162" s="303"/>
      <c r="L162" s="303"/>
      <c r="M162" s="303"/>
      <c r="N162" s="303"/>
      <c r="O162" s="303"/>
      <c r="P162" s="303"/>
      <c r="Q162" s="303"/>
      <c r="R162" s="303"/>
    </row>
    <row r="163" spans="1:18" s="289" customFormat="1" ht="21" customHeight="1">
      <c r="A163" s="290"/>
      <c r="C163" s="296"/>
      <c r="F163" s="294"/>
      <c r="G163" s="294"/>
      <c r="H163" s="294"/>
      <c r="I163" s="295"/>
      <c r="J163" s="303"/>
      <c r="K163" s="303"/>
      <c r="L163" s="303"/>
      <c r="M163" s="303"/>
      <c r="N163" s="303"/>
      <c r="O163" s="303"/>
      <c r="P163" s="303"/>
      <c r="Q163" s="303"/>
      <c r="R163" s="303"/>
    </row>
    <row r="164" spans="1:18" s="289" customFormat="1" ht="21" customHeight="1">
      <c r="A164" s="290"/>
      <c r="C164" s="296"/>
      <c r="F164" s="294"/>
      <c r="G164" s="294"/>
      <c r="H164" s="294"/>
      <c r="I164" s="295"/>
      <c r="J164" s="303"/>
      <c r="K164" s="303"/>
      <c r="L164" s="303"/>
      <c r="M164" s="303"/>
      <c r="N164" s="303"/>
      <c r="O164" s="303"/>
      <c r="P164" s="303"/>
      <c r="Q164" s="303"/>
      <c r="R164" s="303"/>
    </row>
    <row r="165" spans="1:18" s="289" customFormat="1" ht="21" customHeight="1">
      <c r="A165" s="290"/>
      <c r="C165" s="296"/>
      <c r="F165" s="294"/>
      <c r="G165" s="294"/>
      <c r="H165" s="294"/>
      <c r="I165" s="295"/>
      <c r="J165" s="303"/>
      <c r="K165" s="303"/>
      <c r="L165" s="303"/>
      <c r="M165" s="303"/>
      <c r="N165" s="303"/>
      <c r="O165" s="303"/>
      <c r="P165" s="303"/>
      <c r="Q165" s="303"/>
      <c r="R165" s="303"/>
    </row>
    <row r="166" spans="1:18" s="289" customFormat="1" ht="21" customHeight="1">
      <c r="A166" s="290"/>
      <c r="C166" s="296"/>
      <c r="F166" s="294"/>
      <c r="G166" s="294"/>
      <c r="H166" s="294"/>
      <c r="I166" s="295"/>
      <c r="J166" s="303"/>
      <c r="K166" s="303"/>
      <c r="L166" s="303"/>
      <c r="M166" s="303"/>
      <c r="N166" s="303"/>
      <c r="O166" s="303"/>
      <c r="P166" s="303"/>
      <c r="Q166" s="303"/>
      <c r="R166" s="303"/>
    </row>
    <row r="167" spans="1:18" s="289" customFormat="1" ht="21" customHeight="1">
      <c r="A167" s="290"/>
      <c r="C167" s="296"/>
      <c r="F167" s="294"/>
      <c r="G167" s="294"/>
      <c r="H167" s="294"/>
      <c r="I167" s="295"/>
      <c r="J167" s="303"/>
      <c r="K167" s="303"/>
      <c r="L167" s="303"/>
      <c r="M167" s="303"/>
      <c r="N167" s="303"/>
      <c r="O167" s="303"/>
      <c r="P167" s="303"/>
      <c r="Q167" s="303"/>
      <c r="R167" s="303"/>
    </row>
    <row r="168" spans="1:18" s="289" customFormat="1" ht="21" customHeight="1">
      <c r="A168" s="290"/>
      <c r="C168" s="296"/>
      <c r="F168" s="294"/>
      <c r="G168" s="294"/>
      <c r="H168" s="294"/>
      <c r="I168" s="295"/>
      <c r="J168" s="303"/>
      <c r="K168" s="303"/>
      <c r="L168" s="303"/>
      <c r="M168" s="303"/>
      <c r="N168" s="303"/>
      <c r="O168" s="303"/>
      <c r="P168" s="303"/>
      <c r="Q168" s="303"/>
      <c r="R168" s="303"/>
    </row>
    <row r="169" spans="1:18" s="289" customFormat="1" ht="21" customHeight="1">
      <c r="A169" s="290"/>
      <c r="C169" s="296"/>
      <c r="F169" s="294"/>
      <c r="G169" s="294"/>
      <c r="H169" s="294"/>
      <c r="I169" s="295"/>
      <c r="J169" s="303"/>
      <c r="K169" s="303"/>
      <c r="L169" s="303"/>
      <c r="M169" s="303"/>
      <c r="N169" s="303"/>
      <c r="O169" s="303"/>
      <c r="P169" s="303"/>
      <c r="Q169" s="303"/>
      <c r="R169" s="303"/>
    </row>
    <row r="170" spans="1:18" s="289" customFormat="1" ht="21" customHeight="1">
      <c r="A170" s="290"/>
      <c r="C170" s="296"/>
      <c r="F170" s="294"/>
      <c r="G170" s="294"/>
      <c r="H170" s="294"/>
      <c r="I170" s="295"/>
      <c r="J170" s="303"/>
      <c r="K170" s="303"/>
      <c r="L170" s="303"/>
      <c r="M170" s="303"/>
      <c r="N170" s="303"/>
      <c r="O170" s="303"/>
      <c r="P170" s="303"/>
      <c r="Q170" s="303"/>
      <c r="R170" s="303"/>
    </row>
    <row r="171" spans="1:18" s="289" customFormat="1" ht="21" customHeight="1">
      <c r="A171" s="290"/>
      <c r="C171" s="296"/>
      <c r="F171" s="294"/>
      <c r="G171" s="294"/>
      <c r="H171" s="294"/>
      <c r="I171" s="295"/>
      <c r="J171" s="303"/>
      <c r="K171" s="303"/>
      <c r="L171" s="303"/>
      <c r="M171" s="303"/>
      <c r="N171" s="303"/>
      <c r="O171" s="303"/>
      <c r="P171" s="303"/>
      <c r="Q171" s="303"/>
      <c r="R171" s="303"/>
    </row>
    <row r="172" spans="1:18" s="289" customFormat="1" ht="21" customHeight="1">
      <c r="A172" s="290"/>
      <c r="C172" s="296"/>
      <c r="F172" s="294"/>
      <c r="G172" s="294"/>
      <c r="H172" s="294"/>
      <c r="I172" s="295"/>
    </row>
    <row r="173" spans="1:18" s="289" customFormat="1" ht="21" customHeight="1">
      <c r="A173" s="290"/>
      <c r="C173" s="296"/>
      <c r="F173" s="294"/>
      <c r="G173" s="294"/>
      <c r="H173" s="294"/>
      <c r="I173" s="295"/>
    </row>
    <row r="174" spans="1:18" s="289" customFormat="1" ht="21" customHeight="1">
      <c r="A174" s="290"/>
      <c r="C174" s="296"/>
      <c r="F174" s="294"/>
      <c r="G174" s="294"/>
      <c r="H174" s="294"/>
      <c r="I174" s="295"/>
    </row>
    <row r="175" spans="1:18" s="289" customFormat="1" ht="21" customHeight="1">
      <c r="A175" s="290"/>
      <c r="C175" s="296"/>
      <c r="F175" s="294"/>
      <c r="G175" s="294"/>
      <c r="H175" s="294"/>
      <c r="I175" s="295"/>
    </row>
    <row r="176" spans="1:18" s="289" customFormat="1" ht="21" customHeight="1">
      <c r="A176" s="290"/>
      <c r="C176" s="296"/>
      <c r="F176" s="294"/>
      <c r="G176" s="294"/>
      <c r="H176" s="294"/>
      <c r="I176" s="295"/>
    </row>
    <row r="177" spans="1:18" s="289" customFormat="1" ht="21" customHeight="1">
      <c r="A177" s="290"/>
      <c r="C177" s="296"/>
      <c r="F177" s="294"/>
      <c r="G177" s="294"/>
      <c r="H177" s="294"/>
      <c r="I177" s="295"/>
    </row>
    <row r="178" spans="1:18" s="289" customFormat="1" ht="21" customHeight="1">
      <c r="A178" s="290"/>
      <c r="C178" s="296"/>
      <c r="F178" s="294"/>
      <c r="G178" s="294"/>
      <c r="H178" s="294"/>
      <c r="I178" s="295"/>
    </row>
    <row r="179" spans="1:18" s="289" customFormat="1" ht="21" customHeight="1">
      <c r="A179" s="290"/>
      <c r="C179" s="296"/>
      <c r="F179" s="294"/>
      <c r="G179" s="294"/>
      <c r="H179" s="294"/>
      <c r="I179" s="295"/>
    </row>
    <row r="180" spans="1:18" s="289" customFormat="1" ht="21" customHeight="1">
      <c r="A180" s="290"/>
      <c r="C180" s="296"/>
      <c r="F180" s="294"/>
      <c r="G180" s="294"/>
      <c r="H180" s="294"/>
      <c r="I180" s="295"/>
    </row>
    <row r="181" spans="1:18" s="289" customFormat="1" ht="21" customHeight="1">
      <c r="A181" s="290"/>
      <c r="C181" s="296"/>
      <c r="F181" s="294"/>
      <c r="G181" s="294"/>
      <c r="H181" s="294"/>
      <c r="I181" s="295"/>
    </row>
    <row r="182" spans="1:18" s="289" customFormat="1" ht="21" customHeight="1">
      <c r="A182" s="290"/>
      <c r="C182" s="296"/>
      <c r="F182" s="294"/>
      <c r="G182" s="294"/>
      <c r="H182" s="294"/>
      <c r="I182" s="295"/>
    </row>
    <row r="183" spans="1:18" s="289" customFormat="1" ht="21" customHeight="1">
      <c r="A183" s="290"/>
      <c r="C183" s="296"/>
      <c r="F183" s="294"/>
      <c r="G183" s="294"/>
      <c r="H183" s="294"/>
      <c r="I183" s="295"/>
    </row>
    <row r="184" spans="1:18" s="289" customFormat="1" ht="21" customHeight="1">
      <c r="A184" s="290"/>
      <c r="C184" s="296"/>
      <c r="F184" s="294"/>
      <c r="G184" s="294"/>
      <c r="H184" s="294"/>
      <c r="I184" s="295"/>
    </row>
    <row r="185" spans="1:18" s="289" customFormat="1" ht="21" customHeight="1">
      <c r="A185" s="290"/>
      <c r="C185" s="296"/>
      <c r="F185" s="294"/>
      <c r="G185" s="294"/>
      <c r="H185" s="294"/>
      <c r="I185" s="295"/>
      <c r="J185" s="279"/>
      <c r="K185" s="279"/>
      <c r="L185" s="279"/>
      <c r="M185" s="279"/>
      <c r="N185" s="279"/>
      <c r="O185" s="279"/>
      <c r="P185" s="279"/>
      <c r="Q185" s="279"/>
      <c r="R185" s="279"/>
    </row>
    <row r="186" spans="1:18" s="289" customFormat="1" ht="21" customHeight="1">
      <c r="A186" s="290"/>
      <c r="C186" s="296"/>
      <c r="F186" s="294"/>
      <c r="G186" s="294"/>
      <c r="H186" s="294"/>
      <c r="I186" s="295"/>
      <c r="J186" s="279"/>
      <c r="K186" s="279"/>
      <c r="L186" s="279"/>
      <c r="M186" s="279"/>
      <c r="N186" s="279"/>
      <c r="O186" s="279"/>
      <c r="P186" s="279"/>
      <c r="Q186" s="279"/>
      <c r="R186" s="279"/>
    </row>
    <row r="187" spans="1:18" s="289" customFormat="1" ht="21" customHeight="1">
      <c r="A187" s="290"/>
      <c r="C187" s="296"/>
      <c r="F187" s="294"/>
      <c r="G187" s="294"/>
      <c r="H187" s="294"/>
      <c r="I187" s="295"/>
      <c r="J187" s="279"/>
      <c r="K187" s="279"/>
      <c r="L187" s="279"/>
      <c r="M187" s="279"/>
      <c r="N187" s="279"/>
      <c r="O187" s="279"/>
      <c r="P187" s="279"/>
      <c r="Q187" s="279"/>
      <c r="R187" s="279"/>
    </row>
    <row r="188" spans="1:18" s="289" customFormat="1" ht="21" customHeight="1">
      <c r="A188" s="290"/>
      <c r="C188" s="296"/>
      <c r="F188" s="294"/>
      <c r="G188" s="294"/>
      <c r="H188" s="294"/>
      <c r="I188" s="295"/>
      <c r="J188" s="279"/>
      <c r="K188" s="279"/>
      <c r="L188" s="279"/>
      <c r="M188" s="279"/>
      <c r="N188" s="279"/>
      <c r="O188" s="279"/>
      <c r="P188" s="279"/>
      <c r="Q188" s="279"/>
      <c r="R188" s="279"/>
    </row>
    <row r="189" spans="1:18" s="289" customFormat="1" ht="21" customHeight="1">
      <c r="A189" s="290"/>
      <c r="C189" s="296"/>
      <c r="F189" s="294"/>
      <c r="G189" s="294"/>
      <c r="H189" s="294"/>
      <c r="I189" s="295"/>
      <c r="J189" s="279"/>
      <c r="K189" s="279"/>
      <c r="L189" s="279"/>
      <c r="M189" s="279"/>
      <c r="N189" s="279"/>
      <c r="O189" s="279"/>
      <c r="P189" s="279"/>
      <c r="Q189" s="279"/>
      <c r="R189" s="279"/>
    </row>
    <row r="190" spans="1:18" s="289" customFormat="1" ht="21" customHeight="1">
      <c r="A190" s="290"/>
      <c r="C190" s="296"/>
      <c r="F190" s="294"/>
      <c r="G190" s="294"/>
      <c r="H190" s="294"/>
      <c r="I190" s="295"/>
      <c r="J190" s="279"/>
      <c r="K190" s="279"/>
      <c r="L190" s="279"/>
      <c r="M190" s="279"/>
      <c r="N190" s="279"/>
      <c r="O190" s="279"/>
      <c r="P190" s="279"/>
      <c r="Q190" s="279"/>
      <c r="R190" s="279"/>
    </row>
    <row r="191" spans="1:18" s="289" customFormat="1" ht="21" customHeight="1">
      <c r="A191" s="290"/>
      <c r="C191" s="296"/>
      <c r="F191" s="294"/>
      <c r="G191" s="294"/>
      <c r="H191" s="294"/>
      <c r="I191" s="295"/>
      <c r="J191" s="279"/>
      <c r="K191" s="279"/>
      <c r="L191" s="279"/>
      <c r="M191" s="279"/>
      <c r="N191" s="279"/>
      <c r="O191" s="279"/>
      <c r="P191" s="279"/>
      <c r="Q191" s="279"/>
      <c r="R191" s="279"/>
    </row>
    <row r="192" spans="1:18" s="289" customFormat="1" ht="21" customHeight="1">
      <c r="A192" s="290"/>
      <c r="C192" s="296"/>
      <c r="F192" s="294"/>
      <c r="G192" s="294"/>
      <c r="H192" s="294"/>
      <c r="I192" s="295"/>
      <c r="J192" s="279"/>
      <c r="K192" s="279"/>
      <c r="L192" s="279"/>
      <c r="M192" s="279"/>
      <c r="N192" s="279"/>
      <c r="O192" s="279"/>
      <c r="P192" s="279"/>
      <c r="Q192" s="279"/>
      <c r="R192" s="279"/>
    </row>
    <row r="193" spans="1:18" s="289" customFormat="1" ht="21" customHeight="1">
      <c r="A193" s="290"/>
      <c r="C193" s="296"/>
      <c r="F193" s="294"/>
      <c r="G193" s="294"/>
      <c r="H193" s="294"/>
      <c r="I193" s="295"/>
      <c r="J193" s="279"/>
      <c r="K193" s="279"/>
      <c r="L193" s="279"/>
      <c r="M193" s="279"/>
      <c r="N193" s="279"/>
      <c r="O193" s="279"/>
      <c r="P193" s="279"/>
      <c r="Q193" s="279"/>
      <c r="R193" s="279"/>
    </row>
    <row r="194" spans="1:18" s="289" customFormat="1" ht="21" customHeight="1">
      <c r="A194" s="290"/>
      <c r="C194" s="296"/>
      <c r="F194" s="294"/>
      <c r="G194" s="294"/>
      <c r="H194" s="294"/>
      <c r="I194" s="295"/>
      <c r="J194" s="279"/>
      <c r="K194" s="279"/>
      <c r="L194" s="279"/>
      <c r="M194" s="279"/>
      <c r="N194" s="279"/>
      <c r="O194" s="279"/>
      <c r="P194" s="279"/>
      <c r="Q194" s="279"/>
      <c r="R194" s="279"/>
    </row>
    <row r="195" spans="1:18" s="289" customFormat="1" ht="21" customHeight="1">
      <c r="A195" s="290"/>
      <c r="C195" s="296"/>
      <c r="F195" s="294"/>
      <c r="G195" s="294"/>
      <c r="H195" s="294"/>
      <c r="I195" s="295"/>
      <c r="J195" s="279"/>
      <c r="K195" s="279"/>
      <c r="L195" s="279"/>
      <c r="M195" s="279"/>
      <c r="N195" s="279"/>
      <c r="O195" s="279"/>
      <c r="P195" s="279"/>
      <c r="Q195" s="279"/>
      <c r="R195" s="279"/>
    </row>
    <row r="196" spans="1:18" s="289" customFormat="1" ht="21" customHeight="1">
      <c r="A196" s="290"/>
      <c r="C196" s="296"/>
      <c r="F196" s="294"/>
      <c r="G196" s="294"/>
      <c r="H196" s="294"/>
      <c r="I196" s="295"/>
      <c r="J196" s="279"/>
      <c r="K196" s="279"/>
      <c r="L196" s="279"/>
      <c r="M196" s="279"/>
      <c r="N196" s="279"/>
      <c r="O196" s="279"/>
      <c r="P196" s="279"/>
      <c r="Q196" s="279"/>
      <c r="R196" s="279"/>
    </row>
    <row r="197" spans="1:18" s="289" customFormat="1" ht="21" customHeight="1">
      <c r="A197" s="290"/>
      <c r="C197" s="296"/>
      <c r="F197" s="294"/>
      <c r="G197" s="294"/>
      <c r="H197" s="294"/>
      <c r="I197" s="295"/>
      <c r="J197" s="279"/>
      <c r="K197" s="279"/>
      <c r="L197" s="279"/>
      <c r="M197" s="279"/>
      <c r="N197" s="279"/>
      <c r="O197" s="279"/>
      <c r="P197" s="279"/>
      <c r="Q197" s="279"/>
      <c r="R197" s="279"/>
    </row>
    <row r="198" spans="1:18" s="289" customFormat="1" ht="21" customHeight="1">
      <c r="A198" s="290"/>
      <c r="C198" s="296"/>
      <c r="F198" s="294"/>
      <c r="G198" s="294"/>
      <c r="H198" s="294"/>
      <c r="I198" s="295"/>
      <c r="J198" s="279"/>
      <c r="K198" s="279"/>
      <c r="L198" s="279"/>
      <c r="M198" s="279"/>
      <c r="N198" s="279"/>
      <c r="O198" s="279"/>
      <c r="P198" s="279"/>
      <c r="Q198" s="279"/>
      <c r="R198" s="279"/>
    </row>
    <row r="199" spans="1:18" s="289" customFormat="1" ht="21" customHeight="1">
      <c r="A199" s="290"/>
      <c r="C199" s="296"/>
      <c r="F199" s="294"/>
      <c r="G199" s="294"/>
      <c r="H199" s="294"/>
      <c r="I199" s="295"/>
      <c r="J199" s="279"/>
      <c r="K199" s="279"/>
      <c r="L199" s="279"/>
      <c r="M199" s="279"/>
      <c r="N199" s="279"/>
      <c r="O199" s="279"/>
      <c r="P199" s="279"/>
      <c r="Q199" s="279"/>
      <c r="R199" s="279"/>
    </row>
    <row r="200" spans="1:18" s="289" customFormat="1" ht="21" customHeight="1">
      <c r="A200" s="290"/>
      <c r="C200" s="296"/>
      <c r="F200" s="294"/>
      <c r="G200" s="294"/>
      <c r="H200" s="294"/>
      <c r="I200" s="295"/>
      <c r="J200" s="279"/>
      <c r="K200" s="279"/>
      <c r="L200" s="279"/>
      <c r="M200" s="279"/>
      <c r="N200" s="279"/>
      <c r="O200" s="279"/>
      <c r="P200" s="279"/>
      <c r="Q200" s="279"/>
      <c r="R200" s="279"/>
    </row>
    <row r="201" spans="1:18" s="289" customFormat="1" ht="21" customHeight="1">
      <c r="A201" s="290"/>
      <c r="C201" s="296"/>
      <c r="F201" s="294"/>
      <c r="G201" s="294"/>
      <c r="H201" s="294"/>
      <c r="I201" s="295"/>
      <c r="J201" s="279"/>
      <c r="K201" s="279"/>
      <c r="L201" s="279"/>
      <c r="M201" s="279"/>
      <c r="N201" s="279"/>
      <c r="O201" s="279"/>
      <c r="P201" s="279"/>
      <c r="Q201" s="279"/>
      <c r="R201" s="279"/>
    </row>
    <row r="202" spans="1:18" s="289" customFormat="1" ht="21" customHeight="1">
      <c r="A202" s="290"/>
      <c r="C202" s="296"/>
      <c r="F202" s="294"/>
      <c r="G202" s="294"/>
      <c r="H202" s="294"/>
      <c r="I202" s="295"/>
      <c r="J202" s="279"/>
      <c r="K202" s="279"/>
      <c r="L202" s="279"/>
      <c r="M202" s="279"/>
      <c r="N202" s="279"/>
      <c r="O202" s="279"/>
      <c r="P202" s="279"/>
      <c r="Q202" s="279"/>
      <c r="R202" s="279"/>
    </row>
    <row r="203" spans="1:18" s="289" customFormat="1" ht="21" customHeight="1">
      <c r="A203" s="290"/>
      <c r="C203" s="296"/>
      <c r="F203" s="294"/>
      <c r="G203" s="294"/>
      <c r="H203" s="294"/>
      <c r="I203" s="295"/>
      <c r="J203" s="279"/>
      <c r="K203" s="279"/>
      <c r="L203" s="279"/>
      <c r="M203" s="279"/>
      <c r="N203" s="279"/>
      <c r="O203" s="279"/>
      <c r="P203" s="279"/>
      <c r="Q203" s="279"/>
      <c r="R203" s="279"/>
    </row>
    <row r="204" spans="1:18" s="289" customFormat="1" ht="21" customHeight="1">
      <c r="A204" s="290"/>
      <c r="C204" s="296"/>
      <c r="F204" s="294"/>
      <c r="G204" s="294"/>
      <c r="H204" s="294"/>
      <c r="I204" s="295"/>
      <c r="J204" s="279"/>
      <c r="K204" s="279"/>
      <c r="L204" s="279"/>
      <c r="M204" s="279"/>
      <c r="N204" s="279"/>
      <c r="O204" s="279"/>
      <c r="P204" s="279"/>
      <c r="Q204" s="279"/>
      <c r="R204" s="279"/>
    </row>
    <row r="205" spans="1:18" s="289" customFormat="1" ht="21" customHeight="1">
      <c r="A205" s="290"/>
      <c r="C205" s="296"/>
      <c r="F205" s="294"/>
      <c r="G205" s="294"/>
      <c r="H205" s="294"/>
      <c r="I205" s="295"/>
      <c r="J205" s="279"/>
      <c r="K205" s="279"/>
      <c r="L205" s="279"/>
      <c r="M205" s="279"/>
      <c r="N205" s="279"/>
      <c r="O205" s="279"/>
      <c r="P205" s="279"/>
      <c r="Q205" s="279"/>
      <c r="R205" s="279"/>
    </row>
    <row r="206" spans="1:18" s="289" customFormat="1" ht="21" customHeight="1">
      <c r="A206" s="290"/>
      <c r="C206" s="296"/>
      <c r="F206" s="294"/>
      <c r="G206" s="294"/>
      <c r="H206" s="294"/>
      <c r="I206" s="295"/>
      <c r="J206" s="279"/>
      <c r="K206" s="279"/>
      <c r="L206" s="279"/>
      <c r="M206" s="279"/>
      <c r="N206" s="279"/>
      <c r="O206" s="279"/>
      <c r="P206" s="279"/>
      <c r="Q206" s="279"/>
      <c r="R206" s="279"/>
    </row>
    <row r="207" spans="1:18" s="289" customFormat="1" ht="21" customHeight="1">
      <c r="A207" s="290"/>
      <c r="C207" s="296"/>
      <c r="F207" s="294"/>
      <c r="G207" s="294"/>
      <c r="H207" s="294"/>
      <c r="I207" s="295"/>
      <c r="J207" s="279"/>
      <c r="K207" s="279"/>
      <c r="L207" s="279"/>
      <c r="M207" s="279"/>
      <c r="N207" s="279"/>
      <c r="O207" s="279"/>
      <c r="P207" s="279"/>
      <c r="Q207" s="279"/>
      <c r="R207" s="279"/>
    </row>
    <row r="208" spans="1:18" s="289" customFormat="1" ht="21" customHeight="1">
      <c r="A208" s="290"/>
      <c r="C208" s="296"/>
      <c r="F208" s="294"/>
      <c r="G208" s="294"/>
      <c r="H208" s="294"/>
      <c r="I208" s="295"/>
      <c r="J208" s="279"/>
      <c r="K208" s="279"/>
      <c r="L208" s="279"/>
      <c r="M208" s="279"/>
      <c r="N208" s="279"/>
      <c r="O208" s="279"/>
      <c r="P208" s="279"/>
      <c r="Q208" s="279"/>
      <c r="R208" s="279"/>
    </row>
    <row r="209" spans="1:18" s="289" customFormat="1" ht="21" customHeight="1">
      <c r="A209" s="290"/>
      <c r="C209" s="296"/>
      <c r="F209" s="294"/>
      <c r="G209" s="294"/>
      <c r="H209" s="294"/>
      <c r="I209" s="295"/>
      <c r="J209" s="279"/>
      <c r="K209" s="279"/>
      <c r="L209" s="279"/>
      <c r="M209" s="279"/>
      <c r="N209" s="279"/>
      <c r="O209" s="279"/>
      <c r="P209" s="279"/>
      <c r="Q209" s="279"/>
      <c r="R209" s="279"/>
    </row>
    <row r="210" spans="1:18" s="289" customFormat="1" ht="21" customHeight="1">
      <c r="A210" s="290"/>
      <c r="C210" s="296"/>
      <c r="F210" s="294"/>
      <c r="G210" s="294"/>
      <c r="H210" s="294"/>
      <c r="I210" s="295"/>
      <c r="J210" s="279"/>
      <c r="K210" s="279"/>
      <c r="L210" s="279"/>
      <c r="M210" s="279"/>
      <c r="N210" s="279"/>
      <c r="O210" s="279"/>
      <c r="P210" s="279"/>
      <c r="Q210" s="279"/>
      <c r="R210" s="279"/>
    </row>
    <row r="211" spans="1:18" s="289" customFormat="1" ht="21" customHeight="1">
      <c r="A211" s="290"/>
      <c r="C211" s="296"/>
      <c r="F211" s="294"/>
      <c r="G211" s="294"/>
      <c r="H211" s="294"/>
      <c r="I211" s="295"/>
      <c r="J211" s="279"/>
      <c r="K211" s="279"/>
      <c r="L211" s="279"/>
      <c r="M211" s="279"/>
      <c r="N211" s="279"/>
      <c r="O211" s="279"/>
      <c r="P211" s="279"/>
      <c r="Q211" s="279"/>
      <c r="R211" s="279"/>
    </row>
    <row r="212" spans="1:18" s="289" customFormat="1" ht="21" customHeight="1">
      <c r="A212" s="290"/>
      <c r="C212" s="296"/>
      <c r="F212" s="294"/>
      <c r="G212" s="294"/>
      <c r="H212" s="294"/>
      <c r="I212" s="295"/>
      <c r="J212" s="279"/>
      <c r="K212" s="279"/>
      <c r="L212" s="279"/>
      <c r="M212" s="279"/>
      <c r="N212" s="279"/>
      <c r="O212" s="279"/>
      <c r="P212" s="279"/>
      <c r="Q212" s="279"/>
      <c r="R212" s="279"/>
    </row>
    <row r="213" spans="1:18" s="289" customFormat="1" ht="21" customHeight="1">
      <c r="A213" s="327"/>
      <c r="B213" s="279"/>
      <c r="C213" s="328"/>
      <c r="D213" s="279"/>
      <c r="E213" s="279"/>
      <c r="F213" s="284"/>
      <c r="G213" s="284"/>
      <c r="H213" s="284"/>
      <c r="I213" s="285"/>
      <c r="J213" s="279"/>
      <c r="K213" s="279"/>
      <c r="L213" s="279"/>
      <c r="M213" s="279"/>
      <c r="N213" s="279"/>
      <c r="O213" s="279"/>
      <c r="P213" s="279"/>
      <c r="Q213" s="279"/>
      <c r="R213" s="279"/>
    </row>
    <row r="214" spans="1:18" s="289" customFormat="1" ht="21" customHeight="1">
      <c r="A214" s="327"/>
      <c r="B214" s="279"/>
      <c r="C214" s="328"/>
      <c r="D214" s="279"/>
      <c r="E214" s="279"/>
      <c r="F214" s="284"/>
      <c r="G214" s="284"/>
      <c r="H214" s="284"/>
      <c r="I214" s="285"/>
      <c r="J214" s="279"/>
      <c r="K214" s="279"/>
      <c r="L214" s="279"/>
      <c r="M214" s="279"/>
      <c r="N214" s="279"/>
      <c r="O214" s="279"/>
      <c r="P214" s="279"/>
      <c r="Q214" s="279"/>
      <c r="R214" s="279"/>
    </row>
    <row r="215" spans="1:18" s="289" customFormat="1" ht="21" customHeight="1">
      <c r="A215" s="327"/>
      <c r="B215" s="279"/>
      <c r="C215" s="328"/>
      <c r="D215" s="279"/>
      <c r="E215" s="279"/>
      <c r="F215" s="284"/>
      <c r="G215" s="284"/>
      <c r="H215" s="284"/>
      <c r="I215" s="285"/>
      <c r="J215" s="279"/>
      <c r="K215" s="279"/>
      <c r="L215" s="279"/>
      <c r="M215" s="279"/>
      <c r="N215" s="279"/>
      <c r="O215" s="279"/>
      <c r="P215" s="279"/>
      <c r="Q215" s="279"/>
      <c r="R215" s="279"/>
    </row>
    <row r="216" spans="1:18" s="289" customFormat="1" ht="21" customHeight="1">
      <c r="A216" s="327"/>
      <c r="B216" s="279"/>
      <c r="C216" s="328"/>
      <c r="D216" s="279"/>
      <c r="E216" s="279"/>
      <c r="F216" s="284"/>
      <c r="G216" s="284"/>
      <c r="H216" s="284"/>
      <c r="I216" s="285"/>
      <c r="J216" s="279"/>
      <c r="K216" s="279"/>
      <c r="L216" s="279"/>
      <c r="M216" s="279"/>
      <c r="N216" s="279"/>
      <c r="O216" s="279"/>
      <c r="P216" s="279"/>
      <c r="Q216" s="279"/>
      <c r="R216" s="279"/>
    </row>
    <row r="217" spans="1:18" s="289" customFormat="1" ht="21" customHeight="1">
      <c r="A217" s="327"/>
      <c r="B217" s="279"/>
      <c r="C217" s="328"/>
      <c r="D217" s="279"/>
      <c r="E217" s="279"/>
      <c r="F217" s="284"/>
      <c r="G217" s="284"/>
      <c r="H217" s="284"/>
      <c r="I217" s="285"/>
      <c r="J217" s="279"/>
      <c r="K217" s="279"/>
      <c r="L217" s="279"/>
      <c r="M217" s="279"/>
      <c r="N217" s="279"/>
      <c r="O217" s="279"/>
      <c r="P217" s="279"/>
      <c r="Q217" s="279"/>
      <c r="R217" s="279"/>
    </row>
    <row r="218" spans="1:18" s="289" customFormat="1" ht="21" customHeight="1">
      <c r="A218" s="327"/>
      <c r="B218" s="279"/>
      <c r="C218" s="328"/>
      <c r="D218" s="279"/>
      <c r="E218" s="279"/>
      <c r="F218" s="284"/>
      <c r="G218" s="284"/>
      <c r="H218" s="284"/>
      <c r="I218" s="285"/>
      <c r="J218" s="279"/>
      <c r="K218" s="279"/>
      <c r="L218" s="279"/>
      <c r="M218" s="279"/>
      <c r="N218" s="279"/>
      <c r="O218" s="279"/>
      <c r="P218" s="279"/>
      <c r="Q218" s="279"/>
      <c r="R218" s="279"/>
    </row>
    <row r="219" spans="1:18" s="289" customFormat="1" ht="21" customHeight="1">
      <c r="A219" s="327"/>
      <c r="B219" s="279"/>
      <c r="C219" s="328"/>
      <c r="D219" s="279"/>
      <c r="E219" s="279"/>
      <c r="F219" s="284"/>
      <c r="G219" s="284"/>
      <c r="H219" s="284"/>
      <c r="I219" s="285"/>
      <c r="J219" s="279"/>
      <c r="K219" s="279"/>
      <c r="L219" s="279"/>
      <c r="M219" s="279"/>
      <c r="N219" s="279"/>
      <c r="O219" s="279"/>
      <c r="P219" s="279"/>
      <c r="Q219" s="279"/>
      <c r="R219" s="279"/>
    </row>
    <row r="220" spans="1:18" s="289" customFormat="1" ht="21" customHeight="1">
      <c r="A220" s="327"/>
      <c r="B220" s="279"/>
      <c r="C220" s="328"/>
      <c r="D220" s="279"/>
      <c r="E220" s="279"/>
      <c r="F220" s="284"/>
      <c r="G220" s="284"/>
      <c r="H220" s="284"/>
      <c r="I220" s="285"/>
      <c r="J220" s="279"/>
      <c r="K220" s="279"/>
      <c r="L220" s="279"/>
      <c r="M220" s="279"/>
      <c r="N220" s="279"/>
      <c r="O220" s="279"/>
      <c r="P220" s="279"/>
      <c r="Q220" s="279"/>
      <c r="R220" s="279"/>
    </row>
    <row r="221" spans="1:18" s="289" customFormat="1" ht="21" customHeight="1">
      <c r="A221" s="327"/>
      <c r="B221" s="279"/>
      <c r="C221" s="328"/>
      <c r="D221" s="279"/>
      <c r="E221" s="279"/>
      <c r="F221" s="284"/>
      <c r="G221" s="284"/>
      <c r="H221" s="284"/>
      <c r="I221" s="285"/>
      <c r="J221" s="279"/>
      <c r="K221" s="279"/>
      <c r="L221" s="279"/>
      <c r="M221" s="279"/>
      <c r="N221" s="279"/>
      <c r="O221" s="279"/>
      <c r="P221" s="279"/>
      <c r="Q221" s="279"/>
      <c r="R221" s="279"/>
    </row>
    <row r="222" spans="1:18" s="289" customFormat="1" ht="21" customHeight="1">
      <c r="A222" s="327"/>
      <c r="B222" s="279"/>
      <c r="C222" s="328"/>
      <c r="D222" s="279"/>
      <c r="E222" s="279"/>
      <c r="F222" s="284"/>
      <c r="G222" s="284"/>
      <c r="H222" s="284"/>
      <c r="I222" s="285"/>
      <c r="J222" s="279"/>
      <c r="K222" s="279"/>
      <c r="L222" s="279"/>
      <c r="M222" s="279"/>
      <c r="N222" s="279"/>
      <c r="O222" s="279"/>
      <c r="P222" s="279"/>
      <c r="Q222" s="279"/>
      <c r="R222" s="279"/>
    </row>
    <row r="223" spans="1:18" s="289" customFormat="1" ht="21" customHeight="1">
      <c r="A223" s="327"/>
      <c r="B223" s="279"/>
      <c r="C223" s="328"/>
      <c r="D223" s="279"/>
      <c r="E223" s="279"/>
      <c r="F223" s="284"/>
      <c r="G223" s="284"/>
      <c r="H223" s="284"/>
      <c r="I223" s="285"/>
      <c r="J223" s="279"/>
      <c r="K223" s="279"/>
      <c r="L223" s="279"/>
      <c r="M223" s="279"/>
      <c r="N223" s="279"/>
      <c r="O223" s="279"/>
      <c r="P223" s="279"/>
      <c r="Q223" s="279"/>
      <c r="R223" s="279"/>
    </row>
    <row r="224" spans="1:18" s="289" customFormat="1" ht="21" customHeight="1">
      <c r="A224" s="327"/>
      <c r="B224" s="279"/>
      <c r="C224" s="328"/>
      <c r="D224" s="279"/>
      <c r="E224" s="279"/>
      <c r="F224" s="284"/>
      <c r="G224" s="284"/>
      <c r="H224" s="284"/>
      <c r="I224" s="285"/>
      <c r="J224" s="279"/>
      <c r="K224" s="279"/>
      <c r="L224" s="279"/>
      <c r="M224" s="279"/>
      <c r="N224" s="279"/>
      <c r="O224" s="279"/>
      <c r="P224" s="279"/>
      <c r="Q224" s="279"/>
      <c r="R224" s="279"/>
    </row>
    <row r="225" spans="1:18" s="289" customFormat="1" ht="21" customHeight="1">
      <c r="A225" s="327"/>
      <c r="B225" s="279"/>
      <c r="C225" s="328"/>
      <c r="D225" s="279"/>
      <c r="E225" s="279"/>
      <c r="F225" s="284"/>
      <c r="G225" s="284"/>
      <c r="H225" s="284"/>
      <c r="I225" s="285"/>
      <c r="J225" s="279"/>
      <c r="K225" s="279"/>
      <c r="L225" s="279"/>
      <c r="M225" s="279"/>
      <c r="N225" s="279"/>
      <c r="O225" s="279"/>
      <c r="P225" s="279"/>
      <c r="Q225" s="279"/>
      <c r="R225" s="279"/>
    </row>
    <row r="226" spans="1:18" s="289" customFormat="1" ht="21" customHeight="1">
      <c r="A226" s="327"/>
      <c r="B226" s="279"/>
      <c r="C226" s="328"/>
      <c r="D226" s="279"/>
      <c r="E226" s="279"/>
      <c r="F226" s="284"/>
      <c r="G226" s="284"/>
      <c r="H226" s="284"/>
      <c r="I226" s="285"/>
      <c r="J226" s="279"/>
      <c r="K226" s="279"/>
      <c r="L226" s="279"/>
      <c r="M226" s="279"/>
      <c r="N226" s="279"/>
      <c r="O226" s="279"/>
      <c r="P226" s="279"/>
      <c r="Q226" s="279"/>
      <c r="R226" s="279"/>
    </row>
    <row r="227" spans="1:18" s="289" customFormat="1" ht="21" customHeight="1">
      <c r="A227" s="327"/>
      <c r="B227" s="279"/>
      <c r="C227" s="328"/>
      <c r="D227" s="279"/>
      <c r="E227" s="279"/>
      <c r="F227" s="284"/>
      <c r="G227" s="284"/>
      <c r="H227" s="284"/>
      <c r="I227" s="285"/>
      <c r="J227" s="279"/>
      <c r="K227" s="279"/>
      <c r="L227" s="279"/>
      <c r="M227" s="279"/>
      <c r="N227" s="279"/>
      <c r="O227" s="279"/>
      <c r="P227" s="279"/>
      <c r="Q227" s="279"/>
      <c r="R227" s="279"/>
    </row>
    <row r="228" spans="1:18" s="289" customFormat="1" ht="21" customHeight="1">
      <c r="A228" s="327"/>
      <c r="B228" s="279"/>
      <c r="C228" s="328"/>
      <c r="D228" s="279"/>
      <c r="E228" s="279"/>
      <c r="F228" s="284"/>
      <c r="G228" s="284"/>
      <c r="H228" s="284"/>
      <c r="I228" s="285"/>
      <c r="J228" s="279"/>
      <c r="K228" s="279"/>
      <c r="L228" s="279"/>
      <c r="M228" s="279"/>
      <c r="N228" s="279"/>
      <c r="O228" s="279"/>
      <c r="P228" s="279"/>
      <c r="Q228" s="279"/>
      <c r="R228" s="279"/>
    </row>
    <row r="229" spans="1:18" s="289" customFormat="1" ht="21" customHeight="1">
      <c r="A229" s="327"/>
      <c r="B229" s="279"/>
      <c r="C229" s="328"/>
      <c r="D229" s="279"/>
      <c r="E229" s="279"/>
      <c r="F229" s="284"/>
      <c r="G229" s="284"/>
      <c r="H229" s="284"/>
      <c r="I229" s="285"/>
      <c r="J229" s="279"/>
      <c r="K229" s="279"/>
      <c r="L229" s="279"/>
      <c r="M229" s="279"/>
      <c r="N229" s="279"/>
      <c r="O229" s="279"/>
      <c r="P229" s="279"/>
      <c r="Q229" s="279"/>
      <c r="R229" s="279"/>
    </row>
    <row r="230" spans="1:18" s="289" customFormat="1" ht="21" customHeight="1">
      <c r="A230" s="327"/>
      <c r="B230" s="279"/>
      <c r="C230" s="328"/>
      <c r="D230" s="279"/>
      <c r="E230" s="279"/>
      <c r="F230" s="284"/>
      <c r="G230" s="284"/>
      <c r="H230" s="284"/>
      <c r="I230" s="285"/>
      <c r="J230" s="279"/>
      <c r="K230" s="279"/>
      <c r="L230" s="279"/>
      <c r="M230" s="279"/>
      <c r="N230" s="279"/>
      <c r="O230" s="279"/>
      <c r="P230" s="279"/>
      <c r="Q230" s="279"/>
      <c r="R230" s="279"/>
    </row>
    <row r="231" spans="1:18" s="289" customFormat="1" ht="21" customHeight="1">
      <c r="A231" s="327"/>
      <c r="B231" s="279"/>
      <c r="C231" s="328"/>
      <c r="D231" s="279"/>
      <c r="E231" s="279"/>
      <c r="F231" s="284"/>
      <c r="G231" s="284"/>
      <c r="H231" s="284"/>
      <c r="I231" s="285"/>
      <c r="J231" s="279"/>
      <c r="K231" s="279"/>
      <c r="L231" s="279"/>
      <c r="M231" s="279"/>
      <c r="N231" s="279"/>
      <c r="O231" s="279"/>
      <c r="P231" s="279"/>
      <c r="Q231" s="279"/>
      <c r="R231" s="279"/>
    </row>
    <row r="232" spans="1:18" s="289" customFormat="1" ht="21" customHeight="1">
      <c r="A232" s="327"/>
      <c r="B232" s="279"/>
      <c r="C232" s="328"/>
      <c r="D232" s="279"/>
      <c r="E232" s="279"/>
      <c r="F232" s="284"/>
      <c r="G232" s="284"/>
      <c r="H232" s="284"/>
      <c r="I232" s="285"/>
      <c r="J232" s="279"/>
      <c r="K232" s="279"/>
      <c r="L232" s="279"/>
      <c r="M232" s="279"/>
      <c r="N232" s="279"/>
      <c r="O232" s="279"/>
      <c r="P232" s="279"/>
      <c r="Q232" s="279"/>
      <c r="R232" s="279"/>
    </row>
    <row r="233" spans="1:18" s="289" customFormat="1" ht="21" customHeight="1">
      <c r="A233" s="327"/>
      <c r="B233" s="279"/>
      <c r="C233" s="328"/>
      <c r="D233" s="279"/>
      <c r="E233" s="279"/>
      <c r="F233" s="284"/>
      <c r="G233" s="284"/>
      <c r="H233" s="284"/>
      <c r="I233" s="285"/>
      <c r="J233" s="279"/>
      <c r="K233" s="279"/>
      <c r="L233" s="279"/>
      <c r="M233" s="279"/>
      <c r="N233" s="279"/>
      <c r="O233" s="279"/>
      <c r="P233" s="279"/>
      <c r="Q233" s="279"/>
      <c r="R233" s="279"/>
    </row>
    <row r="234" spans="1:18" s="289" customFormat="1" ht="21" customHeight="1">
      <c r="A234" s="327"/>
      <c r="B234" s="279"/>
      <c r="C234" s="328"/>
      <c r="D234" s="279"/>
      <c r="E234" s="279"/>
      <c r="F234" s="284"/>
      <c r="G234" s="284"/>
      <c r="H234" s="284"/>
      <c r="I234" s="285"/>
      <c r="J234" s="279"/>
      <c r="K234" s="279"/>
      <c r="L234" s="279"/>
      <c r="M234" s="279"/>
      <c r="N234" s="279"/>
      <c r="O234" s="279"/>
      <c r="P234" s="279"/>
      <c r="Q234" s="279"/>
      <c r="R234" s="279"/>
    </row>
    <row r="235" spans="1:18" s="289" customFormat="1" ht="21" customHeight="1">
      <c r="A235" s="327"/>
      <c r="B235" s="279"/>
      <c r="C235" s="328"/>
      <c r="D235" s="279"/>
      <c r="E235" s="279"/>
      <c r="F235" s="284"/>
      <c r="G235" s="284"/>
      <c r="H235" s="284"/>
      <c r="I235" s="285"/>
      <c r="J235" s="279"/>
      <c r="K235" s="279"/>
      <c r="L235" s="279"/>
      <c r="M235" s="279"/>
      <c r="N235" s="279"/>
      <c r="O235" s="279"/>
      <c r="P235" s="279"/>
      <c r="Q235" s="279"/>
      <c r="R235" s="279"/>
    </row>
    <row r="236" spans="1:18" s="289" customFormat="1" ht="21" customHeight="1">
      <c r="A236" s="327"/>
      <c r="B236" s="279"/>
      <c r="C236" s="328"/>
      <c r="D236" s="279"/>
      <c r="E236" s="279"/>
      <c r="F236" s="284"/>
      <c r="G236" s="284"/>
      <c r="H236" s="284"/>
      <c r="I236" s="285"/>
      <c r="J236" s="279"/>
      <c r="K236" s="279"/>
      <c r="L236" s="279"/>
      <c r="M236" s="279"/>
      <c r="N236" s="279"/>
      <c r="O236" s="279"/>
      <c r="P236" s="279"/>
      <c r="Q236" s="279"/>
      <c r="R236" s="279"/>
    </row>
    <row r="237" spans="1:18" s="289" customFormat="1" ht="21" customHeight="1">
      <c r="A237" s="327"/>
      <c r="B237" s="279"/>
      <c r="C237" s="328"/>
      <c r="D237" s="279"/>
      <c r="E237" s="279"/>
      <c r="F237" s="284"/>
      <c r="G237" s="284"/>
      <c r="H237" s="284"/>
      <c r="I237" s="285"/>
      <c r="J237" s="279"/>
      <c r="K237" s="279"/>
      <c r="L237" s="279"/>
      <c r="M237" s="279"/>
      <c r="N237" s="279"/>
      <c r="O237" s="279"/>
      <c r="P237" s="279"/>
      <c r="Q237" s="279"/>
      <c r="R237" s="279"/>
    </row>
    <row r="238" spans="1:18" s="289" customFormat="1" ht="21" customHeight="1">
      <c r="A238" s="327"/>
      <c r="B238" s="279"/>
      <c r="C238" s="328"/>
      <c r="D238" s="279"/>
      <c r="E238" s="279"/>
      <c r="F238" s="284"/>
      <c r="G238" s="284"/>
      <c r="H238" s="284"/>
      <c r="I238" s="285"/>
      <c r="J238" s="279"/>
      <c r="K238" s="279"/>
      <c r="L238" s="279"/>
      <c r="M238" s="279"/>
      <c r="N238" s="279"/>
      <c r="O238" s="279"/>
      <c r="P238" s="279"/>
      <c r="Q238" s="279"/>
      <c r="R238" s="279"/>
    </row>
    <row r="239" spans="1:18" s="289" customFormat="1" ht="21" customHeight="1">
      <c r="A239" s="327"/>
      <c r="B239" s="279"/>
      <c r="C239" s="328"/>
      <c r="D239" s="279"/>
      <c r="E239" s="279"/>
      <c r="F239" s="284"/>
      <c r="G239" s="284"/>
      <c r="H239" s="284"/>
      <c r="I239" s="285"/>
      <c r="J239" s="279"/>
      <c r="K239" s="279"/>
      <c r="L239" s="279"/>
      <c r="M239" s="279"/>
      <c r="N239" s="279"/>
      <c r="O239" s="279"/>
      <c r="P239" s="279"/>
      <c r="Q239" s="279"/>
      <c r="R239" s="279"/>
    </row>
    <row r="240" spans="1:18" s="289" customFormat="1" ht="21" customHeight="1">
      <c r="A240" s="327"/>
      <c r="B240" s="279"/>
      <c r="C240" s="328"/>
      <c r="D240" s="279"/>
      <c r="E240" s="279"/>
      <c r="F240" s="284"/>
      <c r="G240" s="284"/>
      <c r="H240" s="284"/>
      <c r="I240" s="285"/>
      <c r="J240" s="279"/>
      <c r="K240" s="279"/>
      <c r="L240" s="279"/>
      <c r="M240" s="279"/>
      <c r="N240" s="279"/>
      <c r="O240" s="279"/>
      <c r="P240" s="279"/>
      <c r="Q240" s="279"/>
      <c r="R240" s="279"/>
    </row>
    <row r="241" spans="1:18" s="289" customFormat="1" ht="21" customHeight="1">
      <c r="A241" s="327"/>
      <c r="B241" s="279"/>
      <c r="C241" s="328"/>
      <c r="D241" s="279"/>
      <c r="E241" s="279"/>
      <c r="F241" s="284"/>
      <c r="G241" s="284"/>
      <c r="H241" s="284"/>
      <c r="I241" s="285"/>
      <c r="J241" s="279"/>
      <c r="K241" s="279"/>
      <c r="L241" s="279"/>
      <c r="M241" s="279"/>
      <c r="N241" s="279"/>
      <c r="O241" s="279"/>
      <c r="P241" s="279"/>
      <c r="Q241" s="279"/>
      <c r="R241" s="279"/>
    </row>
    <row r="242" spans="1:18" s="289" customFormat="1" ht="21" customHeight="1">
      <c r="A242" s="327"/>
      <c r="B242" s="279"/>
      <c r="C242" s="328"/>
      <c r="D242" s="279"/>
      <c r="E242" s="279"/>
      <c r="F242" s="284"/>
      <c r="G242" s="284"/>
      <c r="H242" s="284"/>
      <c r="I242" s="285"/>
      <c r="J242" s="279"/>
      <c r="K242" s="279"/>
      <c r="L242" s="279"/>
      <c r="M242" s="279"/>
      <c r="N242" s="279"/>
      <c r="O242" s="279"/>
      <c r="P242" s="279"/>
      <c r="Q242" s="279"/>
      <c r="R242" s="279"/>
    </row>
    <row r="243" spans="1:18" s="289" customFormat="1" ht="21" customHeight="1">
      <c r="A243" s="327"/>
      <c r="B243" s="279"/>
      <c r="C243" s="328"/>
      <c r="D243" s="279"/>
      <c r="E243" s="279"/>
      <c r="F243" s="284"/>
      <c r="G243" s="284"/>
      <c r="H243" s="284"/>
      <c r="I243" s="285"/>
      <c r="J243" s="279"/>
      <c r="K243" s="279"/>
      <c r="L243" s="279"/>
      <c r="M243" s="279"/>
      <c r="N243" s="279"/>
      <c r="O243" s="279"/>
      <c r="P243" s="279"/>
      <c r="Q243" s="279"/>
      <c r="R243" s="279"/>
    </row>
    <row r="244" spans="1:18" s="289" customFormat="1" ht="21" customHeight="1">
      <c r="A244" s="327"/>
      <c r="B244" s="279"/>
      <c r="C244" s="328"/>
      <c r="D244" s="279"/>
      <c r="E244" s="279"/>
      <c r="F244" s="284"/>
      <c r="G244" s="284"/>
      <c r="H244" s="284"/>
      <c r="I244" s="285"/>
      <c r="J244" s="279"/>
      <c r="K244" s="279"/>
      <c r="L244" s="279"/>
      <c r="M244" s="279"/>
      <c r="N244" s="279"/>
      <c r="O244" s="279"/>
      <c r="P244" s="279"/>
      <c r="Q244" s="279"/>
      <c r="R244" s="279"/>
    </row>
    <row r="245" spans="1:18" s="289" customFormat="1" ht="21" customHeight="1">
      <c r="A245" s="327"/>
      <c r="B245" s="279"/>
      <c r="C245" s="328"/>
      <c r="D245" s="279"/>
      <c r="E245" s="279"/>
      <c r="F245" s="284"/>
      <c r="G245" s="284"/>
      <c r="H245" s="284"/>
      <c r="I245" s="285"/>
      <c r="J245" s="279"/>
      <c r="K245" s="279"/>
      <c r="L245" s="279"/>
      <c r="M245" s="279"/>
      <c r="N245" s="279"/>
      <c r="O245" s="279"/>
      <c r="P245" s="279"/>
      <c r="Q245" s="279"/>
      <c r="R245" s="279"/>
    </row>
    <row r="246" spans="1:18" s="289" customFormat="1" ht="21" customHeight="1">
      <c r="A246" s="327"/>
      <c r="B246" s="279"/>
      <c r="C246" s="328"/>
      <c r="D246" s="279"/>
      <c r="E246" s="279"/>
      <c r="F246" s="284"/>
      <c r="G246" s="284"/>
      <c r="H246" s="284"/>
      <c r="I246" s="285"/>
      <c r="J246" s="279"/>
      <c r="K246" s="279"/>
      <c r="L246" s="279"/>
      <c r="M246" s="279"/>
      <c r="N246" s="279"/>
      <c r="O246" s="279"/>
      <c r="P246" s="279"/>
      <c r="Q246" s="279"/>
      <c r="R246" s="279"/>
    </row>
    <row r="247" spans="1:18" s="289" customFormat="1" ht="21" customHeight="1">
      <c r="A247" s="327"/>
      <c r="B247" s="279"/>
      <c r="C247" s="328"/>
      <c r="D247" s="279"/>
      <c r="E247" s="279"/>
      <c r="F247" s="284"/>
      <c r="G247" s="284"/>
      <c r="H247" s="284"/>
      <c r="I247" s="285"/>
      <c r="J247" s="279"/>
      <c r="K247" s="279"/>
      <c r="L247" s="279"/>
      <c r="M247" s="279"/>
      <c r="N247" s="279"/>
      <c r="O247" s="279"/>
      <c r="P247" s="279"/>
      <c r="Q247" s="279"/>
      <c r="R247" s="279"/>
    </row>
    <row r="248" spans="1:18" s="289" customFormat="1" ht="21" customHeight="1">
      <c r="A248" s="327"/>
      <c r="B248" s="279"/>
      <c r="C248" s="328"/>
      <c r="D248" s="279"/>
      <c r="E248" s="279"/>
      <c r="F248" s="284"/>
      <c r="G248" s="284"/>
      <c r="H248" s="284"/>
      <c r="I248" s="285"/>
      <c r="J248" s="279"/>
      <c r="K248" s="279"/>
      <c r="L248" s="279"/>
      <c r="M248" s="279"/>
      <c r="N248" s="279"/>
      <c r="O248" s="279"/>
      <c r="P248" s="279"/>
      <c r="Q248" s="279"/>
      <c r="R248" s="279"/>
    </row>
    <row r="249" spans="1:18" s="289" customFormat="1" ht="21" customHeight="1">
      <c r="A249" s="327"/>
      <c r="B249" s="279"/>
      <c r="C249" s="328"/>
      <c r="D249" s="279"/>
      <c r="E249" s="279"/>
      <c r="F249" s="284"/>
      <c r="G249" s="284"/>
      <c r="H249" s="284"/>
      <c r="I249" s="285"/>
      <c r="J249" s="279"/>
      <c r="K249" s="279"/>
      <c r="L249" s="279"/>
      <c r="M249" s="279"/>
      <c r="N249" s="279"/>
      <c r="O249" s="279"/>
      <c r="P249" s="279"/>
      <c r="Q249" s="279"/>
      <c r="R249" s="279"/>
    </row>
    <row r="250" spans="1:18" ht="21" customHeight="1"/>
    <row r="251" spans="1:18" ht="21" customHeight="1"/>
    <row r="252" spans="1:18" ht="21" customHeight="1"/>
    <row r="253" spans="1:18" ht="21" customHeight="1"/>
    <row r="254" spans="1:18" ht="21" customHeight="1"/>
    <row r="255" spans="1:18" ht="21" customHeight="1"/>
    <row r="256" spans="1:18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</sheetData>
  <mergeCells count="3">
    <mergeCell ref="A4:I4"/>
    <mergeCell ref="A9:A10"/>
    <mergeCell ref="I9:I10"/>
  </mergeCells>
  <phoneticPr fontId="16" type="noConversion"/>
  <pageMargins left="0.66" right="0.15" top="0.52" bottom="0.52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346"/>
  <sheetViews>
    <sheetView topLeftCell="A52" zoomScale="130" workbookViewId="0">
      <selection activeCell="A54" sqref="A54"/>
    </sheetView>
  </sheetViews>
  <sheetFormatPr defaultRowHeight="21"/>
  <cols>
    <col min="1" max="1" width="8.42578125" style="38" customWidth="1"/>
    <col min="2" max="2" width="9" style="39" customWidth="1"/>
    <col min="3" max="3" width="8.7109375" style="63" customWidth="1"/>
    <col min="4" max="4" width="12.42578125" style="39" customWidth="1"/>
    <col min="5" max="5" width="9.42578125" style="39" customWidth="1"/>
    <col min="6" max="6" width="10.42578125" style="130" customWidth="1"/>
    <col min="7" max="7" width="11.42578125" style="130" customWidth="1"/>
    <col min="8" max="8" width="10.42578125" style="130" customWidth="1"/>
    <col min="9" max="9" width="26.42578125" style="40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71" s="5" customFormat="1" ht="21" customHeight="1">
      <c r="A1" s="5" t="s">
        <v>43</v>
      </c>
      <c r="B1" s="2"/>
      <c r="C1" s="95"/>
      <c r="D1" s="3"/>
      <c r="E1" s="4"/>
      <c r="F1" s="122"/>
      <c r="G1" s="122"/>
      <c r="H1" s="140"/>
      <c r="I1" s="70" t="s">
        <v>0</v>
      </c>
    </row>
    <row r="2" spans="1:71" s="5" customFormat="1" ht="21" customHeight="1">
      <c r="A2" s="1" t="s">
        <v>1</v>
      </c>
      <c r="B2" s="2"/>
      <c r="C2" s="96"/>
      <c r="D2" s="3"/>
      <c r="E2" s="4"/>
      <c r="F2" s="122"/>
      <c r="G2" s="122"/>
      <c r="H2" s="140"/>
      <c r="I2" s="70"/>
    </row>
    <row r="3" spans="1:71" s="11" customFormat="1" ht="15" customHeight="1">
      <c r="A3" s="7"/>
      <c r="B3" s="8"/>
      <c r="C3" s="97"/>
      <c r="D3" s="9"/>
      <c r="E3" s="10"/>
      <c r="F3" s="123"/>
      <c r="G3" s="123"/>
      <c r="H3" s="141"/>
      <c r="I3" s="71"/>
      <c r="J3" s="39"/>
      <c r="K3" s="39"/>
      <c r="L3" s="39"/>
      <c r="M3" s="39"/>
      <c r="N3" s="39"/>
      <c r="O3" s="39"/>
      <c r="P3" s="39"/>
      <c r="Q3" s="39"/>
      <c r="R3" s="39"/>
    </row>
    <row r="4" spans="1:71" s="12" customFormat="1" ht="26.25" customHeight="1">
      <c r="A4" s="349" t="s">
        <v>2</v>
      </c>
      <c r="B4" s="349"/>
      <c r="C4" s="349"/>
      <c r="D4" s="349"/>
      <c r="E4" s="349"/>
      <c r="F4" s="349"/>
      <c r="G4" s="349"/>
      <c r="H4" s="349"/>
      <c r="I4" s="349"/>
      <c r="J4" s="17"/>
      <c r="K4" s="17"/>
      <c r="L4" s="17"/>
      <c r="M4" s="17"/>
      <c r="N4" s="17"/>
      <c r="O4" s="17"/>
      <c r="P4" s="17"/>
      <c r="Q4" s="17"/>
      <c r="R4" s="17"/>
    </row>
    <row r="5" spans="1:71" s="17" customFormat="1" ht="5.0999999999999996" customHeight="1">
      <c r="A5" s="13"/>
      <c r="B5" s="14"/>
      <c r="C5" s="98"/>
      <c r="D5" s="15"/>
      <c r="E5" s="16"/>
      <c r="F5" s="136"/>
      <c r="G5" s="136"/>
      <c r="H5" s="142"/>
      <c r="I5" s="72"/>
      <c r="J5" s="39"/>
      <c r="K5" s="39"/>
      <c r="L5" s="39"/>
      <c r="M5" s="39"/>
      <c r="N5" s="39"/>
      <c r="O5" s="39"/>
      <c r="P5" s="39"/>
      <c r="Q5" s="39"/>
      <c r="R5" s="39"/>
    </row>
    <row r="6" spans="1:71" s="20" customFormat="1" ht="23.1" customHeight="1">
      <c r="A6" s="18" t="s">
        <v>3</v>
      </c>
      <c r="B6" s="19"/>
      <c r="C6" s="99"/>
      <c r="D6" s="21" t="s">
        <v>85</v>
      </c>
      <c r="E6" s="21"/>
      <c r="F6" s="124"/>
      <c r="G6" s="131" t="s">
        <v>84</v>
      </c>
      <c r="H6" s="143"/>
      <c r="I6" s="21"/>
      <c r="J6" s="5"/>
      <c r="K6" s="5"/>
      <c r="L6" s="5"/>
      <c r="M6" s="5"/>
      <c r="N6" s="5"/>
      <c r="O6" s="5"/>
      <c r="P6" s="5"/>
      <c r="Q6" s="5"/>
      <c r="R6" s="5"/>
    </row>
    <row r="7" spans="1:71" s="20" customFormat="1" ht="23.1" customHeight="1">
      <c r="A7" s="18" t="s">
        <v>24</v>
      </c>
      <c r="B7" s="19"/>
      <c r="C7" s="99"/>
      <c r="D7" s="21" t="s">
        <v>25</v>
      </c>
      <c r="E7" s="21"/>
      <c r="F7" s="124"/>
      <c r="G7" s="131" t="s">
        <v>6</v>
      </c>
      <c r="H7" s="143"/>
      <c r="I7" s="21"/>
      <c r="J7" s="5"/>
      <c r="K7" s="5"/>
      <c r="L7" s="5"/>
      <c r="M7" s="5"/>
      <c r="N7" s="5"/>
      <c r="O7" s="5"/>
      <c r="P7" s="5"/>
      <c r="Q7" s="5"/>
      <c r="R7" s="5"/>
    </row>
    <row r="8" spans="1:71" s="20" customFormat="1" ht="23.1" customHeight="1">
      <c r="A8" s="18" t="s">
        <v>7</v>
      </c>
      <c r="B8" s="19"/>
      <c r="C8" s="42">
        <v>259</v>
      </c>
      <c r="D8" s="21" t="s">
        <v>8</v>
      </c>
      <c r="F8" s="125"/>
      <c r="G8" s="132" t="s">
        <v>185</v>
      </c>
      <c r="H8" s="143"/>
      <c r="I8" s="21"/>
      <c r="J8" s="5"/>
      <c r="K8" s="5"/>
      <c r="L8" s="5"/>
      <c r="M8" s="5"/>
      <c r="N8" s="5"/>
      <c r="O8" s="5"/>
      <c r="P8" s="5"/>
      <c r="Q8" s="5"/>
      <c r="R8" s="5"/>
    </row>
    <row r="9" spans="1:71" s="5" customFormat="1" ht="23.1" customHeight="1">
      <c r="A9" s="350" t="s">
        <v>9</v>
      </c>
      <c r="B9" s="85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06" t="s">
        <v>14</v>
      </c>
      <c r="H9" s="106" t="s">
        <v>15</v>
      </c>
      <c r="I9" s="359" t="s">
        <v>16</v>
      </c>
      <c r="S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1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126" t="s">
        <v>23</v>
      </c>
      <c r="I10" s="360"/>
      <c r="S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1" customHeight="1">
      <c r="A11" s="181" t="s">
        <v>97</v>
      </c>
      <c r="B11" s="26">
        <v>0.79</v>
      </c>
      <c r="C11" s="27">
        <f>B11+C8</f>
        <v>259.79000000000002</v>
      </c>
      <c r="D11" s="26" t="s">
        <v>197</v>
      </c>
      <c r="E11" s="26">
        <v>52.4</v>
      </c>
      <c r="F11" s="120">
        <v>69.13</v>
      </c>
      <c r="G11" s="119">
        <f t="shared" ref="G11:G53" si="0">H11/F11</f>
        <v>0.59693331404600025</v>
      </c>
      <c r="H11" s="119">
        <v>41.265999999999998</v>
      </c>
      <c r="I11" s="164" t="s">
        <v>53</v>
      </c>
      <c r="S11" s="32"/>
    </row>
    <row r="12" spans="1:71" s="28" customFormat="1" ht="21" customHeight="1">
      <c r="A12" s="181" t="s">
        <v>194</v>
      </c>
      <c r="B12" s="26">
        <v>0.05</v>
      </c>
      <c r="C12" s="27">
        <f>B12+C8</f>
        <v>259.05</v>
      </c>
      <c r="D12" s="26" t="s">
        <v>198</v>
      </c>
      <c r="E12" s="26">
        <v>49</v>
      </c>
      <c r="F12" s="120">
        <v>37.31</v>
      </c>
      <c r="G12" s="119">
        <f t="shared" si="0"/>
        <v>0.17536853390511925</v>
      </c>
      <c r="H12" s="119">
        <v>6.5430000000000001</v>
      </c>
      <c r="I12" s="164" t="s">
        <v>52</v>
      </c>
    </row>
    <row r="13" spans="1:71" s="28" customFormat="1" ht="21" customHeight="1">
      <c r="A13" s="167" t="s">
        <v>102</v>
      </c>
      <c r="B13" s="307">
        <v>0.28000000000000003</v>
      </c>
      <c r="C13" s="184">
        <f>B13+C8</f>
        <v>259.27999999999997</v>
      </c>
      <c r="D13" s="307" t="s">
        <v>222</v>
      </c>
      <c r="E13" s="307">
        <v>48.7</v>
      </c>
      <c r="F13" s="308">
        <v>47.64</v>
      </c>
      <c r="G13" s="309">
        <f t="shared" si="0"/>
        <v>0.34542401343408896</v>
      </c>
      <c r="H13" s="309">
        <v>16.456</v>
      </c>
      <c r="I13" s="164" t="s">
        <v>53</v>
      </c>
    </row>
    <row r="14" spans="1:71" s="28" customFormat="1" ht="21.75" customHeight="1">
      <c r="A14" s="167" t="s">
        <v>104</v>
      </c>
      <c r="B14" s="307">
        <v>0.27</v>
      </c>
      <c r="C14" s="184">
        <f>B14+C8</f>
        <v>259.27</v>
      </c>
      <c r="D14" s="307" t="s">
        <v>223</v>
      </c>
      <c r="E14" s="307">
        <v>48.7</v>
      </c>
      <c r="F14" s="308">
        <v>45.6</v>
      </c>
      <c r="G14" s="309">
        <f t="shared" si="0"/>
        <v>0.34282894736842101</v>
      </c>
      <c r="H14" s="309">
        <v>15.632999999999999</v>
      </c>
      <c r="I14" s="164" t="s">
        <v>52</v>
      </c>
    </row>
    <row r="15" spans="1:71" s="28" customFormat="1" ht="21" customHeight="1">
      <c r="A15" s="167" t="s">
        <v>105</v>
      </c>
      <c r="B15" s="307">
        <v>0.28000000000000003</v>
      </c>
      <c r="C15" s="184">
        <f>B15+C8</f>
        <v>259.27999999999997</v>
      </c>
      <c r="D15" s="307" t="s">
        <v>224</v>
      </c>
      <c r="E15" s="307">
        <v>50.4</v>
      </c>
      <c r="F15" s="308">
        <v>49.51</v>
      </c>
      <c r="G15" s="309">
        <f t="shared" si="0"/>
        <v>0.3201575439305191</v>
      </c>
      <c r="H15" s="309">
        <v>15.851000000000001</v>
      </c>
      <c r="I15" s="164" t="s">
        <v>52</v>
      </c>
    </row>
    <row r="16" spans="1:71" s="28" customFormat="1" ht="21" customHeight="1">
      <c r="A16" s="167" t="s">
        <v>211</v>
      </c>
      <c r="B16" s="307">
        <v>-0.03</v>
      </c>
      <c r="C16" s="184">
        <f>B16+C8</f>
        <v>258.97000000000003</v>
      </c>
      <c r="D16" s="307" t="s">
        <v>225</v>
      </c>
      <c r="E16" s="307">
        <v>49</v>
      </c>
      <c r="F16" s="308">
        <v>35.130000000000003</v>
      </c>
      <c r="G16" s="309">
        <f t="shared" si="0"/>
        <v>9.5473953885567883E-2</v>
      </c>
      <c r="H16" s="309">
        <v>3.3540000000000001</v>
      </c>
      <c r="I16" s="164" t="s">
        <v>52</v>
      </c>
    </row>
    <row r="17" spans="1:26" s="28" customFormat="1" ht="21" customHeight="1">
      <c r="A17" s="167" t="s">
        <v>106</v>
      </c>
      <c r="B17" s="26">
        <v>-0.04</v>
      </c>
      <c r="C17" s="27">
        <f>B17+C8</f>
        <v>258.95999999999998</v>
      </c>
      <c r="D17" s="26" t="s">
        <v>276</v>
      </c>
      <c r="E17" s="26">
        <v>47.96</v>
      </c>
      <c r="F17" s="120">
        <v>34.46</v>
      </c>
      <c r="G17" s="119">
        <f t="shared" si="0"/>
        <v>8.4822983168891461E-2</v>
      </c>
      <c r="H17" s="119">
        <v>2.923</v>
      </c>
      <c r="I17" s="93" t="s">
        <v>53</v>
      </c>
    </row>
    <row r="18" spans="1:26" s="28" customFormat="1" ht="21" customHeight="1">
      <c r="A18" s="167" t="s">
        <v>108</v>
      </c>
      <c r="B18" s="26">
        <v>-0.02</v>
      </c>
      <c r="C18" s="27">
        <f>B18+C8</f>
        <v>258.98</v>
      </c>
      <c r="D18" s="26" t="s">
        <v>277</v>
      </c>
      <c r="E18" s="26">
        <v>48.07</v>
      </c>
      <c r="F18" s="120">
        <v>34.61</v>
      </c>
      <c r="G18" s="119">
        <f t="shared" si="0"/>
        <v>8.3270731002600407E-2</v>
      </c>
      <c r="H18" s="119">
        <v>2.8820000000000001</v>
      </c>
      <c r="I18" s="164" t="s">
        <v>52</v>
      </c>
    </row>
    <row r="19" spans="1:26" s="28" customFormat="1" ht="21" customHeight="1">
      <c r="A19" s="167" t="s">
        <v>114</v>
      </c>
      <c r="B19" s="26">
        <v>-0.02</v>
      </c>
      <c r="C19" s="27">
        <f>B19+C8</f>
        <v>258.98</v>
      </c>
      <c r="D19" s="26" t="s">
        <v>278</v>
      </c>
      <c r="E19" s="26">
        <v>49.8</v>
      </c>
      <c r="F19" s="120">
        <v>36.4</v>
      </c>
      <c r="G19" s="119">
        <f t="shared" si="0"/>
        <v>8.3461538461538462E-2</v>
      </c>
      <c r="H19" s="119">
        <v>3.0379999999999998</v>
      </c>
      <c r="I19" s="164" t="s">
        <v>52</v>
      </c>
    </row>
    <row r="20" spans="1:26" s="28" customFormat="1" ht="21" customHeight="1">
      <c r="A20" s="167" t="s">
        <v>113</v>
      </c>
      <c r="B20" s="26">
        <v>0.08</v>
      </c>
      <c r="C20" s="27">
        <f>B20+C8</f>
        <v>259.08</v>
      </c>
      <c r="D20" s="26" t="s">
        <v>279</v>
      </c>
      <c r="E20" s="26">
        <v>50.4</v>
      </c>
      <c r="F20" s="120">
        <v>41.78</v>
      </c>
      <c r="G20" s="119">
        <f t="shared" si="0"/>
        <v>0.15449976065102919</v>
      </c>
      <c r="H20" s="119">
        <v>6.4550000000000001</v>
      </c>
      <c r="I20" s="164" t="s">
        <v>52</v>
      </c>
    </row>
    <row r="21" spans="1:26" s="28" customFormat="1" ht="21" customHeight="1">
      <c r="A21" s="167" t="s">
        <v>115</v>
      </c>
      <c r="B21" s="26">
        <v>0.03</v>
      </c>
      <c r="C21" s="27">
        <f>B21+C8</f>
        <v>259.02999999999997</v>
      </c>
      <c r="D21" s="26" t="s">
        <v>339</v>
      </c>
      <c r="E21" s="26">
        <v>48.08</v>
      </c>
      <c r="F21" s="120">
        <v>38.799999999999997</v>
      </c>
      <c r="G21" s="119">
        <f t="shared" si="0"/>
        <v>0.13389175257731961</v>
      </c>
      <c r="H21" s="119">
        <v>5.1950000000000003</v>
      </c>
      <c r="I21" s="93" t="s">
        <v>53</v>
      </c>
    </row>
    <row r="22" spans="1:26" s="28" customFormat="1" ht="21" customHeight="1">
      <c r="A22" s="167" t="s">
        <v>337</v>
      </c>
      <c r="B22" s="26">
        <v>-0.11</v>
      </c>
      <c r="C22" s="27">
        <f>B22+C8</f>
        <v>258.89</v>
      </c>
      <c r="D22" s="26" t="s">
        <v>340</v>
      </c>
      <c r="E22" s="26">
        <v>47.79</v>
      </c>
      <c r="F22" s="120">
        <v>29.76</v>
      </c>
      <c r="G22" s="119">
        <f t="shared" si="0"/>
        <v>2.7822580645161289E-2</v>
      </c>
      <c r="H22" s="119">
        <v>0.82799999999999996</v>
      </c>
      <c r="I22" s="164" t="s">
        <v>52</v>
      </c>
      <c r="W22" s="29"/>
    </row>
    <row r="23" spans="1:26" s="28" customFormat="1" ht="21" customHeight="1">
      <c r="A23" s="167" t="s">
        <v>120</v>
      </c>
      <c r="B23" s="26">
        <v>0.09</v>
      </c>
      <c r="C23" s="27">
        <f>B23+C8</f>
        <v>259.08999999999997</v>
      </c>
      <c r="D23" s="26" t="s">
        <v>341</v>
      </c>
      <c r="E23" s="26">
        <v>50</v>
      </c>
      <c r="F23" s="120">
        <v>42.23</v>
      </c>
      <c r="G23" s="119">
        <f t="shared" si="0"/>
        <v>0.18392138290314944</v>
      </c>
      <c r="H23" s="119">
        <v>7.7670000000000003</v>
      </c>
      <c r="I23" s="164" t="s">
        <v>52</v>
      </c>
      <c r="W23" s="29"/>
      <c r="X23" s="29"/>
      <c r="Y23" s="29"/>
    </row>
    <row r="24" spans="1:26" s="28" customFormat="1" ht="21" customHeight="1">
      <c r="A24" s="167" t="s">
        <v>338</v>
      </c>
      <c r="B24" s="26">
        <v>7.0000000000000007E-2</v>
      </c>
      <c r="C24" s="27">
        <f>B24+C8</f>
        <v>259.07</v>
      </c>
      <c r="D24" s="26" t="s">
        <v>342</v>
      </c>
      <c r="E24" s="26">
        <v>50.25</v>
      </c>
      <c r="F24" s="120">
        <v>40.07</v>
      </c>
      <c r="G24" s="119">
        <f t="shared" si="0"/>
        <v>0.16546044422261041</v>
      </c>
      <c r="H24" s="119">
        <v>6.63</v>
      </c>
      <c r="I24" s="93" t="s">
        <v>52</v>
      </c>
      <c r="W24" s="30"/>
      <c r="X24" s="30"/>
      <c r="Y24" s="31"/>
    </row>
    <row r="25" spans="1:26" s="28" customFormat="1" ht="21" customHeight="1">
      <c r="A25" s="167" t="s">
        <v>385</v>
      </c>
      <c r="B25" s="26">
        <v>0.02</v>
      </c>
      <c r="C25" s="27">
        <f>B25+C8</f>
        <v>259.02</v>
      </c>
      <c r="D25" s="26" t="s">
        <v>270</v>
      </c>
      <c r="E25" s="26">
        <v>47.97</v>
      </c>
      <c r="F25" s="120">
        <v>42.17</v>
      </c>
      <c r="G25" s="119">
        <f t="shared" si="0"/>
        <v>0.13030590467156747</v>
      </c>
      <c r="H25" s="119">
        <v>5.4950000000000001</v>
      </c>
      <c r="I25" s="93" t="s">
        <v>53</v>
      </c>
      <c r="W25" s="30"/>
      <c r="X25" s="30"/>
      <c r="Y25" s="31"/>
    </row>
    <row r="26" spans="1:26" s="28" customFormat="1" ht="21" customHeight="1">
      <c r="A26" s="167" t="s">
        <v>395</v>
      </c>
      <c r="B26" s="26">
        <v>0.02</v>
      </c>
      <c r="C26" s="27">
        <f>B26+C8</f>
        <v>259.02</v>
      </c>
      <c r="D26" s="26" t="s">
        <v>411</v>
      </c>
      <c r="E26" s="26">
        <v>48.12</v>
      </c>
      <c r="F26" s="120">
        <v>40.03</v>
      </c>
      <c r="G26" s="119">
        <f t="shared" si="0"/>
        <v>0.1295528353734699</v>
      </c>
      <c r="H26" s="119">
        <v>5.1859999999999999</v>
      </c>
      <c r="I26" s="164" t="s">
        <v>52</v>
      </c>
      <c r="T26" s="14"/>
      <c r="U26" s="14"/>
      <c r="V26" s="14"/>
      <c r="W26" s="30"/>
      <c r="X26" s="30"/>
      <c r="Y26" s="31"/>
      <c r="Z26" s="14"/>
    </row>
    <row r="27" spans="1:26" s="28" customFormat="1" ht="21" customHeight="1">
      <c r="A27" s="167" t="s">
        <v>357</v>
      </c>
      <c r="B27" s="26">
        <v>0.02</v>
      </c>
      <c r="C27" s="27">
        <f>B27+C8</f>
        <v>259.02</v>
      </c>
      <c r="D27" s="26" t="s">
        <v>412</v>
      </c>
      <c r="E27" s="26">
        <v>49.6</v>
      </c>
      <c r="F27" s="120">
        <v>35.17</v>
      </c>
      <c r="G27" s="119">
        <f t="shared" si="0"/>
        <v>0.12632925789024735</v>
      </c>
      <c r="H27" s="119">
        <v>4.4429999999999996</v>
      </c>
      <c r="I27" s="93" t="s">
        <v>52</v>
      </c>
      <c r="T27" s="14"/>
      <c r="U27" s="14"/>
      <c r="V27" s="14"/>
      <c r="W27" s="30"/>
      <c r="X27" s="30"/>
      <c r="Y27" s="31"/>
      <c r="Z27" s="14"/>
    </row>
    <row r="28" spans="1:26" s="28" customFormat="1" ht="21" customHeight="1">
      <c r="A28" s="167" t="s">
        <v>126</v>
      </c>
      <c r="B28" s="26">
        <v>0.09</v>
      </c>
      <c r="C28" s="27">
        <f>B28+C8</f>
        <v>259.08999999999997</v>
      </c>
      <c r="D28" s="26" t="s">
        <v>413</v>
      </c>
      <c r="E28" s="26">
        <v>50.1</v>
      </c>
      <c r="F28" s="120">
        <v>41.56</v>
      </c>
      <c r="G28" s="119">
        <f t="shared" si="0"/>
        <v>0.21835899903753606</v>
      </c>
      <c r="H28" s="119">
        <v>9.0749999999999993</v>
      </c>
      <c r="I28" s="93" t="s">
        <v>52</v>
      </c>
      <c r="T28" s="14"/>
      <c r="U28" s="14"/>
      <c r="V28" s="14"/>
      <c r="W28" s="30"/>
      <c r="X28" s="30"/>
      <c r="Y28" s="31"/>
      <c r="Z28" s="14"/>
    </row>
    <row r="29" spans="1:26" s="28" customFormat="1" ht="21" customHeight="1">
      <c r="A29" s="167" t="s">
        <v>410</v>
      </c>
      <c r="B29" s="26">
        <v>0.7</v>
      </c>
      <c r="C29" s="27">
        <f>B29+C8</f>
        <v>259.7</v>
      </c>
      <c r="D29" s="26" t="s">
        <v>414</v>
      </c>
      <c r="E29" s="26">
        <v>52.9</v>
      </c>
      <c r="F29" s="120">
        <v>61.86</v>
      </c>
      <c r="G29" s="119">
        <f t="shared" si="0"/>
        <v>0.4465244099579696</v>
      </c>
      <c r="H29" s="119">
        <v>27.622</v>
      </c>
      <c r="I29" s="93" t="s">
        <v>52</v>
      </c>
      <c r="T29" s="14"/>
      <c r="U29" s="14"/>
      <c r="V29" s="14"/>
      <c r="W29" s="30"/>
      <c r="X29" s="30"/>
      <c r="Y29" s="31"/>
      <c r="Z29" s="14"/>
    </row>
    <row r="30" spans="1:26" s="28" customFormat="1" ht="21" customHeight="1">
      <c r="A30" s="167" t="s">
        <v>482</v>
      </c>
      <c r="B30" s="26">
        <v>0.71</v>
      </c>
      <c r="C30" s="27">
        <f>B30+C8</f>
        <v>259.70999999999998</v>
      </c>
      <c r="D30" s="43" t="s">
        <v>483</v>
      </c>
      <c r="E30" s="26">
        <v>53.5</v>
      </c>
      <c r="F30" s="120">
        <v>66.25</v>
      </c>
      <c r="G30" s="119">
        <f t="shared" si="0"/>
        <v>0.48712452830188679</v>
      </c>
      <c r="H30" s="119">
        <v>32.271999999999998</v>
      </c>
      <c r="I30" s="93" t="s">
        <v>53</v>
      </c>
      <c r="T30" s="14"/>
      <c r="U30" s="14"/>
      <c r="V30" s="14"/>
      <c r="W30" s="30"/>
      <c r="X30" s="30"/>
      <c r="Y30" s="31"/>
      <c r="Z30" s="14"/>
    </row>
    <row r="31" spans="1:26" s="28" customFormat="1" ht="21" customHeight="1">
      <c r="A31" s="167" t="s">
        <v>130</v>
      </c>
      <c r="B31" s="26">
        <v>1.5</v>
      </c>
      <c r="C31" s="27">
        <f>B31+C8</f>
        <v>260.5</v>
      </c>
      <c r="D31" s="26" t="s">
        <v>484</v>
      </c>
      <c r="E31" s="26">
        <v>59.59</v>
      </c>
      <c r="F31" s="120">
        <v>111.23</v>
      </c>
      <c r="G31" s="119">
        <f t="shared" si="0"/>
        <v>0.6534028589409332</v>
      </c>
      <c r="H31" s="119">
        <v>72.677999999999997</v>
      </c>
      <c r="I31" s="93" t="s">
        <v>52</v>
      </c>
      <c r="T31" s="14"/>
      <c r="U31" s="14"/>
      <c r="V31" s="14"/>
      <c r="W31" s="30"/>
      <c r="X31" s="30"/>
      <c r="Y31" s="31"/>
      <c r="Z31" s="14"/>
    </row>
    <row r="32" spans="1:26" s="28" customFormat="1" ht="21" customHeight="1">
      <c r="A32" s="167" t="s">
        <v>135</v>
      </c>
      <c r="B32" s="26">
        <v>-0.12</v>
      </c>
      <c r="C32" s="27">
        <f>B32+C8</f>
        <v>258.88</v>
      </c>
      <c r="D32" s="180" t="s">
        <v>485</v>
      </c>
      <c r="E32" s="26">
        <v>49.5</v>
      </c>
      <c r="F32" s="120">
        <v>32.409999999999997</v>
      </c>
      <c r="G32" s="119">
        <f t="shared" si="0"/>
        <v>2.5856217216908364E-2</v>
      </c>
      <c r="H32" s="119">
        <v>0.83799999999999997</v>
      </c>
      <c r="I32" s="93" t="s">
        <v>52</v>
      </c>
      <c r="T32" s="14"/>
      <c r="U32" s="14"/>
      <c r="V32" s="14"/>
      <c r="W32" s="30"/>
      <c r="X32" s="30"/>
      <c r="Y32" s="31"/>
      <c r="Z32" s="14"/>
    </row>
    <row r="33" spans="1:26" s="28" customFormat="1" ht="21" customHeight="1">
      <c r="A33" s="167" t="s">
        <v>136</v>
      </c>
      <c r="B33" s="26">
        <v>-0.13</v>
      </c>
      <c r="C33" s="27">
        <f>B33+C8</f>
        <v>258.87</v>
      </c>
      <c r="D33" s="180" t="s">
        <v>486</v>
      </c>
      <c r="E33" s="26">
        <v>49.5</v>
      </c>
      <c r="F33" s="120">
        <v>30.97</v>
      </c>
      <c r="G33" s="119">
        <f t="shared" si="0"/>
        <v>3.1869551178559899E-2</v>
      </c>
      <c r="H33" s="119">
        <v>0.98699999999999999</v>
      </c>
      <c r="I33" s="93" t="s">
        <v>52</v>
      </c>
      <c r="T33" s="14"/>
      <c r="U33" s="14"/>
      <c r="V33" s="14"/>
      <c r="W33" s="30"/>
      <c r="X33" s="30"/>
      <c r="Y33" s="31"/>
      <c r="Z33" s="14"/>
    </row>
    <row r="34" spans="1:26" s="28" customFormat="1" ht="21" customHeight="1">
      <c r="A34" s="167" t="s">
        <v>145</v>
      </c>
      <c r="B34" s="26">
        <v>7.0000000000000007E-2</v>
      </c>
      <c r="C34" s="27">
        <f>B34+C8</f>
        <v>259.07</v>
      </c>
      <c r="D34" s="180" t="s">
        <v>543</v>
      </c>
      <c r="E34" s="26">
        <v>49.42</v>
      </c>
      <c r="F34" s="120">
        <v>41.49</v>
      </c>
      <c r="G34" s="119">
        <f t="shared" si="0"/>
        <v>0.13145336225596527</v>
      </c>
      <c r="H34" s="119">
        <v>5.4539999999999997</v>
      </c>
      <c r="I34" s="93" t="s">
        <v>53</v>
      </c>
      <c r="T34" s="14"/>
      <c r="U34" s="14"/>
      <c r="V34" s="14"/>
      <c r="W34" s="30"/>
      <c r="X34" s="30"/>
      <c r="Y34" s="31"/>
      <c r="Z34" s="14"/>
    </row>
    <row r="35" spans="1:26" s="28" customFormat="1" ht="21" customHeight="1">
      <c r="A35" s="167" t="s">
        <v>139</v>
      </c>
      <c r="B35" s="26">
        <v>-0.12</v>
      </c>
      <c r="C35" s="27">
        <f>B35+C8</f>
        <v>258.88</v>
      </c>
      <c r="D35" s="43" t="s">
        <v>544</v>
      </c>
      <c r="E35" s="26">
        <v>47.95</v>
      </c>
      <c r="F35" s="120">
        <v>30.02</v>
      </c>
      <c r="G35" s="119">
        <f t="shared" si="0"/>
        <v>0</v>
      </c>
      <c r="H35" s="119">
        <v>0</v>
      </c>
      <c r="I35" s="93" t="s">
        <v>52</v>
      </c>
      <c r="T35" s="14"/>
      <c r="U35" s="14"/>
      <c r="V35" s="14"/>
      <c r="W35" s="30"/>
      <c r="X35" s="30"/>
      <c r="Y35" s="31"/>
      <c r="Z35" s="14"/>
    </row>
    <row r="36" spans="1:26" s="28" customFormat="1" ht="21" customHeight="1">
      <c r="A36" s="167" t="s">
        <v>141</v>
      </c>
      <c r="B36" s="26">
        <v>0.04</v>
      </c>
      <c r="C36" s="27">
        <f>B36+C8</f>
        <v>259.04000000000002</v>
      </c>
      <c r="D36" s="43" t="s">
        <v>545</v>
      </c>
      <c r="E36" s="26">
        <v>50.3</v>
      </c>
      <c r="F36" s="120">
        <v>40.01</v>
      </c>
      <c r="G36" s="119">
        <f t="shared" si="0"/>
        <v>0.15836040989752564</v>
      </c>
      <c r="H36" s="119">
        <v>6.3360000000000003</v>
      </c>
      <c r="I36" s="93" t="s">
        <v>52</v>
      </c>
      <c r="T36" s="14"/>
      <c r="U36" s="14"/>
      <c r="V36" s="14"/>
      <c r="W36" s="30"/>
      <c r="X36" s="30"/>
      <c r="Y36" s="31"/>
      <c r="Z36" s="14"/>
    </row>
    <row r="37" spans="1:26" s="28" customFormat="1" ht="21" customHeight="1">
      <c r="A37" s="167" t="s">
        <v>142</v>
      </c>
      <c r="B37" s="26">
        <v>-0.11</v>
      </c>
      <c r="C37" s="27">
        <f>B37+C8</f>
        <v>258.89</v>
      </c>
      <c r="D37" s="43" t="s">
        <v>224</v>
      </c>
      <c r="E37" s="26">
        <v>49.6</v>
      </c>
      <c r="F37" s="120">
        <v>33.78</v>
      </c>
      <c r="G37" s="119">
        <f t="shared" si="0"/>
        <v>3.2652457075192418E-2</v>
      </c>
      <c r="H37" s="119">
        <v>1.103</v>
      </c>
      <c r="I37" s="93" t="s">
        <v>52</v>
      </c>
      <c r="T37" s="14"/>
      <c r="U37" s="14"/>
      <c r="V37" s="14"/>
      <c r="W37" s="30"/>
      <c r="X37" s="30"/>
      <c r="Y37" s="31"/>
      <c r="Z37" s="14"/>
    </row>
    <row r="38" spans="1:26" s="28" customFormat="1" ht="21" customHeight="1">
      <c r="A38" s="217" t="s">
        <v>147</v>
      </c>
      <c r="B38" s="228">
        <v>0.18</v>
      </c>
      <c r="C38" s="229">
        <f>B38+C8</f>
        <v>259.18</v>
      </c>
      <c r="D38" s="230" t="s">
        <v>593</v>
      </c>
      <c r="E38" s="228">
        <v>51.8</v>
      </c>
      <c r="F38" s="231">
        <v>50.43</v>
      </c>
      <c r="G38" s="232">
        <f t="shared" si="0"/>
        <v>0.22803886575451121</v>
      </c>
      <c r="H38" s="232">
        <v>11.5</v>
      </c>
      <c r="I38" s="234" t="s">
        <v>53</v>
      </c>
      <c r="T38" s="14"/>
      <c r="U38" s="14"/>
      <c r="V38" s="14"/>
      <c r="W38" s="30"/>
      <c r="X38" s="30"/>
      <c r="Y38" s="31"/>
      <c r="Z38" s="14"/>
    </row>
    <row r="39" spans="1:26" s="28" customFormat="1" ht="21" customHeight="1">
      <c r="A39" s="213" t="s">
        <v>149</v>
      </c>
      <c r="B39" s="222">
        <v>-0.12</v>
      </c>
      <c r="C39" s="223">
        <f>B39+C8</f>
        <v>258.88</v>
      </c>
      <c r="D39" s="224" t="s">
        <v>599</v>
      </c>
      <c r="E39" s="222">
        <v>49</v>
      </c>
      <c r="F39" s="225">
        <v>31.4</v>
      </c>
      <c r="G39" s="226">
        <f t="shared" si="0"/>
        <v>1.6656050955414014E-2</v>
      </c>
      <c r="H39" s="226">
        <v>0.52300000000000002</v>
      </c>
      <c r="I39" s="331" t="s">
        <v>52</v>
      </c>
      <c r="T39" s="14"/>
      <c r="U39" s="14"/>
      <c r="V39" s="14"/>
      <c r="W39" s="30"/>
      <c r="X39" s="30"/>
      <c r="Y39" s="31"/>
      <c r="Z39" s="14"/>
    </row>
    <row r="40" spans="1:26" s="28" customFormat="1" ht="21" customHeight="1">
      <c r="A40" s="167" t="s">
        <v>154</v>
      </c>
      <c r="B40" s="26">
        <v>-0.11</v>
      </c>
      <c r="C40" s="27">
        <f>B40+C8</f>
        <v>258.89</v>
      </c>
      <c r="D40" s="43" t="s">
        <v>600</v>
      </c>
      <c r="E40" s="26">
        <v>49</v>
      </c>
      <c r="F40" s="120">
        <v>32.229999999999997</v>
      </c>
      <c r="G40" s="119">
        <f t="shared" si="0"/>
        <v>2.237046230220292E-2</v>
      </c>
      <c r="H40" s="119">
        <v>0.72099999999999997</v>
      </c>
      <c r="I40" s="93" t="s">
        <v>52</v>
      </c>
      <c r="T40" s="14"/>
      <c r="U40" s="14"/>
      <c r="V40" s="14"/>
      <c r="W40" s="30"/>
      <c r="X40" s="30"/>
      <c r="Y40" s="31"/>
      <c r="Z40" s="14"/>
    </row>
    <row r="41" spans="1:26" s="28" customFormat="1" ht="21" customHeight="1">
      <c r="A41" s="167" t="s">
        <v>155</v>
      </c>
      <c r="B41" s="26">
        <v>-0.13</v>
      </c>
      <c r="C41" s="27">
        <f>B41+C8</f>
        <v>258.87</v>
      </c>
      <c r="D41" s="43" t="s">
        <v>601</v>
      </c>
      <c r="E41" s="26">
        <v>48.6</v>
      </c>
      <c r="F41" s="120">
        <v>31.49</v>
      </c>
      <c r="G41" s="119">
        <f t="shared" si="0"/>
        <v>2.1975230231819624E-2</v>
      </c>
      <c r="H41" s="119">
        <v>0.69199999999999995</v>
      </c>
      <c r="I41" s="93" t="s">
        <v>52</v>
      </c>
      <c r="T41" s="14"/>
      <c r="U41" s="14"/>
      <c r="V41" s="14"/>
      <c r="W41" s="30"/>
      <c r="X41" s="30"/>
      <c r="Y41" s="31"/>
      <c r="Z41" s="14"/>
    </row>
    <row r="42" spans="1:26" s="28" customFormat="1" ht="21" customHeight="1">
      <c r="A42" s="167" t="s">
        <v>162</v>
      </c>
      <c r="B42" s="26">
        <v>-0.14000000000000001</v>
      </c>
      <c r="C42" s="27">
        <f>B42+C8</f>
        <v>258.86</v>
      </c>
      <c r="D42" s="43" t="s">
        <v>656</v>
      </c>
      <c r="E42" s="26">
        <v>45.3</v>
      </c>
      <c r="F42" s="120">
        <v>34.090000000000003</v>
      </c>
      <c r="G42" s="119">
        <f t="shared" si="0"/>
        <v>2.610736286300968E-2</v>
      </c>
      <c r="H42" s="119">
        <v>0.89</v>
      </c>
      <c r="I42" s="93" t="s">
        <v>53</v>
      </c>
      <c r="T42" s="14"/>
      <c r="U42" s="14"/>
      <c r="V42" s="14"/>
      <c r="W42" s="30"/>
      <c r="X42" s="30"/>
      <c r="Y42" s="31"/>
      <c r="Z42" s="14"/>
    </row>
    <row r="43" spans="1:26" s="28" customFormat="1" ht="21" customHeight="1">
      <c r="A43" s="167" t="s">
        <v>161</v>
      </c>
      <c r="B43" s="26">
        <v>-0.16</v>
      </c>
      <c r="C43" s="27">
        <f>B43+C8</f>
        <v>258.83999999999997</v>
      </c>
      <c r="D43" s="43" t="s">
        <v>657</v>
      </c>
      <c r="E43" s="26">
        <v>45.33</v>
      </c>
      <c r="F43" s="120">
        <v>37.700000000000003</v>
      </c>
      <c r="G43" s="119">
        <f t="shared" si="0"/>
        <v>0</v>
      </c>
      <c r="H43" s="119">
        <v>0</v>
      </c>
      <c r="I43" s="93" t="s">
        <v>52</v>
      </c>
      <c r="T43" s="14"/>
      <c r="U43" s="14"/>
      <c r="V43" s="14"/>
      <c r="W43" s="30"/>
      <c r="X43" s="30"/>
      <c r="Y43" s="31"/>
      <c r="Z43" s="14"/>
    </row>
    <row r="44" spans="1:26" s="28" customFormat="1" ht="21" customHeight="1">
      <c r="A44" s="167" t="s">
        <v>163</v>
      </c>
      <c r="B44" s="26">
        <v>-0.13</v>
      </c>
      <c r="C44" s="27">
        <f>B44+C8</f>
        <v>258.87</v>
      </c>
      <c r="D44" s="43" t="s">
        <v>658</v>
      </c>
      <c r="E44" s="26">
        <v>49</v>
      </c>
      <c r="F44" s="120">
        <v>33.93</v>
      </c>
      <c r="G44" s="119">
        <f t="shared" si="0"/>
        <v>2.6318891836133215E-2</v>
      </c>
      <c r="H44" s="119">
        <v>0.89300000000000002</v>
      </c>
      <c r="I44" s="93" t="s">
        <v>52</v>
      </c>
      <c r="T44" s="14"/>
      <c r="U44" s="14"/>
      <c r="V44" s="14"/>
      <c r="W44" s="30"/>
      <c r="X44" s="30"/>
      <c r="Y44" s="31"/>
      <c r="Z44" s="14"/>
    </row>
    <row r="45" spans="1:26" s="28" customFormat="1" ht="21" customHeight="1">
      <c r="A45" s="167" t="s">
        <v>164</v>
      </c>
      <c r="B45" s="26">
        <v>-7.0000000000000007E-2</v>
      </c>
      <c r="C45" s="27">
        <f>B45+C8</f>
        <v>258.93</v>
      </c>
      <c r="D45" s="43" t="s">
        <v>659</v>
      </c>
      <c r="E45" s="26">
        <v>49.6</v>
      </c>
      <c r="F45" s="120">
        <v>33.9</v>
      </c>
      <c r="G45" s="119">
        <f t="shared" si="0"/>
        <v>8.5250737463126849E-2</v>
      </c>
      <c r="H45" s="119">
        <v>2.89</v>
      </c>
      <c r="I45" s="93" t="s">
        <v>52</v>
      </c>
      <c r="T45" s="14"/>
      <c r="U45" s="14"/>
      <c r="V45" s="14"/>
      <c r="W45" s="30"/>
      <c r="X45" s="30"/>
      <c r="Y45" s="31"/>
      <c r="Z45" s="14"/>
    </row>
    <row r="46" spans="1:26" s="28" customFormat="1" ht="21" customHeight="1">
      <c r="A46" s="167" t="s">
        <v>171</v>
      </c>
      <c r="B46" s="26">
        <v>-0.13</v>
      </c>
      <c r="C46" s="27">
        <f>B46+C8</f>
        <v>258.87</v>
      </c>
      <c r="D46" s="43" t="s">
        <v>714</v>
      </c>
      <c r="E46" s="26">
        <v>47.6</v>
      </c>
      <c r="F46" s="120">
        <v>30.22</v>
      </c>
      <c r="G46" s="119">
        <f t="shared" si="0"/>
        <v>1.5883520847121111E-2</v>
      </c>
      <c r="H46" s="119">
        <v>0.48</v>
      </c>
      <c r="I46" s="93" t="s">
        <v>53</v>
      </c>
      <c r="T46" s="14"/>
      <c r="U46" s="14"/>
      <c r="V46" s="14"/>
      <c r="W46" s="30"/>
      <c r="X46" s="30"/>
      <c r="Y46" s="31"/>
      <c r="Z46" s="14"/>
    </row>
    <row r="47" spans="1:26" s="28" customFormat="1" ht="21" customHeight="1">
      <c r="A47" s="167" t="s">
        <v>168</v>
      </c>
      <c r="B47" s="26">
        <v>0.01</v>
      </c>
      <c r="C47" s="27">
        <f>B47+C8</f>
        <v>259.01</v>
      </c>
      <c r="D47" s="43" t="s">
        <v>715</v>
      </c>
      <c r="E47" s="26">
        <v>48.53</v>
      </c>
      <c r="F47" s="120">
        <v>42.46</v>
      </c>
      <c r="G47" s="119">
        <f t="shared" si="0"/>
        <v>0.1991756947715497</v>
      </c>
      <c r="H47" s="119">
        <v>8.4570000000000007</v>
      </c>
      <c r="I47" s="93" t="s">
        <v>52</v>
      </c>
      <c r="T47" s="14"/>
      <c r="U47" s="14"/>
      <c r="V47" s="14"/>
      <c r="W47" s="30"/>
      <c r="X47" s="30"/>
      <c r="Y47" s="31"/>
      <c r="Z47" s="14"/>
    </row>
    <row r="48" spans="1:26" s="28" customFormat="1" ht="21" customHeight="1">
      <c r="A48" s="167" t="s">
        <v>165</v>
      </c>
      <c r="B48" s="26">
        <v>-0.13</v>
      </c>
      <c r="C48" s="27">
        <f>B48+C8</f>
        <v>258.87</v>
      </c>
      <c r="D48" s="180" t="s">
        <v>716</v>
      </c>
      <c r="E48" s="26">
        <v>49.4</v>
      </c>
      <c r="F48" s="120">
        <v>34.090000000000003</v>
      </c>
      <c r="G48" s="119">
        <f t="shared" si="0"/>
        <v>2.71047227926078E-2</v>
      </c>
      <c r="H48" s="119">
        <v>0.92400000000000004</v>
      </c>
      <c r="I48" s="93" t="s">
        <v>52</v>
      </c>
      <c r="T48" s="14"/>
      <c r="U48" s="14"/>
      <c r="V48" s="14"/>
      <c r="W48" s="30"/>
      <c r="X48" s="30"/>
      <c r="Y48" s="31"/>
      <c r="Z48" s="14"/>
    </row>
    <row r="49" spans="1:26" s="28" customFormat="1" ht="21" customHeight="1">
      <c r="A49" s="167" t="s">
        <v>170</v>
      </c>
      <c r="B49" s="26">
        <v>-0.03</v>
      </c>
      <c r="C49" s="27">
        <f>B49+C8</f>
        <v>258.97000000000003</v>
      </c>
      <c r="D49" s="43" t="s">
        <v>717</v>
      </c>
      <c r="E49" s="26">
        <v>49.9</v>
      </c>
      <c r="F49" s="120">
        <v>38.68</v>
      </c>
      <c r="G49" s="119">
        <f t="shared" si="0"/>
        <v>0.17750775594622542</v>
      </c>
      <c r="H49" s="119">
        <v>6.8659999999999997</v>
      </c>
      <c r="I49" s="93" t="s">
        <v>52</v>
      </c>
      <c r="T49" s="14"/>
      <c r="U49" s="14"/>
      <c r="V49" s="14"/>
      <c r="W49" s="30"/>
      <c r="X49" s="30"/>
      <c r="Y49" s="31"/>
      <c r="Z49" s="14"/>
    </row>
    <row r="50" spans="1:26" s="28" customFormat="1" ht="21" customHeight="1">
      <c r="A50" s="167" t="s">
        <v>179</v>
      </c>
      <c r="B50" s="26">
        <v>-0.13</v>
      </c>
      <c r="C50" s="27">
        <f>B50+C8</f>
        <v>258.87</v>
      </c>
      <c r="D50" s="43" t="s">
        <v>771</v>
      </c>
      <c r="E50" s="26">
        <v>49.8</v>
      </c>
      <c r="F50" s="120">
        <v>29.72</v>
      </c>
      <c r="G50" s="119">
        <f t="shared" si="0"/>
        <v>5.5417227456258412E-2</v>
      </c>
      <c r="H50" s="119">
        <v>1.647</v>
      </c>
      <c r="I50" s="93" t="s">
        <v>53</v>
      </c>
      <c r="T50" s="14"/>
      <c r="U50" s="14"/>
      <c r="V50" s="14"/>
      <c r="W50" s="30"/>
      <c r="X50" s="30"/>
      <c r="Y50" s="31"/>
      <c r="Z50" s="14"/>
    </row>
    <row r="51" spans="1:26" s="28" customFormat="1" ht="21" customHeight="1">
      <c r="A51" s="167" t="s">
        <v>753</v>
      </c>
      <c r="B51" s="26">
        <v>0.19</v>
      </c>
      <c r="C51" s="27">
        <f>B51+C8</f>
        <v>259.19</v>
      </c>
      <c r="D51" s="43" t="s">
        <v>772</v>
      </c>
      <c r="E51" s="26">
        <v>49.44</v>
      </c>
      <c r="F51" s="120">
        <v>36.130000000000003</v>
      </c>
      <c r="G51" s="119">
        <f t="shared" si="0"/>
        <v>0.12446720177138111</v>
      </c>
      <c r="H51" s="119">
        <v>4.4969999999999999</v>
      </c>
      <c r="I51" s="93" t="s">
        <v>52</v>
      </c>
      <c r="T51" s="14"/>
      <c r="U51" s="14"/>
      <c r="V51" s="14"/>
      <c r="W51" s="30"/>
      <c r="X51" s="30"/>
      <c r="Y51" s="31"/>
      <c r="Z51" s="14"/>
    </row>
    <row r="52" spans="1:26" s="28" customFormat="1" ht="21" customHeight="1">
      <c r="A52" s="167" t="s">
        <v>175</v>
      </c>
      <c r="B52" s="26">
        <v>0.15</v>
      </c>
      <c r="C52" s="27">
        <f>B52+C8</f>
        <v>259.14999999999998</v>
      </c>
      <c r="D52" s="43" t="s">
        <v>773</v>
      </c>
      <c r="E52" s="26">
        <v>49.36</v>
      </c>
      <c r="F52" s="120">
        <v>36.869999999999997</v>
      </c>
      <c r="G52" s="119">
        <f t="shared" si="0"/>
        <v>0.15161377813940874</v>
      </c>
      <c r="H52" s="119">
        <v>5.59</v>
      </c>
      <c r="I52" s="207" t="s">
        <v>52</v>
      </c>
      <c r="T52" s="14"/>
      <c r="U52" s="14"/>
      <c r="V52" s="14"/>
      <c r="W52" s="30"/>
      <c r="X52" s="30"/>
      <c r="Y52" s="31"/>
      <c r="Z52" s="14"/>
    </row>
    <row r="53" spans="1:26" s="28" customFormat="1" ht="21" customHeight="1">
      <c r="A53" s="167" t="s">
        <v>176</v>
      </c>
      <c r="B53" s="26">
        <v>0.18</v>
      </c>
      <c r="C53" s="27">
        <f>B53+C8</f>
        <v>259.18</v>
      </c>
      <c r="D53" s="43" t="s">
        <v>774</v>
      </c>
      <c r="E53" s="26">
        <v>49.5</v>
      </c>
      <c r="F53" s="120">
        <v>31.37</v>
      </c>
      <c r="G53" s="119">
        <f t="shared" si="0"/>
        <v>2.7350972266496652E-2</v>
      </c>
      <c r="H53" s="119">
        <v>0.85799999999999998</v>
      </c>
      <c r="I53" s="177" t="s">
        <v>52</v>
      </c>
      <c r="T53" s="14"/>
      <c r="U53" s="14"/>
      <c r="V53" s="14"/>
      <c r="W53" s="30"/>
      <c r="X53" s="30"/>
      <c r="Y53" s="31"/>
      <c r="Z53" s="14"/>
    </row>
    <row r="54" spans="1:26" s="28" customFormat="1" ht="21" customHeight="1">
      <c r="A54" s="167" t="s">
        <v>182</v>
      </c>
      <c r="B54" s="214">
        <v>0.21</v>
      </c>
      <c r="C54" s="206">
        <f>B54+C8</f>
        <v>259.20999999999998</v>
      </c>
      <c r="D54" s="214" t="s">
        <v>827</v>
      </c>
      <c r="E54" s="214">
        <v>49.8</v>
      </c>
      <c r="F54" s="215">
        <v>38.229999999999997</v>
      </c>
      <c r="G54" s="216">
        <f>H54/F54</f>
        <v>0.12573894846978814</v>
      </c>
      <c r="H54" s="206">
        <v>4.8070000000000004</v>
      </c>
      <c r="I54" s="93" t="s">
        <v>53</v>
      </c>
    </row>
    <row r="55" spans="1:26" s="28" customFormat="1" ht="21" customHeight="1">
      <c r="A55" s="167" t="s">
        <v>183</v>
      </c>
      <c r="B55" s="79">
        <v>0.16</v>
      </c>
      <c r="C55" s="84">
        <f>B55+C8</f>
        <v>259.16000000000003</v>
      </c>
      <c r="D55" s="79" t="s">
        <v>828</v>
      </c>
      <c r="E55" s="79">
        <v>49.5</v>
      </c>
      <c r="F55" s="139">
        <v>33.04</v>
      </c>
      <c r="G55" s="148">
        <f>H55/F55</f>
        <v>3.4079903147699757E-2</v>
      </c>
      <c r="H55" s="84">
        <v>1.1259999999999999</v>
      </c>
      <c r="I55" s="177" t="s">
        <v>52</v>
      </c>
    </row>
    <row r="56" spans="1:26" s="28" customFormat="1" ht="21" customHeight="1">
      <c r="A56" s="167" t="s">
        <v>826</v>
      </c>
      <c r="B56" s="79">
        <v>0.17</v>
      </c>
      <c r="C56" s="84">
        <f>B56+C8</f>
        <v>259.17</v>
      </c>
      <c r="D56" s="79" t="s">
        <v>829</v>
      </c>
      <c r="E56" s="79">
        <v>48.95</v>
      </c>
      <c r="F56" s="139">
        <v>30.08</v>
      </c>
      <c r="G56" s="148">
        <f>H56/F56</f>
        <v>3.2313829787234044E-2</v>
      </c>
      <c r="H56" s="84">
        <v>0.97199999999999998</v>
      </c>
      <c r="I56" s="177" t="s">
        <v>52</v>
      </c>
    </row>
    <row r="57" spans="1:26" s="28" customFormat="1" ht="21" customHeight="1">
      <c r="A57" s="217" t="s">
        <v>181</v>
      </c>
      <c r="B57" s="218">
        <v>0.12</v>
      </c>
      <c r="C57" s="209">
        <f>B57+C8</f>
        <v>259.12</v>
      </c>
      <c r="D57" s="218" t="s">
        <v>830</v>
      </c>
      <c r="E57" s="218">
        <v>49.9</v>
      </c>
      <c r="F57" s="219">
        <v>39.1</v>
      </c>
      <c r="G57" s="220">
        <f>H57/F57</f>
        <v>0.1289002557544757</v>
      </c>
      <c r="H57" s="209">
        <v>5.04</v>
      </c>
      <c r="I57" s="248" t="s">
        <v>52</v>
      </c>
    </row>
    <row r="58" spans="1:26" s="28" customFormat="1" ht="21" customHeight="1">
      <c r="A58" s="163"/>
      <c r="B58" s="30"/>
      <c r="C58" s="31"/>
      <c r="E58" s="30"/>
      <c r="F58" s="128"/>
      <c r="G58" s="134"/>
      <c r="H58" s="134"/>
      <c r="I58" s="69"/>
      <c r="T58" s="14"/>
      <c r="U58" s="14"/>
      <c r="V58" s="14"/>
      <c r="W58" s="30"/>
      <c r="X58" s="30"/>
      <c r="Y58" s="31"/>
      <c r="Z58" s="14"/>
    </row>
    <row r="59" spans="1:26" s="28" customFormat="1" ht="21" customHeight="1">
      <c r="E59" s="30"/>
      <c r="F59" s="128"/>
      <c r="G59" s="134"/>
      <c r="H59" s="134"/>
      <c r="I59" s="69"/>
      <c r="T59" s="14"/>
      <c r="U59" s="14"/>
      <c r="V59" s="14"/>
      <c r="W59" s="30"/>
      <c r="X59" s="30"/>
      <c r="Y59" s="31"/>
      <c r="Z59" s="14"/>
    </row>
    <row r="60" spans="1:26" s="28" customFormat="1" ht="21" customHeight="1">
      <c r="E60" s="30"/>
      <c r="F60" s="128"/>
      <c r="G60" s="134"/>
      <c r="H60" s="134"/>
      <c r="I60" s="69"/>
      <c r="T60" s="14"/>
      <c r="U60" s="14"/>
      <c r="V60" s="14"/>
      <c r="W60" s="30"/>
      <c r="X60" s="30"/>
      <c r="Y60" s="31"/>
      <c r="Z60" s="14"/>
    </row>
    <row r="61" spans="1:26" s="28" customFormat="1" ht="21" customHeight="1">
      <c r="A61" s="163"/>
      <c r="B61" s="30"/>
      <c r="C61" s="31"/>
      <c r="E61" s="30"/>
      <c r="F61" s="128"/>
      <c r="G61" s="134"/>
      <c r="H61" s="134"/>
      <c r="I61" s="69"/>
      <c r="T61" s="14"/>
      <c r="U61" s="14"/>
      <c r="V61" s="14"/>
      <c r="W61" s="30"/>
      <c r="X61" s="30"/>
      <c r="Y61" s="31"/>
      <c r="Z61" s="14"/>
    </row>
    <row r="62" spans="1:26" s="28" customFormat="1" ht="21" customHeight="1">
      <c r="A62" s="163"/>
      <c r="B62" s="30"/>
      <c r="C62" s="31"/>
      <c r="E62" s="30"/>
      <c r="F62" s="128"/>
      <c r="G62" s="134"/>
      <c r="H62" s="134"/>
      <c r="I62" s="69"/>
      <c r="T62" s="14"/>
      <c r="U62" s="14"/>
      <c r="V62" s="14"/>
      <c r="W62" s="30"/>
      <c r="X62" s="30"/>
      <c r="Y62" s="31"/>
      <c r="Z62" s="14"/>
    </row>
    <row r="63" spans="1:26" s="28" customFormat="1" ht="21" customHeight="1">
      <c r="A63" s="246" t="s">
        <v>62</v>
      </c>
      <c r="B63" s="30"/>
      <c r="C63" s="30"/>
      <c r="E63" s="30"/>
      <c r="F63" s="128"/>
      <c r="G63" s="134"/>
      <c r="H63" s="134"/>
      <c r="I63" s="69"/>
      <c r="T63" s="14"/>
      <c r="U63" s="14"/>
      <c r="V63" s="14"/>
      <c r="W63" s="30"/>
      <c r="X63" s="30"/>
      <c r="Y63" s="31"/>
      <c r="Z63" s="14"/>
    </row>
    <row r="64" spans="1:26" s="28" customFormat="1" ht="21" customHeight="1">
      <c r="A64" s="163" t="s">
        <v>63</v>
      </c>
      <c r="B64" s="247">
        <f>+COUNT(B11:B58)</f>
        <v>47</v>
      </c>
      <c r="C64" s="30" t="s">
        <v>64</v>
      </c>
      <c r="E64" s="30"/>
      <c r="F64" s="128"/>
      <c r="G64" s="134"/>
      <c r="H64" s="134"/>
      <c r="I64" s="69"/>
      <c r="T64" s="14"/>
      <c r="U64" s="14"/>
      <c r="V64" s="14"/>
      <c r="W64" s="30"/>
      <c r="X64" s="30"/>
      <c r="Y64" s="31"/>
      <c r="Z64" s="14"/>
    </row>
    <row r="65" spans="1:26" s="28" customFormat="1" ht="21" customHeight="1">
      <c r="A65" s="163"/>
      <c r="B65" s="30"/>
      <c r="C65" s="31"/>
      <c r="D65" s="30"/>
      <c r="E65" s="30"/>
      <c r="F65" s="128"/>
      <c r="G65" s="134"/>
      <c r="H65" s="134"/>
      <c r="I65" s="69"/>
      <c r="T65" s="14"/>
      <c r="U65" s="14"/>
      <c r="V65" s="14"/>
      <c r="W65" s="30"/>
      <c r="X65" s="30"/>
      <c r="Y65" s="31"/>
      <c r="Z65" s="14"/>
    </row>
    <row r="66" spans="1:26" s="28" customFormat="1" ht="21" customHeight="1">
      <c r="A66" s="163"/>
      <c r="B66" s="30"/>
      <c r="C66" s="31"/>
      <c r="D66" s="30"/>
      <c r="E66" s="30"/>
      <c r="F66" s="128"/>
      <c r="G66" s="134"/>
      <c r="H66" s="134"/>
      <c r="I66" s="69"/>
      <c r="T66" s="14"/>
      <c r="U66" s="14"/>
      <c r="V66" s="14"/>
      <c r="W66" s="30"/>
      <c r="X66" s="30"/>
      <c r="Y66" s="31"/>
      <c r="Z66" s="14"/>
    </row>
    <row r="67" spans="1:26" s="28" customFormat="1" ht="21" customHeight="1">
      <c r="A67" s="163"/>
      <c r="B67" s="30"/>
      <c r="C67" s="31"/>
      <c r="D67" s="30"/>
      <c r="E67" s="30"/>
      <c r="F67" s="128"/>
      <c r="G67" s="134"/>
      <c r="H67" s="134"/>
      <c r="I67" s="69"/>
      <c r="T67" s="14"/>
      <c r="U67" s="14"/>
      <c r="V67" s="14"/>
      <c r="W67" s="30"/>
      <c r="X67" s="30"/>
      <c r="Y67" s="31"/>
      <c r="Z67" s="14"/>
    </row>
    <row r="68" spans="1:26" s="28" customFormat="1" ht="21" customHeight="1">
      <c r="A68" s="163"/>
      <c r="B68" s="30"/>
      <c r="C68" s="31"/>
      <c r="D68" s="30"/>
      <c r="E68" s="30"/>
      <c r="F68" s="128"/>
      <c r="G68" s="134"/>
      <c r="H68" s="134"/>
      <c r="I68" s="69"/>
      <c r="T68" s="14"/>
      <c r="U68" s="14"/>
      <c r="V68" s="14"/>
      <c r="W68" s="30"/>
      <c r="X68" s="30"/>
      <c r="Y68" s="31"/>
      <c r="Z68" s="14"/>
    </row>
    <row r="69" spans="1:26" s="28" customFormat="1" ht="21" customHeight="1">
      <c r="A69" s="163"/>
      <c r="B69" s="30"/>
      <c r="C69" s="31"/>
      <c r="D69" s="30"/>
      <c r="E69" s="30"/>
      <c r="F69" s="128"/>
      <c r="G69" s="134"/>
      <c r="H69" s="134"/>
      <c r="I69" s="69"/>
      <c r="T69" s="14"/>
      <c r="U69" s="14"/>
      <c r="V69" s="14"/>
      <c r="W69" s="30"/>
      <c r="X69" s="30"/>
      <c r="Y69" s="31"/>
      <c r="Z69" s="14"/>
    </row>
    <row r="70" spans="1:26" s="28" customFormat="1" ht="21" customHeight="1">
      <c r="A70" s="163"/>
      <c r="B70" s="30"/>
      <c r="C70" s="31"/>
      <c r="D70" s="30"/>
      <c r="E70" s="30"/>
      <c r="F70" s="128"/>
      <c r="G70" s="134"/>
      <c r="H70" s="134"/>
      <c r="I70" s="34"/>
      <c r="T70" s="14"/>
      <c r="U70" s="14"/>
      <c r="V70" s="14"/>
      <c r="W70" s="30"/>
      <c r="X70" s="30"/>
      <c r="Y70" s="31"/>
      <c r="Z70" s="14"/>
    </row>
    <row r="71" spans="1:26" s="28" customFormat="1" ht="21" customHeight="1">
      <c r="A71" s="163"/>
      <c r="B71" s="30"/>
      <c r="C71" s="31"/>
      <c r="D71" s="30"/>
      <c r="E71" s="30"/>
      <c r="F71" s="128"/>
      <c r="G71" s="134"/>
      <c r="H71" s="134"/>
      <c r="I71" s="69"/>
      <c r="T71" s="14"/>
      <c r="U71" s="14"/>
      <c r="V71" s="14"/>
      <c r="W71" s="30"/>
      <c r="X71" s="30"/>
      <c r="Y71" s="31"/>
      <c r="Z71" s="14"/>
    </row>
    <row r="72" spans="1:26" s="28" customFormat="1" ht="21" customHeight="1">
      <c r="A72" s="163"/>
      <c r="B72" s="30"/>
      <c r="C72" s="31"/>
      <c r="D72" s="30"/>
      <c r="E72" s="30"/>
      <c r="F72" s="128"/>
      <c r="G72" s="134"/>
      <c r="H72" s="134"/>
      <c r="I72" s="34"/>
      <c r="T72" s="14"/>
      <c r="U72" s="14"/>
      <c r="V72" s="14"/>
      <c r="W72" s="30"/>
      <c r="X72" s="30"/>
      <c r="Y72" s="31"/>
      <c r="Z72" s="14"/>
    </row>
    <row r="73" spans="1:26" s="28" customFormat="1" ht="21" customHeight="1">
      <c r="A73" s="173"/>
      <c r="B73" s="32"/>
      <c r="C73" s="31"/>
      <c r="D73" s="32"/>
      <c r="E73" s="32"/>
      <c r="F73" s="129"/>
      <c r="G73" s="129"/>
      <c r="H73" s="129"/>
      <c r="I73" s="37"/>
      <c r="T73" s="14"/>
      <c r="U73" s="14"/>
      <c r="V73" s="14"/>
      <c r="W73" s="30"/>
      <c r="X73" s="30"/>
      <c r="Y73" s="31"/>
      <c r="Z73" s="14"/>
    </row>
    <row r="74" spans="1:26" s="28" customFormat="1" ht="21" customHeight="1">
      <c r="A74" s="173"/>
      <c r="B74" s="32"/>
      <c r="C74" s="31"/>
      <c r="D74" s="32"/>
      <c r="E74" s="32"/>
      <c r="F74" s="129"/>
      <c r="G74" s="129"/>
      <c r="H74" s="129"/>
      <c r="I74" s="37"/>
      <c r="T74" s="14"/>
      <c r="U74" s="14"/>
      <c r="V74" s="14"/>
      <c r="W74" s="30"/>
      <c r="X74" s="30"/>
      <c r="Y74" s="31"/>
      <c r="Z74" s="14"/>
    </row>
    <row r="75" spans="1:26" s="28" customFormat="1" ht="21" customHeight="1">
      <c r="A75" s="173"/>
      <c r="B75" s="32"/>
      <c r="C75" s="31"/>
      <c r="D75" s="32"/>
      <c r="E75" s="32"/>
      <c r="F75" s="129"/>
      <c r="G75" s="129"/>
      <c r="H75" s="129"/>
      <c r="I75" s="37"/>
      <c r="T75" s="14"/>
      <c r="U75" s="14"/>
      <c r="V75" s="14"/>
      <c r="W75" s="30"/>
      <c r="X75" s="30"/>
      <c r="Y75" s="31"/>
      <c r="Z75" s="14"/>
    </row>
    <row r="76" spans="1:26" s="28" customFormat="1" ht="21" customHeight="1">
      <c r="A76" s="173"/>
      <c r="B76" s="32"/>
      <c r="C76" s="31"/>
      <c r="D76" s="32"/>
      <c r="E76" s="32"/>
      <c r="F76" s="129"/>
      <c r="G76" s="129"/>
      <c r="H76" s="129"/>
      <c r="I76" s="37"/>
      <c r="T76" s="14"/>
      <c r="U76" s="14"/>
      <c r="V76" s="14"/>
      <c r="W76" s="30"/>
      <c r="X76" s="30"/>
      <c r="Y76" s="31"/>
      <c r="Z76" s="14"/>
    </row>
    <row r="77" spans="1:26" s="28" customFormat="1" ht="21" customHeight="1">
      <c r="A77" s="173"/>
      <c r="B77" s="32"/>
      <c r="C77" s="31"/>
      <c r="D77" s="32"/>
      <c r="E77" s="32"/>
      <c r="F77" s="129"/>
      <c r="G77" s="129"/>
      <c r="H77" s="129"/>
      <c r="I77" s="37"/>
      <c r="Q77" s="28" t="s">
        <v>37</v>
      </c>
      <c r="T77" s="14"/>
      <c r="U77" s="14"/>
      <c r="V77" s="14"/>
      <c r="W77" s="30"/>
      <c r="X77" s="30"/>
      <c r="Y77" s="31"/>
      <c r="Z77" s="14"/>
    </row>
    <row r="78" spans="1:26" s="28" customFormat="1" ht="21" customHeight="1">
      <c r="A78" s="173"/>
      <c r="B78" s="32"/>
      <c r="C78" s="36"/>
      <c r="D78" s="32"/>
      <c r="E78" s="32"/>
      <c r="F78" s="129"/>
      <c r="G78" s="129"/>
      <c r="H78" s="129"/>
      <c r="I78" s="37"/>
      <c r="T78" s="14"/>
      <c r="U78" s="14"/>
      <c r="V78" s="14"/>
      <c r="W78" s="30"/>
      <c r="X78" s="30"/>
      <c r="Y78" s="31"/>
      <c r="Z78" s="14"/>
    </row>
    <row r="79" spans="1:26" s="28" customFormat="1" ht="21" customHeight="1">
      <c r="A79" s="173"/>
      <c r="B79" s="32"/>
      <c r="C79" s="36"/>
      <c r="D79" s="32"/>
      <c r="E79" s="32"/>
      <c r="F79" s="129"/>
      <c r="G79" s="129"/>
      <c r="H79" s="129"/>
      <c r="I79" s="37"/>
      <c r="T79" s="14"/>
      <c r="U79" s="14"/>
      <c r="V79" s="14"/>
      <c r="W79" s="30"/>
      <c r="X79" s="30"/>
      <c r="Y79" s="31"/>
      <c r="Z79" s="14"/>
    </row>
    <row r="80" spans="1:26" s="28" customFormat="1" ht="21" customHeight="1">
      <c r="A80" s="173"/>
      <c r="B80" s="32"/>
      <c r="C80" s="36"/>
      <c r="D80" s="32"/>
      <c r="E80" s="32"/>
      <c r="F80" s="129"/>
      <c r="G80" s="129"/>
      <c r="H80" s="129"/>
      <c r="I80" s="37"/>
      <c r="T80" s="14"/>
      <c r="U80" s="14"/>
      <c r="V80" s="14"/>
      <c r="W80" s="30"/>
      <c r="X80" s="30"/>
      <c r="Y80" s="31"/>
      <c r="Z80" s="14"/>
    </row>
    <row r="81" spans="1:26" s="28" customFormat="1" ht="21" customHeight="1">
      <c r="A81" s="173"/>
      <c r="B81" s="32"/>
      <c r="C81" s="36"/>
      <c r="D81" s="32"/>
      <c r="E81" s="32"/>
      <c r="F81" s="129"/>
      <c r="G81" s="129"/>
      <c r="H81" s="129"/>
      <c r="I81" s="37"/>
      <c r="T81" s="14"/>
      <c r="U81" s="14"/>
      <c r="V81" s="14"/>
      <c r="W81" s="30"/>
      <c r="X81" s="30"/>
      <c r="Y81" s="31"/>
      <c r="Z81" s="14"/>
    </row>
    <row r="82" spans="1:26" s="28" customFormat="1" ht="21" customHeight="1">
      <c r="A82" s="173"/>
      <c r="B82" s="32"/>
      <c r="C82" s="36"/>
      <c r="D82" s="32"/>
      <c r="E82" s="32"/>
      <c r="F82" s="129"/>
      <c r="G82" s="129"/>
      <c r="H82" s="129"/>
      <c r="I82" s="37"/>
      <c r="T82" s="14"/>
      <c r="U82" s="14"/>
      <c r="V82" s="14"/>
      <c r="W82" s="30"/>
      <c r="X82" s="30"/>
      <c r="Y82" s="31"/>
      <c r="Z82" s="14"/>
    </row>
    <row r="83" spans="1:26" s="28" customFormat="1" ht="21" customHeight="1">
      <c r="A83" s="173"/>
      <c r="B83" s="32"/>
      <c r="C83" s="36"/>
      <c r="D83" s="32"/>
      <c r="E83" s="32"/>
      <c r="F83" s="129"/>
      <c r="G83" s="129"/>
      <c r="H83" s="129"/>
      <c r="I83" s="37"/>
      <c r="T83" s="14"/>
      <c r="U83" s="14"/>
      <c r="V83" s="14"/>
      <c r="W83" s="30"/>
      <c r="X83" s="30"/>
      <c r="Y83" s="31"/>
      <c r="Z83" s="14"/>
    </row>
    <row r="84" spans="1:26" s="28" customFormat="1" ht="21" customHeight="1">
      <c r="A84" s="173"/>
      <c r="B84" s="32"/>
      <c r="C84" s="36"/>
      <c r="D84" s="32"/>
      <c r="E84" s="32"/>
      <c r="F84" s="129"/>
      <c r="G84" s="129"/>
      <c r="H84" s="129"/>
      <c r="I84" s="37"/>
      <c r="T84" s="14"/>
      <c r="U84" s="14"/>
      <c r="V84" s="14"/>
      <c r="W84" s="30"/>
      <c r="X84" s="30"/>
      <c r="Y84" s="31"/>
      <c r="Z84" s="14"/>
    </row>
    <row r="85" spans="1:26" s="28" customFormat="1" ht="21" customHeight="1">
      <c r="A85" s="173"/>
      <c r="B85" s="32"/>
      <c r="C85" s="36"/>
      <c r="D85" s="32"/>
      <c r="E85" s="32"/>
      <c r="F85" s="129"/>
      <c r="G85" s="129"/>
      <c r="H85" s="129"/>
      <c r="I85" s="37"/>
      <c r="T85" s="14"/>
      <c r="U85" s="14"/>
      <c r="V85" s="14"/>
      <c r="W85" s="30"/>
      <c r="X85" s="30"/>
      <c r="Y85" s="31"/>
      <c r="Z85" s="14"/>
    </row>
    <row r="86" spans="1:26" s="28" customFormat="1" ht="21" customHeight="1">
      <c r="A86" s="173"/>
      <c r="B86" s="32"/>
      <c r="C86" s="36"/>
      <c r="D86" s="32"/>
      <c r="E86" s="32"/>
      <c r="F86" s="129"/>
      <c r="G86" s="129"/>
      <c r="H86" s="129"/>
      <c r="I86" s="37"/>
      <c r="T86" s="14"/>
      <c r="U86" s="14"/>
      <c r="V86" s="14"/>
      <c r="W86" s="30"/>
      <c r="X86" s="30"/>
      <c r="Y86" s="31"/>
      <c r="Z86" s="14"/>
    </row>
    <row r="87" spans="1:26" s="28" customFormat="1" ht="21" customHeight="1">
      <c r="A87" s="173"/>
      <c r="B87" s="32"/>
      <c r="C87" s="36"/>
      <c r="D87" s="32"/>
      <c r="E87" s="32"/>
      <c r="F87" s="129"/>
      <c r="G87" s="129"/>
      <c r="H87" s="129"/>
      <c r="I87" s="37"/>
      <c r="T87" s="14"/>
      <c r="U87" s="14"/>
      <c r="V87" s="14"/>
      <c r="W87" s="30"/>
      <c r="X87" s="30"/>
      <c r="Y87" s="31"/>
      <c r="Z87" s="14"/>
    </row>
    <row r="88" spans="1:26" s="28" customFormat="1" ht="21" customHeight="1">
      <c r="A88" s="173"/>
      <c r="B88" s="32"/>
      <c r="C88" s="36"/>
      <c r="D88" s="32"/>
      <c r="E88" s="32"/>
      <c r="F88" s="129"/>
      <c r="G88" s="129"/>
      <c r="H88" s="129"/>
      <c r="I88" s="37"/>
      <c r="T88" s="14"/>
      <c r="U88" s="14"/>
      <c r="V88" s="14"/>
      <c r="W88" s="30"/>
      <c r="X88" s="30"/>
      <c r="Y88" s="31"/>
      <c r="Z88" s="14"/>
    </row>
    <row r="89" spans="1:26" s="28" customFormat="1" ht="21" customHeight="1">
      <c r="A89" s="173"/>
      <c r="B89" s="32"/>
      <c r="C89" s="36"/>
      <c r="D89" s="32"/>
      <c r="E89" s="32"/>
      <c r="F89" s="129"/>
      <c r="G89" s="129"/>
      <c r="H89" s="129"/>
      <c r="I89" s="37"/>
      <c r="T89" s="14"/>
      <c r="U89" s="14"/>
      <c r="V89" s="14"/>
      <c r="W89" s="30"/>
      <c r="X89" s="30"/>
      <c r="Y89" s="31"/>
      <c r="Z89" s="14"/>
    </row>
    <row r="90" spans="1:26" s="28" customFormat="1" ht="21" customHeight="1">
      <c r="A90" s="173"/>
      <c r="B90" s="32"/>
      <c r="C90" s="36"/>
      <c r="D90" s="32"/>
      <c r="E90" s="32"/>
      <c r="F90" s="129"/>
      <c r="G90" s="129"/>
      <c r="H90" s="129"/>
      <c r="I90" s="37"/>
      <c r="T90" s="14"/>
      <c r="U90" s="14"/>
      <c r="V90" s="14"/>
      <c r="W90" s="30"/>
      <c r="X90" s="30"/>
      <c r="Y90" s="31"/>
      <c r="Z90" s="14"/>
    </row>
    <row r="91" spans="1:26" s="28" customFormat="1" ht="21" customHeight="1">
      <c r="A91" s="173"/>
      <c r="B91" s="32"/>
      <c r="C91" s="36"/>
      <c r="D91" s="32"/>
      <c r="E91" s="32"/>
      <c r="F91" s="129"/>
      <c r="G91" s="129"/>
      <c r="H91" s="129"/>
      <c r="I91" s="37"/>
      <c r="T91" s="14"/>
      <c r="U91" s="14"/>
      <c r="V91" s="14"/>
      <c r="W91" s="30"/>
      <c r="X91" s="30"/>
      <c r="Y91" s="31"/>
      <c r="Z91" s="14"/>
    </row>
    <row r="92" spans="1:26" s="28" customFormat="1" ht="21" customHeight="1">
      <c r="A92" s="173"/>
      <c r="B92" s="32"/>
      <c r="C92" s="36"/>
      <c r="D92" s="32"/>
      <c r="E92" s="32"/>
      <c r="F92" s="129"/>
      <c r="G92" s="129"/>
      <c r="H92" s="129"/>
      <c r="I92" s="37"/>
      <c r="T92" s="14"/>
      <c r="U92" s="14"/>
      <c r="V92" s="14"/>
      <c r="W92" s="30"/>
      <c r="X92" s="30"/>
      <c r="Y92" s="31"/>
      <c r="Z92" s="14"/>
    </row>
    <row r="93" spans="1:26" s="28" customFormat="1" ht="21" customHeight="1">
      <c r="A93" s="173"/>
      <c r="B93" s="32"/>
      <c r="C93" s="36"/>
      <c r="D93" s="32"/>
      <c r="E93" s="32"/>
      <c r="F93" s="129"/>
      <c r="G93" s="129"/>
      <c r="H93" s="129"/>
      <c r="I93" s="37"/>
      <c r="T93" s="14"/>
      <c r="U93" s="14"/>
      <c r="V93" s="14"/>
      <c r="W93" s="30"/>
      <c r="X93" s="30"/>
      <c r="Y93" s="31"/>
      <c r="Z93" s="14"/>
    </row>
    <row r="94" spans="1:26" s="28" customFormat="1" ht="21" customHeight="1">
      <c r="A94" s="173"/>
      <c r="B94" s="32"/>
      <c r="C94" s="36"/>
      <c r="D94" s="32"/>
      <c r="E94" s="32"/>
      <c r="F94" s="129"/>
      <c r="G94" s="129"/>
      <c r="H94" s="129"/>
      <c r="I94" s="37"/>
      <c r="T94" s="14"/>
      <c r="U94" s="14"/>
      <c r="V94" s="14"/>
      <c r="W94" s="30"/>
      <c r="X94" s="30"/>
      <c r="Y94" s="31"/>
      <c r="Z94" s="14"/>
    </row>
    <row r="95" spans="1:26" s="28" customFormat="1" ht="21" customHeight="1">
      <c r="A95" s="173"/>
      <c r="B95" s="32"/>
      <c r="C95" s="36"/>
      <c r="D95" s="32"/>
      <c r="E95" s="32"/>
      <c r="F95" s="129"/>
      <c r="G95" s="129"/>
      <c r="H95" s="129"/>
      <c r="I95" s="37"/>
      <c r="T95" s="14"/>
      <c r="U95" s="14"/>
      <c r="V95" s="14"/>
      <c r="W95" s="30"/>
      <c r="X95" s="30"/>
      <c r="Y95" s="31"/>
      <c r="Z95" s="14"/>
    </row>
    <row r="96" spans="1:26" s="28" customFormat="1" ht="21" customHeight="1">
      <c r="A96" s="173"/>
      <c r="B96" s="32"/>
      <c r="C96" s="36"/>
      <c r="D96" s="32"/>
      <c r="E96" s="32"/>
      <c r="F96" s="129"/>
      <c r="G96" s="129"/>
      <c r="H96" s="129"/>
      <c r="I96" s="37"/>
      <c r="W96" s="30"/>
      <c r="X96" s="30"/>
      <c r="Y96" s="31"/>
    </row>
    <row r="97" spans="1:26" s="28" customFormat="1" ht="21" customHeight="1">
      <c r="A97" s="173"/>
      <c r="B97" s="32"/>
      <c r="C97" s="36"/>
      <c r="D97" s="32"/>
      <c r="E97" s="32"/>
      <c r="F97" s="129"/>
      <c r="G97" s="129"/>
      <c r="H97" s="129"/>
      <c r="I97" s="37"/>
      <c r="T97" s="32"/>
      <c r="U97" s="32"/>
      <c r="V97" s="32"/>
      <c r="W97" s="30"/>
      <c r="X97" s="30"/>
      <c r="Y97" s="31"/>
      <c r="Z97" s="32"/>
    </row>
    <row r="98" spans="1:26" s="28" customFormat="1" ht="21" customHeight="1">
      <c r="A98" s="173"/>
      <c r="B98" s="32"/>
      <c r="C98" s="36"/>
      <c r="D98" s="32"/>
      <c r="E98" s="32"/>
      <c r="F98" s="129"/>
      <c r="G98" s="129"/>
      <c r="H98" s="129"/>
      <c r="I98" s="37"/>
      <c r="T98" s="32"/>
      <c r="U98" s="32"/>
      <c r="V98" s="32"/>
      <c r="W98" s="30"/>
      <c r="X98" s="30"/>
      <c r="Y98" s="31"/>
      <c r="Z98" s="32"/>
    </row>
    <row r="99" spans="1:26" s="28" customFormat="1" ht="21" customHeight="1">
      <c r="A99" s="173"/>
      <c r="B99" s="32"/>
      <c r="C99" s="36"/>
      <c r="D99" s="32"/>
      <c r="E99" s="32"/>
      <c r="F99" s="129"/>
      <c r="G99" s="129"/>
      <c r="H99" s="129"/>
      <c r="I99" s="37"/>
      <c r="T99" s="32"/>
      <c r="U99" s="32"/>
      <c r="V99" s="32"/>
      <c r="W99" s="30"/>
      <c r="X99" s="30"/>
      <c r="Y99" s="31"/>
      <c r="Z99" s="32"/>
    </row>
    <row r="100" spans="1:26" s="28" customFormat="1" ht="21" customHeight="1">
      <c r="A100" s="173"/>
      <c r="B100" s="32"/>
      <c r="C100" s="36"/>
      <c r="D100" s="32"/>
      <c r="E100" s="32"/>
      <c r="F100" s="129"/>
      <c r="G100" s="129"/>
      <c r="H100" s="129"/>
      <c r="I100" s="37"/>
      <c r="T100" s="32"/>
      <c r="U100" s="32"/>
      <c r="V100" s="32"/>
      <c r="W100" s="30"/>
      <c r="X100" s="30"/>
      <c r="Y100" s="31"/>
      <c r="Z100" s="32"/>
    </row>
    <row r="101" spans="1:26" s="28" customFormat="1" ht="21" customHeight="1">
      <c r="A101" s="173"/>
      <c r="B101" s="32"/>
      <c r="C101" s="36"/>
      <c r="D101" s="32"/>
      <c r="E101" s="32"/>
      <c r="F101" s="129"/>
      <c r="G101" s="129"/>
      <c r="H101" s="129"/>
      <c r="I101" s="37"/>
      <c r="T101" s="32"/>
      <c r="U101" s="32"/>
      <c r="V101" s="32"/>
      <c r="W101" s="30"/>
      <c r="X101" s="30"/>
      <c r="Y101" s="31"/>
      <c r="Z101" s="32"/>
    </row>
    <row r="102" spans="1:26" s="28" customFormat="1" ht="21" customHeight="1">
      <c r="A102" s="173"/>
      <c r="B102" s="32"/>
      <c r="C102" s="36"/>
      <c r="D102" s="32"/>
      <c r="E102" s="32"/>
      <c r="F102" s="129"/>
      <c r="G102" s="129"/>
      <c r="H102" s="129"/>
      <c r="I102" s="37"/>
      <c r="T102" s="32"/>
      <c r="U102" s="32"/>
      <c r="V102" s="32"/>
      <c r="W102" s="30"/>
      <c r="X102" s="30"/>
      <c r="Y102" s="31"/>
      <c r="Z102" s="32"/>
    </row>
    <row r="103" spans="1:26" s="28" customFormat="1" ht="21" customHeight="1">
      <c r="A103" s="173"/>
      <c r="B103" s="32"/>
      <c r="C103" s="36"/>
      <c r="D103" s="32"/>
      <c r="E103" s="32"/>
      <c r="F103" s="129"/>
      <c r="G103" s="129"/>
      <c r="H103" s="129"/>
      <c r="I103" s="37"/>
      <c r="T103" s="32"/>
      <c r="U103" s="32"/>
      <c r="V103" s="32"/>
      <c r="W103" s="30"/>
      <c r="X103" s="30"/>
      <c r="Y103" s="31"/>
      <c r="Z103" s="32"/>
    </row>
    <row r="104" spans="1:26" s="28" customFormat="1" ht="21" customHeight="1">
      <c r="A104" s="173"/>
      <c r="B104" s="32"/>
      <c r="C104" s="36"/>
      <c r="D104" s="32"/>
      <c r="E104" s="32"/>
      <c r="F104" s="129"/>
      <c r="G104" s="129"/>
      <c r="H104" s="129"/>
      <c r="I104" s="37"/>
      <c r="J104" s="32"/>
      <c r="K104" s="32"/>
      <c r="L104" s="32"/>
      <c r="M104" s="32"/>
      <c r="N104" s="32"/>
      <c r="O104" s="32"/>
      <c r="P104" s="32"/>
      <c r="Q104" s="32"/>
      <c r="R104" s="32"/>
      <c r="T104" s="32"/>
      <c r="U104" s="32"/>
      <c r="V104" s="32"/>
      <c r="W104" s="30"/>
      <c r="X104" s="30"/>
      <c r="Y104" s="31"/>
      <c r="Z104" s="32"/>
    </row>
    <row r="105" spans="1:26" s="28" customFormat="1" ht="21" customHeight="1">
      <c r="A105" s="35"/>
      <c r="B105" s="32"/>
      <c r="C105" s="36"/>
      <c r="D105" s="32"/>
      <c r="E105" s="32"/>
      <c r="F105" s="129"/>
      <c r="G105" s="129"/>
      <c r="H105" s="129"/>
      <c r="I105" s="37"/>
      <c r="J105" s="32"/>
      <c r="K105" s="32"/>
      <c r="L105" s="32"/>
      <c r="M105" s="32"/>
      <c r="N105" s="32"/>
      <c r="O105" s="32"/>
      <c r="P105" s="32"/>
      <c r="Q105" s="32"/>
      <c r="R105" s="32"/>
      <c r="T105" s="32"/>
      <c r="U105" s="32"/>
      <c r="V105" s="32"/>
      <c r="W105" s="30"/>
      <c r="X105" s="30"/>
      <c r="Y105" s="31"/>
      <c r="Z105" s="32"/>
    </row>
    <row r="106" spans="1:26" s="28" customFormat="1" ht="21" customHeight="1">
      <c r="A106" s="35"/>
      <c r="B106" s="32"/>
      <c r="C106" s="36"/>
      <c r="D106" s="32"/>
      <c r="E106" s="32"/>
      <c r="F106" s="129"/>
      <c r="G106" s="129"/>
      <c r="H106" s="129"/>
      <c r="I106" s="37"/>
      <c r="J106"/>
      <c r="K106"/>
      <c r="L106"/>
      <c r="M106"/>
      <c r="N106"/>
      <c r="O106"/>
      <c r="P106"/>
      <c r="Q106"/>
      <c r="R106"/>
      <c r="T106" s="32"/>
      <c r="U106" s="32"/>
      <c r="V106" s="32"/>
      <c r="W106" s="30"/>
      <c r="X106" s="30"/>
      <c r="Y106" s="31"/>
      <c r="Z106" s="32"/>
    </row>
    <row r="107" spans="1:26" s="28" customFormat="1" ht="21" customHeight="1">
      <c r="A107" s="35"/>
      <c r="B107" s="32"/>
      <c r="C107" s="36"/>
      <c r="D107" s="32"/>
      <c r="E107" s="32"/>
      <c r="F107" s="129"/>
      <c r="G107" s="129"/>
      <c r="H107" s="129"/>
      <c r="I107" s="37"/>
      <c r="J107"/>
      <c r="K107"/>
      <c r="L107"/>
      <c r="M107"/>
      <c r="N107"/>
      <c r="O107"/>
      <c r="P107"/>
      <c r="Q107"/>
      <c r="R107"/>
      <c r="T107" s="32"/>
      <c r="U107" s="32"/>
      <c r="V107" s="32"/>
      <c r="W107" s="30"/>
      <c r="X107" s="30"/>
      <c r="Y107" s="31"/>
      <c r="Z107" s="32"/>
    </row>
    <row r="108" spans="1:26" s="28" customFormat="1" ht="21" customHeight="1">
      <c r="A108" s="35"/>
      <c r="B108" s="32"/>
      <c r="C108" s="36"/>
      <c r="D108" s="32"/>
      <c r="E108" s="32"/>
      <c r="F108" s="129"/>
      <c r="G108" s="129"/>
      <c r="H108" s="129"/>
      <c r="I108" s="37"/>
      <c r="J108"/>
      <c r="K108"/>
      <c r="L108"/>
      <c r="M108"/>
      <c r="N108"/>
      <c r="O108"/>
      <c r="P108"/>
      <c r="Q108"/>
      <c r="R108"/>
      <c r="T108" s="32"/>
      <c r="U108" s="32"/>
      <c r="V108" s="32"/>
      <c r="W108" s="30"/>
      <c r="X108" s="30"/>
      <c r="Y108" s="31"/>
      <c r="Z108" s="32"/>
    </row>
    <row r="109" spans="1:26" s="28" customFormat="1" ht="21" customHeight="1">
      <c r="A109" s="35"/>
      <c r="B109" s="32"/>
      <c r="C109" s="36"/>
      <c r="D109" s="32"/>
      <c r="E109" s="32"/>
      <c r="F109" s="129"/>
      <c r="G109" s="129"/>
      <c r="H109" s="129"/>
      <c r="I109" s="37"/>
      <c r="J109"/>
      <c r="K109"/>
      <c r="L109"/>
      <c r="M109"/>
      <c r="N109"/>
      <c r="O109"/>
      <c r="P109"/>
      <c r="Q109"/>
      <c r="R109"/>
      <c r="T109" s="32"/>
      <c r="U109" s="32"/>
      <c r="V109" s="32"/>
      <c r="W109" s="30"/>
      <c r="X109" s="30"/>
      <c r="Y109" s="31"/>
      <c r="Z109" s="32"/>
    </row>
    <row r="110" spans="1:26" s="32" customFormat="1" ht="21" customHeight="1">
      <c r="A110" s="35"/>
      <c r="C110" s="36"/>
      <c r="F110" s="129"/>
      <c r="G110" s="129"/>
      <c r="H110" s="129"/>
      <c r="I110" s="37"/>
      <c r="J110"/>
      <c r="K110"/>
      <c r="L110"/>
      <c r="M110"/>
      <c r="N110"/>
      <c r="O110"/>
      <c r="P110"/>
      <c r="Q110"/>
      <c r="R110"/>
    </row>
    <row r="111" spans="1:26" s="32" customFormat="1" ht="21" customHeight="1">
      <c r="A111" s="35"/>
      <c r="C111" s="36"/>
      <c r="F111" s="129"/>
      <c r="G111" s="129"/>
      <c r="H111" s="129"/>
      <c r="I111" s="37"/>
      <c r="J111"/>
      <c r="K111"/>
      <c r="L111"/>
      <c r="M111"/>
      <c r="N111"/>
      <c r="O111"/>
      <c r="P111"/>
      <c r="Q111"/>
      <c r="R111"/>
    </row>
    <row r="112" spans="1:26" s="32" customFormat="1" ht="21" customHeight="1">
      <c r="A112" s="35"/>
      <c r="C112" s="36"/>
      <c r="F112" s="129"/>
      <c r="G112" s="129"/>
      <c r="H112" s="129"/>
      <c r="I112" s="37"/>
      <c r="J112"/>
      <c r="K112"/>
      <c r="L112"/>
      <c r="M112"/>
      <c r="N112"/>
      <c r="O112"/>
      <c r="P112"/>
      <c r="Q112"/>
      <c r="R112"/>
    </row>
    <row r="113" spans="1:18" s="32" customFormat="1" ht="21" customHeight="1">
      <c r="A113" s="35"/>
      <c r="C113" s="36"/>
      <c r="F113" s="129"/>
      <c r="G113" s="129"/>
      <c r="H113" s="129"/>
      <c r="I113" s="37"/>
      <c r="J113"/>
      <c r="K113"/>
      <c r="L113"/>
      <c r="M113"/>
      <c r="N113"/>
      <c r="O113"/>
      <c r="P113"/>
      <c r="Q113"/>
      <c r="R113"/>
    </row>
    <row r="114" spans="1:18" s="32" customFormat="1" ht="21" customHeight="1">
      <c r="A114" s="35"/>
      <c r="C114" s="36"/>
      <c r="F114" s="129"/>
      <c r="G114" s="129"/>
      <c r="H114" s="129"/>
      <c r="I114" s="37"/>
      <c r="J114"/>
      <c r="K114"/>
      <c r="L114"/>
      <c r="M114"/>
      <c r="N114"/>
      <c r="O114"/>
      <c r="P114"/>
      <c r="Q114"/>
      <c r="R114"/>
    </row>
    <row r="115" spans="1:18" s="32" customFormat="1" ht="21" customHeight="1">
      <c r="A115" s="35"/>
      <c r="C115" s="36"/>
      <c r="F115" s="129"/>
      <c r="G115" s="129"/>
      <c r="H115" s="129"/>
      <c r="I115" s="37"/>
      <c r="J115"/>
      <c r="K115"/>
      <c r="L115"/>
      <c r="M115"/>
      <c r="N115"/>
      <c r="O115"/>
      <c r="P115"/>
      <c r="Q115"/>
      <c r="R115"/>
    </row>
    <row r="116" spans="1:18" s="32" customFormat="1" ht="21" customHeight="1">
      <c r="A116" s="35"/>
      <c r="C116" s="36"/>
      <c r="F116" s="129"/>
      <c r="G116" s="129"/>
      <c r="H116" s="129"/>
      <c r="I116" s="37"/>
      <c r="J116"/>
      <c r="K116"/>
      <c r="L116"/>
      <c r="M116"/>
      <c r="N116"/>
      <c r="O116"/>
      <c r="P116"/>
      <c r="Q116"/>
      <c r="R116"/>
    </row>
    <row r="117" spans="1:18" s="32" customFormat="1" ht="21" customHeight="1">
      <c r="A117" s="35"/>
      <c r="C117" s="36"/>
      <c r="F117" s="129"/>
      <c r="G117" s="129"/>
      <c r="H117" s="129"/>
      <c r="I117" s="37"/>
      <c r="J117"/>
      <c r="K117"/>
      <c r="L117"/>
      <c r="M117"/>
      <c r="N117"/>
      <c r="O117"/>
      <c r="P117"/>
      <c r="Q117"/>
      <c r="R117"/>
    </row>
    <row r="118" spans="1:18" s="32" customFormat="1" ht="21" customHeight="1">
      <c r="A118" s="35"/>
      <c r="C118" s="36"/>
      <c r="F118" s="129"/>
      <c r="G118" s="129"/>
      <c r="H118" s="129"/>
      <c r="I118" s="37"/>
      <c r="J118"/>
      <c r="K118"/>
      <c r="L118"/>
      <c r="M118"/>
      <c r="N118"/>
      <c r="O118"/>
      <c r="P118"/>
      <c r="Q118"/>
      <c r="R118"/>
    </row>
    <row r="119" spans="1:18" s="32" customFormat="1" ht="21" customHeight="1">
      <c r="A119" s="35"/>
      <c r="C119" s="36"/>
      <c r="F119" s="129"/>
      <c r="G119" s="129"/>
      <c r="H119" s="129"/>
      <c r="I119" s="37"/>
      <c r="J119"/>
      <c r="K119"/>
      <c r="L119"/>
      <c r="M119"/>
      <c r="N119"/>
      <c r="O119"/>
      <c r="P119"/>
      <c r="Q119"/>
      <c r="R119"/>
    </row>
    <row r="120" spans="1:18" s="32" customFormat="1" ht="21" customHeight="1">
      <c r="A120" s="35"/>
      <c r="C120" s="36"/>
      <c r="F120" s="129"/>
      <c r="G120" s="129"/>
      <c r="H120" s="129"/>
      <c r="I120" s="37"/>
      <c r="J120"/>
      <c r="K120"/>
      <c r="L120"/>
      <c r="M120"/>
      <c r="N120"/>
      <c r="O120"/>
      <c r="P120"/>
      <c r="Q120"/>
      <c r="R120"/>
    </row>
    <row r="121" spans="1:18" s="32" customFormat="1" ht="21" customHeight="1">
      <c r="A121" s="35"/>
      <c r="C121" s="36"/>
      <c r="F121" s="129"/>
      <c r="G121" s="129"/>
      <c r="H121" s="129"/>
      <c r="I121" s="37"/>
      <c r="J121"/>
      <c r="K121"/>
      <c r="L121"/>
      <c r="M121"/>
      <c r="N121"/>
      <c r="O121"/>
      <c r="P121"/>
      <c r="Q121"/>
      <c r="R121"/>
    </row>
    <row r="122" spans="1:18" s="32" customFormat="1" ht="21" customHeight="1">
      <c r="A122" s="35"/>
      <c r="C122" s="36"/>
      <c r="F122" s="129"/>
      <c r="G122" s="129"/>
      <c r="H122" s="129"/>
      <c r="I122" s="37"/>
      <c r="J122"/>
      <c r="K122"/>
      <c r="L122"/>
      <c r="M122"/>
      <c r="N122"/>
      <c r="O122"/>
      <c r="P122"/>
      <c r="Q122"/>
      <c r="R122"/>
    </row>
    <row r="123" spans="1:18" s="32" customFormat="1" ht="21" customHeight="1">
      <c r="A123" s="35"/>
      <c r="C123" s="36"/>
      <c r="F123" s="129"/>
      <c r="G123" s="129"/>
      <c r="H123" s="129"/>
      <c r="I123" s="37"/>
      <c r="J123"/>
      <c r="K123"/>
      <c r="L123"/>
      <c r="M123"/>
      <c r="N123"/>
      <c r="O123"/>
      <c r="P123"/>
      <c r="Q123"/>
      <c r="R123"/>
    </row>
    <row r="124" spans="1:18" s="32" customFormat="1" ht="21" customHeight="1">
      <c r="A124" s="35"/>
      <c r="C124" s="36"/>
      <c r="F124" s="129"/>
      <c r="G124" s="129"/>
      <c r="H124" s="129"/>
      <c r="I124" s="37"/>
      <c r="J124"/>
      <c r="K124"/>
      <c r="L124"/>
      <c r="M124"/>
      <c r="N124"/>
      <c r="O124"/>
      <c r="P124"/>
      <c r="Q124"/>
      <c r="R124"/>
    </row>
    <row r="125" spans="1:18" s="32" customFormat="1" ht="21" customHeight="1">
      <c r="A125" s="35"/>
      <c r="C125" s="36"/>
      <c r="F125" s="129"/>
      <c r="G125" s="129"/>
      <c r="H125" s="129"/>
      <c r="I125" s="37"/>
      <c r="J125"/>
      <c r="K125"/>
      <c r="L125"/>
      <c r="M125"/>
      <c r="N125"/>
      <c r="O125"/>
      <c r="P125"/>
      <c r="Q125"/>
      <c r="R125"/>
    </row>
    <row r="126" spans="1:18" s="32" customFormat="1" ht="21" customHeight="1">
      <c r="A126" s="35"/>
      <c r="C126" s="36"/>
      <c r="F126" s="129"/>
      <c r="G126" s="129"/>
      <c r="H126" s="129"/>
      <c r="I126" s="37"/>
      <c r="J126"/>
      <c r="K126"/>
      <c r="L126"/>
      <c r="M126"/>
      <c r="N126"/>
      <c r="O126"/>
      <c r="P126"/>
      <c r="Q126"/>
      <c r="R126"/>
    </row>
    <row r="127" spans="1:18" s="32" customFormat="1" ht="21" customHeight="1">
      <c r="A127" s="35"/>
      <c r="C127" s="36"/>
      <c r="F127" s="129"/>
      <c r="G127" s="129"/>
      <c r="H127" s="129"/>
      <c r="I127" s="37"/>
      <c r="J127"/>
      <c r="K127"/>
      <c r="L127"/>
      <c r="M127"/>
      <c r="N127"/>
      <c r="O127"/>
      <c r="P127"/>
      <c r="Q127"/>
      <c r="R127"/>
    </row>
    <row r="128" spans="1:18" s="32" customFormat="1" ht="21" customHeight="1">
      <c r="A128" s="35"/>
      <c r="C128" s="36"/>
      <c r="F128" s="129"/>
      <c r="G128" s="129"/>
      <c r="H128" s="129"/>
      <c r="I128" s="37"/>
      <c r="J128"/>
      <c r="K128"/>
      <c r="L128"/>
      <c r="M128"/>
      <c r="N128"/>
      <c r="O128"/>
      <c r="P128"/>
      <c r="Q128"/>
      <c r="R128"/>
    </row>
    <row r="129" spans="1:18" s="32" customFormat="1" ht="21" customHeight="1">
      <c r="A129" s="35"/>
      <c r="C129" s="36"/>
      <c r="F129" s="129"/>
      <c r="G129" s="129"/>
      <c r="H129" s="129"/>
      <c r="I129" s="37"/>
      <c r="J129"/>
      <c r="K129"/>
      <c r="L129"/>
      <c r="M129"/>
      <c r="N129"/>
      <c r="O129"/>
      <c r="P129"/>
      <c r="Q129"/>
      <c r="R129"/>
    </row>
    <row r="130" spans="1:18" s="32" customFormat="1" ht="21" customHeight="1">
      <c r="A130" s="35"/>
      <c r="C130" s="36"/>
      <c r="F130" s="129"/>
      <c r="G130" s="129"/>
      <c r="H130" s="129"/>
      <c r="I130" s="37"/>
      <c r="J130"/>
      <c r="K130"/>
      <c r="L130"/>
      <c r="M130"/>
      <c r="N130"/>
      <c r="O130"/>
      <c r="P130"/>
      <c r="Q130"/>
      <c r="R130"/>
    </row>
    <row r="131" spans="1:18" s="32" customFormat="1" ht="21" customHeight="1">
      <c r="A131" s="35"/>
      <c r="C131" s="36"/>
      <c r="F131" s="129"/>
      <c r="G131" s="129"/>
      <c r="H131" s="129"/>
      <c r="I131" s="37"/>
      <c r="J131"/>
      <c r="K131"/>
      <c r="L131"/>
      <c r="M131"/>
      <c r="N131"/>
      <c r="O131"/>
      <c r="P131"/>
      <c r="Q131"/>
      <c r="R131"/>
    </row>
    <row r="132" spans="1:18" s="32" customFormat="1" ht="21" customHeight="1">
      <c r="A132" s="35"/>
      <c r="C132" s="36"/>
      <c r="F132" s="129"/>
      <c r="G132" s="129"/>
      <c r="H132" s="129"/>
      <c r="I132" s="37"/>
      <c r="J132"/>
      <c r="K132"/>
      <c r="L132"/>
      <c r="M132"/>
      <c r="N132"/>
      <c r="O132"/>
      <c r="P132"/>
      <c r="Q132"/>
      <c r="R132"/>
    </row>
    <row r="133" spans="1:18" s="32" customFormat="1" ht="21" customHeight="1">
      <c r="A133" s="35"/>
      <c r="C133" s="36"/>
      <c r="F133" s="129"/>
      <c r="G133" s="129"/>
      <c r="H133" s="129"/>
      <c r="I133" s="37"/>
      <c r="J133"/>
      <c r="K133"/>
      <c r="L133"/>
      <c r="M133"/>
      <c r="N133"/>
      <c r="O133"/>
      <c r="P133"/>
      <c r="Q133"/>
      <c r="R133"/>
    </row>
    <row r="134" spans="1:18" s="32" customFormat="1" ht="21" customHeight="1">
      <c r="A134" s="35"/>
      <c r="C134" s="36"/>
      <c r="F134" s="129"/>
      <c r="G134" s="129"/>
      <c r="H134" s="129"/>
      <c r="I134" s="37"/>
      <c r="J134"/>
      <c r="K134"/>
      <c r="L134"/>
      <c r="M134"/>
      <c r="N134"/>
      <c r="O134"/>
      <c r="P134"/>
      <c r="Q134"/>
      <c r="R134"/>
    </row>
    <row r="135" spans="1:18" s="32" customFormat="1" ht="21" customHeight="1">
      <c r="A135" s="35"/>
      <c r="C135" s="36"/>
      <c r="F135" s="129"/>
      <c r="G135" s="129"/>
      <c r="H135" s="129"/>
      <c r="I135" s="37"/>
      <c r="J135"/>
      <c r="K135"/>
      <c r="L135"/>
      <c r="M135"/>
      <c r="N135"/>
      <c r="O135"/>
      <c r="P135"/>
      <c r="Q135"/>
      <c r="R135"/>
    </row>
    <row r="136" spans="1:18" s="32" customFormat="1" ht="21" customHeight="1">
      <c r="A136" s="35"/>
      <c r="C136" s="36"/>
      <c r="F136" s="129"/>
      <c r="G136" s="129"/>
      <c r="H136" s="129"/>
      <c r="I136" s="37"/>
      <c r="J136"/>
      <c r="K136"/>
      <c r="L136"/>
      <c r="M136"/>
      <c r="N136"/>
      <c r="O136"/>
      <c r="P136"/>
      <c r="Q136"/>
      <c r="R136"/>
    </row>
    <row r="137" spans="1:18" s="32" customFormat="1" ht="21" customHeight="1">
      <c r="A137" s="35"/>
      <c r="C137" s="36"/>
      <c r="F137" s="129"/>
      <c r="G137" s="129"/>
      <c r="H137" s="129"/>
      <c r="I137" s="37"/>
      <c r="J137"/>
      <c r="K137"/>
      <c r="L137"/>
      <c r="M137"/>
      <c r="N137"/>
      <c r="O137"/>
      <c r="P137"/>
      <c r="Q137"/>
      <c r="R137"/>
    </row>
    <row r="138" spans="1:18" s="32" customFormat="1" ht="21" customHeight="1">
      <c r="A138" s="35"/>
      <c r="C138" s="36"/>
      <c r="F138" s="129"/>
      <c r="G138" s="129"/>
      <c r="H138" s="129"/>
      <c r="I138" s="37"/>
      <c r="J138"/>
      <c r="K138"/>
      <c r="L138"/>
      <c r="M138"/>
      <c r="N138"/>
      <c r="O138"/>
      <c r="P138"/>
      <c r="Q138"/>
      <c r="R138"/>
    </row>
    <row r="139" spans="1:18" s="32" customFormat="1" ht="21" customHeight="1">
      <c r="A139" s="35"/>
      <c r="C139" s="36"/>
      <c r="F139" s="129"/>
      <c r="G139" s="129"/>
      <c r="H139" s="129"/>
      <c r="I139" s="37"/>
      <c r="J139"/>
      <c r="K139"/>
      <c r="L139"/>
      <c r="M139"/>
      <c r="N139"/>
      <c r="O139"/>
      <c r="P139"/>
      <c r="Q139"/>
      <c r="R139"/>
    </row>
    <row r="140" spans="1:18" s="32" customFormat="1" ht="21" customHeight="1">
      <c r="A140" s="35"/>
      <c r="C140" s="36"/>
      <c r="F140" s="129"/>
      <c r="G140" s="129"/>
      <c r="H140" s="129"/>
      <c r="I140" s="37"/>
      <c r="J140"/>
      <c r="K140"/>
      <c r="L140"/>
      <c r="M140"/>
      <c r="N140"/>
      <c r="O140"/>
      <c r="P140"/>
      <c r="Q140"/>
      <c r="R140"/>
    </row>
    <row r="141" spans="1:18" s="32" customFormat="1" ht="21" customHeight="1">
      <c r="A141" s="35"/>
      <c r="C141" s="36"/>
      <c r="F141" s="129"/>
      <c r="G141" s="129"/>
      <c r="H141" s="129"/>
      <c r="I141" s="37"/>
      <c r="J141"/>
      <c r="K141"/>
      <c r="L141"/>
      <c r="M141"/>
      <c r="N141"/>
      <c r="O141"/>
      <c r="P141"/>
      <c r="Q141"/>
      <c r="R141"/>
    </row>
    <row r="142" spans="1:18" s="32" customFormat="1" ht="21" customHeight="1">
      <c r="A142" s="35"/>
      <c r="C142" s="36"/>
      <c r="F142" s="129"/>
      <c r="G142" s="129"/>
      <c r="H142" s="129"/>
      <c r="I142" s="37"/>
      <c r="J142"/>
      <c r="K142"/>
      <c r="L142"/>
      <c r="M142"/>
      <c r="N142"/>
      <c r="O142"/>
      <c r="P142"/>
      <c r="Q142"/>
      <c r="R142"/>
    </row>
    <row r="143" spans="1:18" s="32" customFormat="1" ht="21" customHeight="1">
      <c r="A143" s="35"/>
      <c r="C143" s="36"/>
      <c r="F143" s="129"/>
      <c r="G143" s="129"/>
      <c r="H143" s="129"/>
      <c r="I143" s="37"/>
      <c r="J143"/>
      <c r="K143"/>
      <c r="L143"/>
      <c r="M143"/>
      <c r="N143"/>
      <c r="O143"/>
      <c r="P143"/>
      <c r="Q143"/>
      <c r="R143"/>
    </row>
    <row r="144" spans="1:18" s="32" customFormat="1" ht="21" customHeight="1">
      <c r="A144" s="35"/>
      <c r="C144" s="36"/>
      <c r="F144" s="129"/>
      <c r="G144" s="129"/>
      <c r="H144" s="129"/>
      <c r="I144" s="37"/>
      <c r="J144"/>
      <c r="K144"/>
      <c r="L144"/>
      <c r="M144"/>
      <c r="N144"/>
      <c r="O144"/>
      <c r="P144"/>
      <c r="Q144"/>
      <c r="R144"/>
    </row>
    <row r="145" spans="1:18" s="32" customFormat="1" ht="21" customHeight="1">
      <c r="A145" s="35"/>
      <c r="C145" s="36"/>
      <c r="F145" s="129"/>
      <c r="G145" s="129"/>
      <c r="H145" s="129"/>
      <c r="I145" s="37"/>
      <c r="J145"/>
      <c r="K145"/>
      <c r="L145"/>
      <c r="M145"/>
      <c r="N145"/>
      <c r="O145"/>
      <c r="P145"/>
      <c r="Q145"/>
      <c r="R145"/>
    </row>
    <row r="146" spans="1:18" s="32" customFormat="1" ht="21" customHeight="1">
      <c r="A146" s="35"/>
      <c r="C146" s="36"/>
      <c r="F146" s="129"/>
      <c r="G146" s="129"/>
      <c r="H146" s="129"/>
      <c r="I146" s="37"/>
      <c r="J146"/>
      <c r="K146"/>
      <c r="L146"/>
      <c r="M146"/>
      <c r="N146"/>
      <c r="O146"/>
      <c r="P146"/>
      <c r="Q146"/>
      <c r="R146"/>
    </row>
    <row r="147" spans="1:18" s="32" customFormat="1" ht="21" customHeight="1">
      <c r="A147" s="35"/>
      <c r="C147" s="36"/>
      <c r="F147" s="129"/>
      <c r="G147" s="129"/>
      <c r="H147" s="129"/>
      <c r="I147" s="37"/>
      <c r="J147"/>
      <c r="K147"/>
      <c r="L147"/>
      <c r="M147"/>
      <c r="N147"/>
      <c r="O147"/>
      <c r="P147"/>
      <c r="Q147"/>
      <c r="R147"/>
    </row>
    <row r="148" spans="1:18" s="32" customFormat="1" ht="21" customHeight="1">
      <c r="A148" s="35"/>
      <c r="C148" s="36"/>
      <c r="F148" s="129"/>
      <c r="G148" s="129"/>
      <c r="H148" s="129"/>
      <c r="I148" s="37"/>
      <c r="J148"/>
      <c r="K148"/>
      <c r="L148"/>
      <c r="M148"/>
      <c r="N148"/>
      <c r="O148"/>
      <c r="P148"/>
      <c r="Q148"/>
      <c r="R148"/>
    </row>
    <row r="149" spans="1:18" s="32" customFormat="1" ht="21" customHeight="1">
      <c r="A149" s="35"/>
      <c r="C149" s="36"/>
      <c r="F149" s="129"/>
      <c r="G149" s="129"/>
      <c r="H149" s="129"/>
      <c r="I149" s="37"/>
      <c r="J149"/>
      <c r="K149"/>
      <c r="L149"/>
      <c r="M149"/>
      <c r="N149"/>
      <c r="O149"/>
      <c r="P149"/>
      <c r="Q149"/>
      <c r="R149"/>
    </row>
    <row r="150" spans="1:18" s="32" customFormat="1" ht="21" customHeight="1">
      <c r="A150" s="35"/>
      <c r="C150" s="36"/>
      <c r="F150" s="129"/>
      <c r="G150" s="129"/>
      <c r="H150" s="129"/>
      <c r="I150" s="37"/>
      <c r="J150"/>
      <c r="K150"/>
      <c r="L150"/>
      <c r="M150"/>
      <c r="N150"/>
      <c r="O150"/>
      <c r="P150"/>
      <c r="Q150"/>
      <c r="R150"/>
    </row>
    <row r="151" spans="1:18" s="32" customFormat="1" ht="21" customHeight="1">
      <c r="A151" s="35"/>
      <c r="C151" s="36"/>
      <c r="F151" s="129"/>
      <c r="G151" s="129"/>
      <c r="H151" s="129"/>
      <c r="I151" s="37"/>
      <c r="J151"/>
      <c r="K151"/>
      <c r="L151"/>
      <c r="M151"/>
      <c r="N151"/>
      <c r="O151"/>
      <c r="P151"/>
      <c r="Q151"/>
      <c r="R151"/>
    </row>
    <row r="152" spans="1:18" s="32" customFormat="1" ht="21" customHeight="1">
      <c r="A152" s="35"/>
      <c r="C152" s="36"/>
      <c r="F152" s="129"/>
      <c r="G152" s="129"/>
      <c r="H152" s="129"/>
      <c r="I152" s="37"/>
      <c r="J152"/>
      <c r="K152"/>
      <c r="L152"/>
      <c r="M152"/>
      <c r="N152"/>
      <c r="O152"/>
      <c r="P152"/>
      <c r="Q152"/>
      <c r="R152"/>
    </row>
    <row r="153" spans="1:18" s="32" customFormat="1" ht="21" customHeight="1">
      <c r="A153" s="35"/>
      <c r="C153" s="36"/>
      <c r="F153" s="129"/>
      <c r="G153" s="129"/>
      <c r="H153" s="129"/>
      <c r="I153" s="37"/>
      <c r="J153"/>
      <c r="K153"/>
      <c r="L153"/>
      <c r="M153"/>
      <c r="N153"/>
      <c r="O153"/>
      <c r="P153"/>
      <c r="Q153"/>
      <c r="R153"/>
    </row>
    <row r="154" spans="1:18" s="32" customFormat="1" ht="21" customHeight="1">
      <c r="A154" s="35"/>
      <c r="C154" s="36"/>
      <c r="F154" s="129"/>
      <c r="G154" s="129"/>
      <c r="H154" s="129"/>
      <c r="I154" s="37"/>
      <c r="J154"/>
      <c r="K154"/>
      <c r="L154"/>
      <c r="M154"/>
      <c r="N154"/>
      <c r="O154"/>
      <c r="P154"/>
      <c r="Q154"/>
      <c r="R154"/>
    </row>
    <row r="155" spans="1:18" s="32" customFormat="1" ht="21" customHeight="1">
      <c r="A155" s="35"/>
      <c r="C155" s="36"/>
      <c r="F155" s="129"/>
      <c r="G155" s="129"/>
      <c r="H155" s="129"/>
      <c r="I155" s="37"/>
      <c r="J155"/>
      <c r="K155"/>
      <c r="L155"/>
      <c r="M155"/>
      <c r="N155"/>
      <c r="O155"/>
      <c r="P155"/>
      <c r="Q155"/>
      <c r="R155"/>
    </row>
    <row r="156" spans="1:18" s="32" customFormat="1" ht="21" customHeight="1">
      <c r="A156" s="35"/>
      <c r="C156" s="36"/>
      <c r="F156" s="129"/>
      <c r="G156" s="129"/>
      <c r="H156" s="129"/>
      <c r="I156" s="37"/>
      <c r="J156"/>
      <c r="K156"/>
      <c r="L156"/>
      <c r="M156"/>
      <c r="N156"/>
      <c r="O156"/>
      <c r="P156"/>
      <c r="Q156"/>
      <c r="R156"/>
    </row>
    <row r="157" spans="1:18" s="32" customFormat="1" ht="21" customHeight="1">
      <c r="A157" s="35"/>
      <c r="C157" s="36"/>
      <c r="F157" s="129"/>
      <c r="G157" s="129"/>
      <c r="H157" s="129"/>
      <c r="I157" s="37"/>
      <c r="J157"/>
      <c r="K157"/>
      <c r="L157"/>
      <c r="M157"/>
      <c r="N157"/>
      <c r="O157"/>
      <c r="P157"/>
      <c r="Q157"/>
      <c r="R157"/>
    </row>
    <row r="158" spans="1:18" s="32" customFormat="1" ht="21" customHeight="1">
      <c r="A158" s="35"/>
      <c r="C158" s="36"/>
      <c r="F158" s="129"/>
      <c r="G158" s="129"/>
      <c r="H158" s="129"/>
      <c r="I158" s="37"/>
      <c r="J158"/>
      <c r="K158"/>
      <c r="L158"/>
      <c r="M158"/>
      <c r="N158"/>
      <c r="O158"/>
      <c r="P158"/>
      <c r="Q158"/>
      <c r="R158"/>
    </row>
    <row r="159" spans="1:18" s="32" customFormat="1" ht="21" customHeight="1">
      <c r="A159" s="35"/>
      <c r="C159" s="36"/>
      <c r="F159" s="129"/>
      <c r="G159" s="129"/>
      <c r="H159" s="129"/>
      <c r="I159" s="37"/>
      <c r="J159"/>
      <c r="K159"/>
      <c r="L159"/>
      <c r="M159"/>
      <c r="N159"/>
      <c r="O159"/>
      <c r="P159"/>
      <c r="Q159"/>
      <c r="R159"/>
    </row>
    <row r="160" spans="1:18" s="32" customFormat="1" ht="21" customHeight="1">
      <c r="A160" s="35"/>
      <c r="C160" s="36"/>
      <c r="F160" s="129"/>
      <c r="G160" s="129"/>
      <c r="H160" s="129"/>
      <c r="I160" s="37"/>
      <c r="J160"/>
      <c r="K160"/>
      <c r="L160"/>
      <c r="M160"/>
      <c r="N160"/>
      <c r="O160"/>
      <c r="P160"/>
      <c r="Q160"/>
      <c r="R160"/>
    </row>
    <row r="161" spans="1:18" s="32" customFormat="1" ht="21" customHeight="1">
      <c r="A161" s="35"/>
      <c r="C161" s="36"/>
      <c r="F161" s="129"/>
      <c r="G161" s="129"/>
      <c r="H161" s="129"/>
      <c r="I161" s="37"/>
      <c r="J161"/>
      <c r="K161"/>
      <c r="L161"/>
      <c r="M161"/>
      <c r="N161"/>
      <c r="O161"/>
      <c r="P161"/>
      <c r="Q161"/>
      <c r="R161"/>
    </row>
    <row r="162" spans="1:18" s="32" customFormat="1" ht="21" customHeight="1">
      <c r="A162" s="35"/>
      <c r="C162" s="36"/>
      <c r="F162" s="129"/>
      <c r="G162" s="129"/>
      <c r="H162" s="129"/>
      <c r="I162" s="37"/>
      <c r="J162"/>
      <c r="K162"/>
      <c r="L162"/>
      <c r="M162"/>
      <c r="N162"/>
      <c r="O162"/>
      <c r="P162"/>
      <c r="Q162"/>
      <c r="R162"/>
    </row>
    <row r="163" spans="1:18" s="32" customFormat="1" ht="21" customHeight="1">
      <c r="A163" s="35"/>
      <c r="C163" s="36"/>
      <c r="F163" s="129"/>
      <c r="G163" s="129"/>
      <c r="H163" s="129"/>
      <c r="I163" s="37"/>
      <c r="J163"/>
      <c r="K163"/>
      <c r="L163"/>
      <c r="M163"/>
      <c r="N163"/>
      <c r="O163"/>
      <c r="P163"/>
      <c r="Q163"/>
      <c r="R163"/>
    </row>
    <row r="164" spans="1:18" s="32" customFormat="1" ht="21" customHeight="1">
      <c r="A164" s="35"/>
      <c r="C164" s="36"/>
      <c r="F164" s="129"/>
      <c r="G164" s="129"/>
      <c r="H164" s="129"/>
      <c r="I164" s="37"/>
      <c r="J164"/>
      <c r="K164"/>
      <c r="L164"/>
      <c r="M164"/>
      <c r="N164"/>
      <c r="O164"/>
      <c r="P164"/>
      <c r="Q164"/>
      <c r="R164"/>
    </row>
    <row r="165" spans="1:18" s="32" customFormat="1" ht="21" customHeight="1">
      <c r="A165" s="35"/>
      <c r="C165" s="36"/>
      <c r="F165" s="129"/>
      <c r="G165" s="129"/>
      <c r="H165" s="129"/>
      <c r="I165" s="37"/>
      <c r="J165"/>
      <c r="K165"/>
      <c r="L165"/>
      <c r="M165"/>
      <c r="N165"/>
      <c r="O165"/>
      <c r="P165"/>
      <c r="Q165"/>
      <c r="R165"/>
    </row>
    <row r="166" spans="1:18" s="32" customFormat="1" ht="21" customHeight="1">
      <c r="A166" s="35"/>
      <c r="C166" s="36"/>
      <c r="F166" s="129"/>
      <c r="G166" s="129"/>
      <c r="H166" s="129"/>
      <c r="I166" s="37"/>
      <c r="J166"/>
      <c r="K166"/>
      <c r="L166"/>
      <c r="M166"/>
      <c r="N166"/>
      <c r="O166"/>
      <c r="P166"/>
      <c r="Q166"/>
      <c r="R166"/>
    </row>
    <row r="167" spans="1:18" s="32" customFormat="1" ht="21" customHeight="1">
      <c r="A167" s="35"/>
      <c r="C167" s="36"/>
      <c r="F167" s="129"/>
      <c r="G167" s="129"/>
      <c r="H167" s="129"/>
      <c r="I167" s="37"/>
      <c r="J167"/>
      <c r="K167"/>
      <c r="L167"/>
      <c r="M167"/>
      <c r="N167"/>
      <c r="O167"/>
      <c r="P167"/>
      <c r="Q167"/>
      <c r="R167"/>
    </row>
    <row r="168" spans="1:18" s="32" customFormat="1" ht="21" customHeight="1">
      <c r="A168" s="35"/>
      <c r="C168" s="36"/>
      <c r="F168" s="129"/>
      <c r="G168" s="129"/>
      <c r="H168" s="129"/>
      <c r="I168" s="37"/>
      <c r="J168"/>
      <c r="K168"/>
      <c r="L168"/>
      <c r="M168"/>
      <c r="N168"/>
      <c r="O168"/>
      <c r="P168"/>
      <c r="Q168"/>
      <c r="R168"/>
    </row>
    <row r="169" spans="1:18" s="32" customFormat="1" ht="21" customHeight="1">
      <c r="A169" s="35"/>
      <c r="C169" s="36"/>
      <c r="F169" s="129"/>
      <c r="G169" s="129"/>
      <c r="H169" s="129"/>
      <c r="I169" s="37"/>
      <c r="J169"/>
      <c r="K169"/>
      <c r="L169"/>
      <c r="M169"/>
      <c r="N169"/>
      <c r="O169"/>
      <c r="P169"/>
      <c r="Q169"/>
      <c r="R169"/>
    </row>
    <row r="170" spans="1:18" s="32" customFormat="1" ht="21" customHeight="1">
      <c r="A170" s="35"/>
      <c r="C170" s="36"/>
      <c r="F170" s="129"/>
      <c r="G170" s="129"/>
      <c r="H170" s="129"/>
      <c r="I170" s="37"/>
      <c r="J170"/>
      <c r="K170"/>
      <c r="L170"/>
      <c r="M170"/>
      <c r="N170"/>
      <c r="O170"/>
      <c r="P170"/>
      <c r="Q170"/>
      <c r="R170"/>
    </row>
    <row r="171" spans="1:18" s="32" customFormat="1" ht="21" customHeight="1">
      <c r="A171" s="35"/>
      <c r="C171" s="36"/>
      <c r="F171" s="129"/>
      <c r="G171" s="129"/>
      <c r="H171" s="129"/>
      <c r="I171" s="37"/>
      <c r="J171"/>
      <c r="K171"/>
      <c r="L171"/>
      <c r="M171"/>
      <c r="N171"/>
      <c r="O171"/>
      <c r="P171"/>
      <c r="Q171"/>
      <c r="R171"/>
    </row>
    <row r="172" spans="1:18" s="32" customFormat="1" ht="21" customHeight="1">
      <c r="A172" s="35"/>
      <c r="C172" s="36"/>
      <c r="F172" s="129"/>
      <c r="G172" s="129"/>
      <c r="H172" s="129"/>
      <c r="I172" s="37"/>
      <c r="J172"/>
      <c r="K172"/>
      <c r="L172"/>
      <c r="M172"/>
      <c r="N172"/>
      <c r="O172"/>
      <c r="P172"/>
      <c r="Q172"/>
      <c r="R172"/>
    </row>
    <row r="173" spans="1:18" s="32" customFormat="1" ht="21" customHeight="1">
      <c r="A173" s="35"/>
      <c r="C173" s="36"/>
      <c r="F173" s="129"/>
      <c r="G173" s="129"/>
      <c r="H173" s="129"/>
      <c r="I173" s="37"/>
      <c r="J173"/>
      <c r="K173"/>
      <c r="L173"/>
      <c r="M173"/>
      <c r="N173"/>
      <c r="O173"/>
      <c r="P173"/>
      <c r="Q173"/>
      <c r="R173"/>
    </row>
    <row r="174" spans="1:18" s="32" customFormat="1" ht="21" customHeight="1">
      <c r="A174" s="35"/>
      <c r="C174" s="36"/>
      <c r="F174" s="129"/>
      <c r="G174" s="129"/>
      <c r="H174" s="129"/>
      <c r="I174" s="37"/>
    </row>
    <row r="175" spans="1:18" s="32" customFormat="1" ht="21" customHeight="1">
      <c r="A175" s="35"/>
      <c r="C175" s="36"/>
      <c r="F175" s="129"/>
      <c r="G175" s="129"/>
      <c r="H175" s="129"/>
      <c r="I175" s="37"/>
    </row>
    <row r="176" spans="1:18" s="32" customFormat="1" ht="21" customHeight="1">
      <c r="A176" s="35"/>
      <c r="C176" s="36"/>
      <c r="F176" s="129"/>
      <c r="G176" s="129"/>
      <c r="H176" s="129"/>
      <c r="I176" s="37"/>
    </row>
    <row r="177" spans="1:18" s="32" customFormat="1" ht="21" customHeight="1">
      <c r="A177" s="35"/>
      <c r="C177" s="36"/>
      <c r="F177" s="129"/>
      <c r="G177" s="129"/>
      <c r="H177" s="129"/>
      <c r="I177" s="37"/>
    </row>
    <row r="178" spans="1:18" s="32" customFormat="1" ht="21" customHeight="1">
      <c r="A178" s="35"/>
      <c r="C178" s="36"/>
      <c r="F178" s="129"/>
      <c r="G178" s="129"/>
      <c r="H178" s="129"/>
      <c r="I178" s="37"/>
    </row>
    <row r="179" spans="1:18" s="32" customFormat="1" ht="21" customHeight="1">
      <c r="A179" s="35"/>
      <c r="C179" s="36"/>
      <c r="F179" s="129"/>
      <c r="G179" s="129"/>
      <c r="H179" s="129"/>
      <c r="I179" s="37"/>
    </row>
    <row r="180" spans="1:18" s="32" customFormat="1" ht="21" customHeight="1">
      <c r="A180" s="35"/>
      <c r="C180" s="36"/>
      <c r="F180" s="129"/>
      <c r="G180" s="129"/>
      <c r="H180" s="129"/>
      <c r="I180" s="37"/>
    </row>
    <row r="181" spans="1:18" s="32" customFormat="1" ht="21" customHeight="1">
      <c r="A181" s="35"/>
      <c r="C181" s="36"/>
      <c r="F181" s="129"/>
      <c r="G181" s="129"/>
      <c r="H181" s="129"/>
      <c r="I181" s="37"/>
    </row>
    <row r="182" spans="1:18" s="32" customFormat="1" ht="21" customHeight="1">
      <c r="A182" s="35"/>
      <c r="C182" s="36"/>
      <c r="F182" s="129"/>
      <c r="G182" s="129"/>
      <c r="H182" s="129"/>
      <c r="I182" s="37"/>
    </row>
    <row r="183" spans="1:18" s="32" customFormat="1" ht="21" customHeight="1">
      <c r="A183" s="35"/>
      <c r="C183" s="36"/>
      <c r="F183" s="129"/>
      <c r="G183" s="129"/>
      <c r="H183" s="129"/>
      <c r="I183" s="37"/>
    </row>
    <row r="184" spans="1:18" s="32" customFormat="1" ht="21" customHeight="1">
      <c r="A184" s="35"/>
      <c r="C184" s="36"/>
      <c r="F184" s="129"/>
      <c r="G184" s="129"/>
      <c r="H184" s="129"/>
      <c r="I184" s="37"/>
    </row>
    <row r="185" spans="1:18" s="32" customFormat="1" ht="21" customHeight="1">
      <c r="A185" s="35"/>
      <c r="C185" s="36"/>
      <c r="F185" s="129"/>
      <c r="G185" s="129"/>
      <c r="H185" s="129"/>
      <c r="I185" s="37"/>
    </row>
    <row r="186" spans="1:18" s="32" customFormat="1" ht="21" customHeight="1">
      <c r="A186" s="35"/>
      <c r="C186" s="36"/>
      <c r="F186" s="129"/>
      <c r="G186" s="129"/>
      <c r="H186" s="129"/>
      <c r="I186" s="37"/>
    </row>
    <row r="187" spans="1:18" s="32" customFormat="1" ht="21" customHeight="1">
      <c r="A187" s="35"/>
      <c r="C187" s="36"/>
      <c r="F187" s="129"/>
      <c r="G187" s="129"/>
      <c r="H187" s="129"/>
      <c r="I187" s="37"/>
      <c r="J187" s="39"/>
      <c r="K187" s="39"/>
      <c r="L187" s="39"/>
      <c r="M187" s="39"/>
      <c r="N187" s="39"/>
      <c r="O187" s="39"/>
      <c r="P187" s="39"/>
      <c r="Q187" s="39"/>
      <c r="R187" s="39"/>
    </row>
    <row r="188" spans="1:18" s="32" customFormat="1" ht="21" customHeight="1">
      <c r="A188" s="35"/>
      <c r="C188" s="36"/>
      <c r="F188" s="129"/>
      <c r="G188" s="129"/>
      <c r="H188" s="129"/>
      <c r="I188" s="37"/>
      <c r="J188" s="39"/>
      <c r="K188" s="39"/>
      <c r="L188" s="39"/>
      <c r="M188" s="39"/>
      <c r="N188" s="39"/>
      <c r="O188" s="39"/>
      <c r="P188" s="39"/>
      <c r="Q188" s="39"/>
      <c r="R188" s="39"/>
    </row>
    <row r="189" spans="1:18" s="32" customFormat="1" ht="21" customHeight="1">
      <c r="A189" s="35"/>
      <c r="C189" s="36"/>
      <c r="F189" s="129"/>
      <c r="G189" s="129"/>
      <c r="H189" s="129"/>
      <c r="I189" s="37"/>
      <c r="J189" s="39"/>
      <c r="K189" s="39"/>
      <c r="L189" s="39"/>
      <c r="M189" s="39"/>
      <c r="N189" s="39"/>
      <c r="O189" s="39"/>
      <c r="P189" s="39"/>
      <c r="Q189" s="39"/>
      <c r="R189" s="39"/>
    </row>
    <row r="190" spans="1:18" s="32" customFormat="1" ht="21" customHeight="1">
      <c r="A190" s="35"/>
      <c r="C190" s="36"/>
      <c r="F190" s="129"/>
      <c r="G190" s="129"/>
      <c r="H190" s="129"/>
      <c r="I190" s="37"/>
      <c r="J190" s="39"/>
      <c r="K190" s="39"/>
      <c r="L190" s="39"/>
      <c r="M190" s="39"/>
      <c r="N190" s="39"/>
      <c r="O190" s="39"/>
      <c r="P190" s="39"/>
      <c r="Q190" s="39"/>
      <c r="R190" s="39"/>
    </row>
    <row r="191" spans="1:18" s="32" customFormat="1" ht="21" customHeight="1">
      <c r="A191" s="35"/>
      <c r="C191" s="36"/>
      <c r="F191" s="129"/>
      <c r="G191" s="129"/>
      <c r="H191" s="129"/>
      <c r="I191" s="37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1:18" s="32" customFormat="1" ht="21" customHeight="1">
      <c r="A192" s="35"/>
      <c r="C192" s="36"/>
      <c r="F192" s="129"/>
      <c r="G192" s="129"/>
      <c r="H192" s="129"/>
      <c r="I192" s="37"/>
      <c r="J192" s="39"/>
      <c r="K192" s="39"/>
      <c r="L192" s="39"/>
      <c r="M192" s="39"/>
      <c r="N192" s="39"/>
      <c r="O192" s="39"/>
      <c r="P192" s="39"/>
      <c r="Q192" s="39"/>
      <c r="R192" s="39"/>
    </row>
    <row r="193" spans="1:18" s="32" customFormat="1" ht="21" customHeight="1">
      <c r="A193" s="35"/>
      <c r="C193" s="36"/>
      <c r="F193" s="129"/>
      <c r="G193" s="129"/>
      <c r="H193" s="129"/>
      <c r="I193" s="37"/>
      <c r="J193" s="39"/>
      <c r="K193" s="39"/>
      <c r="L193" s="39"/>
      <c r="M193" s="39"/>
      <c r="N193" s="39"/>
      <c r="O193" s="39"/>
      <c r="P193" s="39"/>
      <c r="Q193" s="39"/>
      <c r="R193" s="39"/>
    </row>
    <row r="194" spans="1:18" s="32" customFormat="1" ht="21" customHeight="1">
      <c r="A194" s="35"/>
      <c r="C194" s="36"/>
      <c r="F194" s="129"/>
      <c r="G194" s="129"/>
      <c r="H194" s="129"/>
      <c r="I194" s="37"/>
      <c r="J194" s="39"/>
      <c r="K194" s="39"/>
      <c r="L194" s="39"/>
      <c r="M194" s="39"/>
      <c r="N194" s="39"/>
      <c r="O194" s="39"/>
      <c r="P194" s="39"/>
      <c r="Q194" s="39"/>
      <c r="R194" s="39"/>
    </row>
    <row r="195" spans="1:18" s="32" customFormat="1" ht="21" customHeight="1">
      <c r="A195" s="35"/>
      <c r="C195" s="36"/>
      <c r="F195" s="129"/>
      <c r="G195" s="129"/>
      <c r="H195" s="129"/>
      <c r="I195" s="37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1:18" s="32" customFormat="1" ht="21" customHeight="1">
      <c r="A196" s="35"/>
      <c r="C196" s="36"/>
      <c r="F196" s="129"/>
      <c r="G196" s="129"/>
      <c r="H196" s="129"/>
      <c r="I196" s="37"/>
      <c r="J196" s="39"/>
      <c r="K196" s="39"/>
      <c r="L196" s="39"/>
      <c r="M196" s="39"/>
      <c r="N196" s="39"/>
      <c r="O196" s="39"/>
      <c r="P196" s="39"/>
      <c r="Q196" s="39"/>
      <c r="R196" s="39"/>
    </row>
    <row r="197" spans="1:18" s="32" customFormat="1" ht="21" customHeight="1">
      <c r="A197" s="35"/>
      <c r="C197" s="36"/>
      <c r="F197" s="129"/>
      <c r="G197" s="129"/>
      <c r="H197" s="129"/>
      <c r="I197" s="37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1:18" s="32" customFormat="1" ht="21" customHeight="1">
      <c r="A198" s="35"/>
      <c r="C198" s="36"/>
      <c r="F198" s="129"/>
      <c r="G198" s="129"/>
      <c r="H198" s="129"/>
      <c r="I198" s="37"/>
      <c r="J198" s="39"/>
      <c r="K198" s="39"/>
      <c r="L198" s="39"/>
      <c r="M198" s="39"/>
      <c r="N198" s="39"/>
      <c r="O198" s="39"/>
      <c r="P198" s="39"/>
      <c r="Q198" s="39"/>
      <c r="R198" s="39"/>
    </row>
    <row r="199" spans="1:18" s="32" customFormat="1" ht="21" customHeight="1">
      <c r="A199" s="35"/>
      <c r="C199" s="36"/>
      <c r="F199" s="129"/>
      <c r="G199" s="129"/>
      <c r="H199" s="129"/>
      <c r="I199" s="37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1:18" s="32" customFormat="1" ht="21" customHeight="1">
      <c r="A200" s="35"/>
      <c r="C200" s="36"/>
      <c r="F200" s="129"/>
      <c r="G200" s="129"/>
      <c r="H200" s="129"/>
      <c r="I200" s="37"/>
      <c r="J200" s="39"/>
      <c r="K200" s="39"/>
      <c r="L200" s="39"/>
      <c r="M200" s="39"/>
      <c r="N200" s="39"/>
      <c r="O200" s="39"/>
      <c r="P200" s="39"/>
      <c r="Q200" s="39"/>
      <c r="R200" s="39"/>
    </row>
    <row r="201" spans="1:18" s="32" customFormat="1" ht="21" customHeight="1">
      <c r="A201" s="35"/>
      <c r="C201" s="36"/>
      <c r="F201" s="129"/>
      <c r="G201" s="129"/>
      <c r="H201" s="129"/>
      <c r="I201" s="37"/>
      <c r="J201" s="39"/>
      <c r="K201" s="39"/>
      <c r="L201" s="39"/>
      <c r="M201" s="39"/>
      <c r="N201" s="39"/>
      <c r="O201" s="39"/>
      <c r="P201" s="39"/>
      <c r="Q201" s="39"/>
      <c r="R201" s="39"/>
    </row>
    <row r="202" spans="1:18" s="32" customFormat="1" ht="21" customHeight="1">
      <c r="A202" s="35"/>
      <c r="C202" s="36"/>
      <c r="F202" s="129"/>
      <c r="G202" s="129"/>
      <c r="H202" s="129"/>
      <c r="I202" s="37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1:18" s="32" customFormat="1" ht="21" customHeight="1">
      <c r="A203" s="35"/>
      <c r="C203" s="36"/>
      <c r="F203" s="129"/>
      <c r="G203" s="129"/>
      <c r="H203" s="129"/>
      <c r="I203" s="37"/>
      <c r="J203" s="39"/>
      <c r="K203" s="39"/>
      <c r="L203" s="39"/>
      <c r="M203" s="39"/>
      <c r="N203" s="39"/>
      <c r="O203" s="39"/>
      <c r="P203" s="39"/>
      <c r="Q203" s="39"/>
      <c r="R203" s="39"/>
    </row>
    <row r="204" spans="1:18" s="32" customFormat="1" ht="21" customHeight="1">
      <c r="A204" s="35"/>
      <c r="C204" s="36"/>
      <c r="F204" s="129"/>
      <c r="G204" s="129"/>
      <c r="H204" s="129"/>
      <c r="I204" s="37"/>
      <c r="J204" s="39"/>
      <c r="K204" s="39"/>
      <c r="L204" s="39"/>
      <c r="M204" s="39"/>
      <c r="N204" s="39"/>
      <c r="O204" s="39"/>
      <c r="P204" s="39"/>
      <c r="Q204" s="39"/>
      <c r="R204" s="39"/>
    </row>
    <row r="205" spans="1:18" s="32" customFormat="1" ht="21" customHeight="1">
      <c r="A205" s="35"/>
      <c r="C205" s="36"/>
      <c r="F205" s="129"/>
      <c r="G205" s="129"/>
      <c r="H205" s="129"/>
      <c r="I205" s="37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1:18" s="32" customFormat="1" ht="21" customHeight="1">
      <c r="A206" s="35"/>
      <c r="C206" s="36"/>
      <c r="F206" s="129"/>
      <c r="G206" s="129"/>
      <c r="H206" s="129"/>
      <c r="I206" s="37"/>
      <c r="J206" s="39"/>
      <c r="K206" s="39"/>
      <c r="L206" s="39"/>
      <c r="M206" s="39"/>
      <c r="N206" s="39"/>
      <c r="O206" s="39"/>
      <c r="P206" s="39"/>
      <c r="Q206" s="39"/>
      <c r="R206" s="39"/>
    </row>
    <row r="207" spans="1:18" s="32" customFormat="1" ht="21" customHeight="1">
      <c r="A207" s="35"/>
      <c r="C207" s="36"/>
      <c r="F207" s="129"/>
      <c r="G207" s="129"/>
      <c r="H207" s="129"/>
      <c r="I207" s="37"/>
      <c r="J207" s="39"/>
      <c r="K207" s="39"/>
      <c r="L207" s="39"/>
      <c r="M207" s="39"/>
      <c r="N207" s="39"/>
      <c r="O207" s="39"/>
      <c r="P207" s="39"/>
      <c r="Q207" s="39"/>
      <c r="R207" s="39"/>
    </row>
    <row r="208" spans="1:18" s="32" customFormat="1" ht="21" customHeight="1">
      <c r="A208" s="35"/>
      <c r="C208" s="36"/>
      <c r="F208" s="129"/>
      <c r="G208" s="129"/>
      <c r="H208" s="129"/>
      <c r="I208" s="37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1:18" s="32" customFormat="1" ht="21" customHeight="1">
      <c r="A209" s="35"/>
      <c r="C209" s="36"/>
      <c r="F209" s="129"/>
      <c r="G209" s="129"/>
      <c r="H209" s="129"/>
      <c r="I209" s="37"/>
      <c r="J209" s="39"/>
      <c r="K209" s="39"/>
      <c r="L209" s="39"/>
      <c r="M209" s="39"/>
      <c r="N209" s="39"/>
      <c r="O209" s="39"/>
      <c r="P209" s="39"/>
      <c r="Q209" s="39"/>
      <c r="R209" s="39"/>
    </row>
    <row r="210" spans="1:18" s="32" customFormat="1" ht="21" customHeight="1">
      <c r="A210" s="35"/>
      <c r="C210" s="36"/>
      <c r="F210" s="129"/>
      <c r="G210" s="129"/>
      <c r="H210" s="129"/>
      <c r="I210" s="37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1:18" s="32" customFormat="1" ht="21" customHeight="1">
      <c r="A211" s="35"/>
      <c r="C211" s="36"/>
      <c r="F211" s="129"/>
      <c r="G211" s="129"/>
      <c r="H211" s="129"/>
      <c r="I211" s="37"/>
      <c r="J211" s="39"/>
      <c r="K211" s="39"/>
      <c r="L211" s="39"/>
      <c r="M211" s="39"/>
      <c r="N211" s="39"/>
      <c r="O211" s="39"/>
      <c r="P211" s="39"/>
      <c r="Q211" s="39"/>
      <c r="R211" s="39"/>
    </row>
    <row r="212" spans="1:18" s="32" customFormat="1" ht="21" customHeight="1">
      <c r="A212" s="35"/>
      <c r="C212" s="36"/>
      <c r="F212" s="129"/>
      <c r="G212" s="129"/>
      <c r="H212" s="129"/>
      <c r="I212" s="37"/>
      <c r="J212" s="39"/>
      <c r="K212" s="39"/>
      <c r="L212" s="39"/>
      <c r="M212" s="39"/>
      <c r="N212" s="39"/>
      <c r="O212" s="39"/>
      <c r="P212" s="39"/>
      <c r="Q212" s="39"/>
      <c r="R212" s="39"/>
    </row>
    <row r="213" spans="1:18" s="32" customFormat="1" ht="21" customHeight="1">
      <c r="A213" s="35"/>
      <c r="C213" s="36"/>
      <c r="F213" s="129"/>
      <c r="G213" s="129"/>
      <c r="H213" s="129"/>
      <c r="I213" s="37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1:18" s="32" customFormat="1" ht="21" customHeight="1">
      <c r="A214" s="35"/>
      <c r="C214" s="36"/>
      <c r="F214" s="129"/>
      <c r="G214" s="129"/>
      <c r="H214" s="129"/>
      <c r="I214" s="37"/>
      <c r="J214" s="39"/>
      <c r="K214" s="39"/>
      <c r="L214" s="39"/>
      <c r="M214" s="39"/>
      <c r="N214" s="39"/>
      <c r="O214" s="39"/>
      <c r="P214" s="39"/>
      <c r="Q214" s="39"/>
      <c r="R214" s="39"/>
    </row>
    <row r="215" spans="1:18" s="32" customFormat="1" ht="21" customHeight="1">
      <c r="A215" s="38"/>
      <c r="B215" s="39"/>
      <c r="C215" s="63"/>
      <c r="D215" s="39"/>
      <c r="E215" s="39"/>
      <c r="F215" s="130"/>
      <c r="G215" s="130"/>
      <c r="H215" s="130"/>
      <c r="I215" s="40"/>
      <c r="J215" s="39"/>
      <c r="K215" s="39"/>
      <c r="L215" s="39"/>
      <c r="M215" s="39"/>
      <c r="N215" s="39"/>
      <c r="O215" s="39"/>
      <c r="P215" s="39"/>
      <c r="Q215" s="39"/>
      <c r="R215" s="39"/>
    </row>
    <row r="216" spans="1:18" s="32" customFormat="1" ht="21" customHeight="1">
      <c r="A216" s="38"/>
      <c r="B216" s="39"/>
      <c r="C216" s="63"/>
      <c r="D216" s="39"/>
      <c r="E216" s="39"/>
      <c r="F216" s="130"/>
      <c r="G216" s="130"/>
      <c r="H216" s="130"/>
      <c r="I216" s="40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1:18" s="32" customFormat="1" ht="21" customHeight="1">
      <c r="A217" s="38"/>
      <c r="B217" s="39"/>
      <c r="C217" s="63"/>
      <c r="D217" s="39"/>
      <c r="E217" s="39"/>
      <c r="F217" s="130"/>
      <c r="G217" s="130"/>
      <c r="H217" s="130"/>
      <c r="I217" s="40"/>
      <c r="J217" s="39"/>
      <c r="K217" s="39"/>
      <c r="L217" s="39"/>
      <c r="M217" s="39"/>
      <c r="N217" s="39"/>
      <c r="O217" s="39"/>
      <c r="P217" s="39"/>
      <c r="Q217" s="39"/>
      <c r="R217" s="39"/>
    </row>
    <row r="218" spans="1:18" s="32" customFormat="1" ht="21" customHeight="1">
      <c r="A218" s="38"/>
      <c r="B218" s="39"/>
      <c r="C218" s="63"/>
      <c r="D218" s="39"/>
      <c r="E218" s="39"/>
      <c r="F218" s="130"/>
      <c r="G218" s="130"/>
      <c r="H218" s="130"/>
      <c r="I218" s="40"/>
      <c r="J218" s="39"/>
      <c r="K218" s="39"/>
      <c r="L218" s="39"/>
      <c r="M218" s="39"/>
      <c r="N218" s="39"/>
      <c r="O218" s="39"/>
      <c r="P218" s="39"/>
      <c r="Q218" s="39"/>
      <c r="R218" s="39"/>
    </row>
    <row r="219" spans="1:18" s="32" customFormat="1" ht="21" customHeight="1">
      <c r="A219" s="38"/>
      <c r="B219" s="39"/>
      <c r="C219" s="63"/>
      <c r="D219" s="39"/>
      <c r="E219" s="39"/>
      <c r="F219" s="130"/>
      <c r="G219" s="130"/>
      <c r="H219" s="130"/>
      <c r="I219" s="40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1:18" s="32" customFormat="1" ht="21" customHeight="1">
      <c r="A220" s="38"/>
      <c r="B220" s="39"/>
      <c r="C220" s="63"/>
      <c r="D220" s="39"/>
      <c r="E220" s="39"/>
      <c r="F220" s="130"/>
      <c r="G220" s="130"/>
      <c r="H220" s="130"/>
      <c r="I220" s="40"/>
      <c r="J220" s="39"/>
      <c r="K220" s="39"/>
      <c r="L220" s="39"/>
      <c r="M220" s="39"/>
      <c r="N220" s="39"/>
      <c r="O220" s="39"/>
      <c r="P220" s="39"/>
      <c r="Q220" s="39"/>
      <c r="R220" s="39"/>
    </row>
    <row r="221" spans="1:18" s="32" customFormat="1" ht="21" customHeight="1">
      <c r="A221" s="38"/>
      <c r="B221" s="39"/>
      <c r="C221" s="63"/>
      <c r="D221" s="39"/>
      <c r="E221" s="39"/>
      <c r="F221" s="130"/>
      <c r="G221" s="130"/>
      <c r="H221" s="130"/>
      <c r="I221" s="40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1:18" s="32" customFormat="1" ht="21" customHeight="1">
      <c r="A222" s="38"/>
      <c r="B222" s="39"/>
      <c r="C222" s="63"/>
      <c r="D222" s="39"/>
      <c r="E222" s="39"/>
      <c r="F222" s="130"/>
      <c r="G222" s="130"/>
      <c r="H222" s="130"/>
      <c r="I222" s="40"/>
      <c r="J222" s="39"/>
      <c r="K222" s="39"/>
      <c r="L222" s="39"/>
      <c r="M222" s="39"/>
      <c r="N222" s="39"/>
      <c r="O222" s="39"/>
      <c r="P222" s="39"/>
      <c r="Q222" s="39"/>
      <c r="R222" s="39"/>
    </row>
    <row r="223" spans="1:18" s="32" customFormat="1" ht="21" customHeight="1">
      <c r="A223" s="38"/>
      <c r="B223" s="39"/>
      <c r="C223" s="63"/>
      <c r="D223" s="39"/>
      <c r="E223" s="39"/>
      <c r="F223" s="130"/>
      <c r="G223" s="130"/>
      <c r="H223" s="130"/>
      <c r="I223" s="40"/>
      <c r="J223" s="39"/>
      <c r="K223" s="39"/>
      <c r="L223" s="39"/>
      <c r="M223" s="39"/>
      <c r="N223" s="39"/>
      <c r="O223" s="39"/>
      <c r="P223" s="39"/>
      <c r="Q223" s="39"/>
      <c r="R223" s="39"/>
    </row>
    <row r="224" spans="1:18" s="32" customFormat="1" ht="21" customHeight="1">
      <c r="A224" s="38"/>
      <c r="B224" s="39"/>
      <c r="C224" s="63"/>
      <c r="D224" s="39"/>
      <c r="E224" s="39"/>
      <c r="F224" s="130"/>
      <c r="G224" s="130"/>
      <c r="H224" s="130"/>
      <c r="I224" s="40"/>
      <c r="J224" s="39"/>
      <c r="K224" s="39"/>
      <c r="L224" s="39"/>
      <c r="M224" s="39"/>
      <c r="N224" s="39"/>
      <c r="O224" s="39"/>
      <c r="P224" s="39"/>
      <c r="Q224" s="39"/>
      <c r="R224" s="39"/>
    </row>
    <row r="225" spans="1:18" s="32" customFormat="1" ht="21" customHeight="1">
      <c r="A225" s="38"/>
      <c r="B225" s="39"/>
      <c r="C225" s="63"/>
      <c r="D225" s="39"/>
      <c r="E225" s="39"/>
      <c r="F225" s="130"/>
      <c r="G225" s="130"/>
      <c r="H225" s="130"/>
      <c r="I225" s="40"/>
      <c r="J225" s="39"/>
      <c r="K225" s="39"/>
      <c r="L225" s="39"/>
      <c r="M225" s="39"/>
      <c r="N225" s="39"/>
      <c r="O225" s="39"/>
      <c r="P225" s="39"/>
      <c r="Q225" s="39"/>
      <c r="R225" s="39"/>
    </row>
    <row r="226" spans="1:18" s="32" customFormat="1" ht="21" customHeight="1">
      <c r="A226" s="38"/>
      <c r="B226" s="39"/>
      <c r="C226" s="63"/>
      <c r="D226" s="39"/>
      <c r="E226" s="39"/>
      <c r="F226" s="130"/>
      <c r="G226" s="130"/>
      <c r="H226" s="130"/>
      <c r="I226" s="40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1:18" s="32" customFormat="1" ht="21" customHeight="1">
      <c r="A227" s="38"/>
      <c r="B227" s="39"/>
      <c r="C227" s="63"/>
      <c r="D227" s="39"/>
      <c r="E227" s="39"/>
      <c r="F227" s="130"/>
      <c r="G227" s="130"/>
      <c r="H227" s="130"/>
      <c r="I227" s="40"/>
      <c r="J227" s="39"/>
      <c r="K227" s="39"/>
      <c r="L227" s="39"/>
      <c r="M227" s="39"/>
      <c r="N227" s="39"/>
      <c r="O227" s="39"/>
      <c r="P227" s="39"/>
      <c r="Q227" s="39"/>
      <c r="R227" s="39"/>
    </row>
    <row r="228" spans="1:18" s="32" customFormat="1" ht="21" customHeight="1">
      <c r="A228" s="38"/>
      <c r="B228" s="39"/>
      <c r="C228" s="63"/>
      <c r="D228" s="39"/>
      <c r="E228" s="39"/>
      <c r="F228" s="130"/>
      <c r="G228" s="130"/>
      <c r="H228" s="130"/>
      <c r="I228" s="40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1:18" s="32" customFormat="1" ht="21" customHeight="1">
      <c r="A229" s="38"/>
      <c r="B229" s="39"/>
      <c r="C229" s="63"/>
      <c r="D229" s="39"/>
      <c r="E229" s="39"/>
      <c r="F229" s="130"/>
      <c r="G229" s="130"/>
      <c r="H229" s="130"/>
      <c r="I229" s="40"/>
      <c r="J229" s="39"/>
      <c r="K229" s="39"/>
      <c r="L229" s="39"/>
      <c r="M229" s="39"/>
      <c r="N229" s="39"/>
      <c r="O229" s="39"/>
      <c r="P229" s="39"/>
      <c r="Q229" s="39"/>
      <c r="R229" s="39"/>
    </row>
    <row r="230" spans="1:18" s="32" customFormat="1" ht="21" customHeight="1">
      <c r="A230" s="38"/>
      <c r="B230" s="39"/>
      <c r="C230" s="63"/>
      <c r="D230" s="39"/>
      <c r="E230" s="39"/>
      <c r="F230" s="130"/>
      <c r="G230" s="130"/>
      <c r="H230" s="130"/>
      <c r="I230" s="40"/>
      <c r="J230" s="39"/>
      <c r="K230" s="39"/>
      <c r="L230" s="39"/>
      <c r="M230" s="39"/>
      <c r="N230" s="39"/>
      <c r="O230" s="39"/>
      <c r="P230" s="39"/>
      <c r="Q230" s="39"/>
      <c r="R230" s="39"/>
    </row>
    <row r="231" spans="1:18" s="32" customFormat="1" ht="21" customHeight="1">
      <c r="A231" s="38"/>
      <c r="B231" s="39"/>
      <c r="C231" s="63"/>
      <c r="D231" s="39"/>
      <c r="E231" s="39"/>
      <c r="F231" s="130"/>
      <c r="G231" s="130"/>
      <c r="H231" s="130"/>
      <c r="I231" s="40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1:18" s="32" customFormat="1" ht="21" customHeight="1">
      <c r="A232" s="38"/>
      <c r="B232" s="39"/>
      <c r="C232" s="63"/>
      <c r="D232" s="39"/>
      <c r="E232" s="39"/>
      <c r="F232" s="130"/>
      <c r="G232" s="130"/>
      <c r="H232" s="130"/>
      <c r="I232" s="40"/>
      <c r="J232" s="39"/>
      <c r="K232" s="39"/>
      <c r="L232" s="39"/>
      <c r="M232" s="39"/>
      <c r="N232" s="39"/>
      <c r="O232" s="39"/>
      <c r="P232" s="39"/>
      <c r="Q232" s="39"/>
      <c r="R232" s="39"/>
    </row>
    <row r="233" spans="1:18" s="32" customFormat="1" ht="21" customHeight="1">
      <c r="A233" s="38"/>
      <c r="B233" s="39"/>
      <c r="C233" s="63"/>
      <c r="D233" s="39"/>
      <c r="E233" s="39"/>
      <c r="F233" s="130"/>
      <c r="G233" s="130"/>
      <c r="H233" s="130"/>
      <c r="I233" s="40"/>
      <c r="J233" s="39"/>
      <c r="K233" s="39"/>
      <c r="L233" s="39"/>
      <c r="M233" s="39"/>
      <c r="N233" s="39"/>
      <c r="O233" s="39"/>
      <c r="P233" s="39"/>
      <c r="Q233" s="39"/>
      <c r="R233" s="39"/>
    </row>
    <row r="234" spans="1:18" s="32" customFormat="1" ht="21" customHeight="1">
      <c r="A234" s="38"/>
      <c r="B234" s="39"/>
      <c r="C234" s="63"/>
      <c r="D234" s="39"/>
      <c r="E234" s="39"/>
      <c r="F234" s="130"/>
      <c r="G234" s="130"/>
      <c r="H234" s="130"/>
      <c r="I234" s="40"/>
      <c r="J234" s="39"/>
      <c r="K234" s="39"/>
      <c r="L234" s="39"/>
      <c r="M234" s="39"/>
      <c r="N234" s="39"/>
      <c r="O234" s="39"/>
      <c r="P234" s="39"/>
      <c r="Q234" s="39"/>
      <c r="R234" s="39"/>
    </row>
    <row r="235" spans="1:18" s="32" customFormat="1" ht="21" customHeight="1">
      <c r="A235" s="38"/>
      <c r="B235" s="39"/>
      <c r="C235" s="63"/>
      <c r="D235" s="39"/>
      <c r="E235" s="39"/>
      <c r="F235" s="130"/>
      <c r="G235" s="130"/>
      <c r="H235" s="130"/>
      <c r="I235" s="40"/>
      <c r="J235" s="39"/>
      <c r="K235" s="39"/>
      <c r="L235" s="39"/>
      <c r="M235" s="39"/>
      <c r="N235" s="39"/>
      <c r="O235" s="39"/>
      <c r="P235" s="39"/>
      <c r="Q235" s="39"/>
      <c r="R235" s="39"/>
    </row>
    <row r="236" spans="1:18" s="32" customFormat="1" ht="21" customHeight="1">
      <c r="A236" s="38"/>
      <c r="B236" s="39"/>
      <c r="C236" s="63"/>
      <c r="D236" s="39"/>
      <c r="E236" s="39"/>
      <c r="F236" s="130"/>
      <c r="G236" s="130"/>
      <c r="H236" s="130"/>
      <c r="I236" s="40"/>
      <c r="J236" s="39"/>
      <c r="K236" s="39"/>
      <c r="L236" s="39"/>
      <c r="M236" s="39"/>
      <c r="N236" s="39"/>
      <c r="O236" s="39"/>
      <c r="P236" s="39"/>
      <c r="Q236" s="39"/>
      <c r="R236" s="39"/>
    </row>
    <row r="237" spans="1:18" s="32" customFormat="1" ht="21" customHeight="1">
      <c r="A237" s="38"/>
      <c r="B237" s="39"/>
      <c r="C237" s="63"/>
      <c r="D237" s="39"/>
      <c r="E237" s="39"/>
      <c r="F237" s="130"/>
      <c r="G237" s="130"/>
      <c r="H237" s="130"/>
      <c r="I237" s="40"/>
      <c r="J237" s="39"/>
      <c r="K237" s="39"/>
      <c r="L237" s="39"/>
      <c r="M237" s="39"/>
      <c r="N237" s="39"/>
      <c r="O237" s="39"/>
      <c r="P237" s="39"/>
      <c r="Q237" s="39"/>
      <c r="R237" s="39"/>
    </row>
    <row r="238" spans="1:18" s="32" customFormat="1" ht="21" customHeight="1">
      <c r="A238" s="38"/>
      <c r="B238" s="39"/>
      <c r="C238" s="63"/>
      <c r="D238" s="39"/>
      <c r="E238" s="39"/>
      <c r="F238" s="130"/>
      <c r="G238" s="130"/>
      <c r="H238" s="130"/>
      <c r="I238" s="40"/>
      <c r="J238" s="39"/>
      <c r="K238" s="39"/>
      <c r="L238" s="39"/>
      <c r="M238" s="39"/>
      <c r="N238" s="39"/>
      <c r="O238" s="39"/>
      <c r="P238" s="39"/>
      <c r="Q238" s="39"/>
      <c r="R238" s="39"/>
    </row>
    <row r="239" spans="1:18" s="32" customFormat="1" ht="21" customHeight="1">
      <c r="A239" s="38"/>
      <c r="B239" s="39"/>
      <c r="C239" s="63"/>
      <c r="D239" s="39"/>
      <c r="E239" s="39"/>
      <c r="F239" s="130"/>
      <c r="G239" s="130"/>
      <c r="H239" s="130"/>
      <c r="I239" s="40"/>
      <c r="J239" s="39"/>
      <c r="K239" s="39"/>
      <c r="L239" s="39"/>
      <c r="M239" s="39"/>
      <c r="N239" s="39"/>
      <c r="O239" s="39"/>
      <c r="P239" s="39"/>
      <c r="Q239" s="39"/>
      <c r="R239" s="39"/>
    </row>
    <row r="240" spans="1:18" s="32" customFormat="1" ht="21" customHeight="1">
      <c r="A240" s="38"/>
      <c r="B240" s="39"/>
      <c r="C240" s="63"/>
      <c r="D240" s="39"/>
      <c r="E240" s="39"/>
      <c r="F240" s="130"/>
      <c r="G240" s="130"/>
      <c r="H240" s="130"/>
      <c r="I240" s="40"/>
      <c r="J240" s="39"/>
      <c r="K240" s="39"/>
      <c r="L240" s="39"/>
      <c r="M240" s="39"/>
      <c r="N240" s="39"/>
      <c r="O240" s="39"/>
      <c r="P240" s="39"/>
      <c r="Q240" s="39"/>
      <c r="R240" s="39"/>
    </row>
    <row r="241" spans="1:18" s="32" customFormat="1" ht="21" customHeight="1">
      <c r="A241" s="38"/>
      <c r="B241" s="39"/>
      <c r="C241" s="63"/>
      <c r="D241" s="39"/>
      <c r="E241" s="39"/>
      <c r="F241" s="130"/>
      <c r="G241" s="130"/>
      <c r="H241" s="130"/>
      <c r="I241" s="40"/>
      <c r="J241" s="39"/>
      <c r="K241" s="39"/>
      <c r="L241" s="39"/>
      <c r="M241" s="39"/>
      <c r="N241" s="39"/>
      <c r="O241" s="39"/>
      <c r="P241" s="39"/>
      <c r="Q241" s="39"/>
      <c r="R241" s="39"/>
    </row>
    <row r="242" spans="1:18" s="32" customFormat="1" ht="21" customHeight="1">
      <c r="A242" s="38"/>
      <c r="B242" s="39"/>
      <c r="C242" s="63"/>
      <c r="D242" s="39"/>
      <c r="E242" s="39"/>
      <c r="F242" s="130"/>
      <c r="G242" s="130"/>
      <c r="H242" s="130"/>
      <c r="I242" s="40"/>
      <c r="J242" s="39"/>
      <c r="K242" s="39"/>
      <c r="L242" s="39"/>
      <c r="M242" s="39"/>
      <c r="N242" s="39"/>
      <c r="O242" s="39"/>
      <c r="P242" s="39"/>
      <c r="Q242" s="39"/>
      <c r="R242" s="39"/>
    </row>
    <row r="243" spans="1:18" s="32" customFormat="1" ht="21" customHeight="1">
      <c r="A243" s="38"/>
      <c r="B243" s="39"/>
      <c r="C243" s="63"/>
      <c r="D243" s="39"/>
      <c r="E243" s="39"/>
      <c r="F243" s="130"/>
      <c r="G243" s="130"/>
      <c r="H243" s="130"/>
      <c r="I243" s="40"/>
      <c r="J243" s="39"/>
      <c r="K243" s="39"/>
      <c r="L243" s="39"/>
      <c r="M243" s="39"/>
      <c r="N243" s="39"/>
      <c r="O243" s="39"/>
      <c r="P243" s="39"/>
      <c r="Q243" s="39"/>
      <c r="R243" s="39"/>
    </row>
    <row r="244" spans="1:18" s="32" customFormat="1" ht="21" customHeight="1">
      <c r="A244" s="38"/>
      <c r="B244" s="39"/>
      <c r="C244" s="63"/>
      <c r="D244" s="39"/>
      <c r="E244" s="39"/>
      <c r="F244" s="130"/>
      <c r="G244" s="130"/>
      <c r="H244" s="130"/>
      <c r="I244" s="40"/>
      <c r="J244" s="39"/>
      <c r="K244" s="39"/>
      <c r="L244" s="39"/>
      <c r="M244" s="39"/>
      <c r="N244" s="39"/>
      <c r="O244" s="39"/>
      <c r="P244" s="39"/>
      <c r="Q244" s="39"/>
      <c r="R244" s="39"/>
    </row>
    <row r="245" spans="1:18" s="32" customFormat="1" ht="21" customHeight="1">
      <c r="A245" s="38"/>
      <c r="B245" s="39"/>
      <c r="C245" s="63"/>
      <c r="D245" s="39"/>
      <c r="E245" s="39"/>
      <c r="F245" s="130"/>
      <c r="G245" s="130"/>
      <c r="H245" s="130"/>
      <c r="I245" s="40"/>
      <c r="J245" s="39"/>
      <c r="K245" s="39"/>
      <c r="L245" s="39"/>
      <c r="M245" s="39"/>
      <c r="N245" s="39"/>
      <c r="O245" s="39"/>
      <c r="P245" s="39"/>
      <c r="Q245" s="39"/>
      <c r="R245" s="39"/>
    </row>
    <row r="246" spans="1:18" s="32" customFormat="1" ht="21" customHeight="1">
      <c r="A246" s="38"/>
      <c r="B246" s="39"/>
      <c r="C246" s="63"/>
      <c r="D246" s="39"/>
      <c r="E246" s="39"/>
      <c r="F246" s="130"/>
      <c r="G246" s="130"/>
      <c r="H246" s="130"/>
      <c r="I246" s="40"/>
      <c r="J246" s="39"/>
      <c r="K246" s="39"/>
      <c r="L246" s="39"/>
      <c r="M246" s="39"/>
      <c r="N246" s="39"/>
      <c r="O246" s="39"/>
      <c r="P246" s="39"/>
      <c r="Q246" s="39"/>
      <c r="R246" s="39"/>
    </row>
    <row r="247" spans="1:18" s="32" customFormat="1" ht="21" customHeight="1">
      <c r="A247" s="38"/>
      <c r="B247" s="39"/>
      <c r="C247" s="63"/>
      <c r="D247" s="39"/>
      <c r="E247" s="39"/>
      <c r="F247" s="130"/>
      <c r="G247" s="130"/>
      <c r="H247" s="130"/>
      <c r="I247" s="40"/>
      <c r="J247" s="39"/>
      <c r="K247" s="39"/>
      <c r="L247" s="39"/>
      <c r="M247" s="39"/>
      <c r="N247" s="39"/>
      <c r="O247" s="39"/>
      <c r="P247" s="39"/>
      <c r="Q247" s="39"/>
      <c r="R247" s="39"/>
    </row>
    <row r="248" spans="1:18" s="32" customFormat="1" ht="21" customHeight="1">
      <c r="A248" s="38"/>
      <c r="B248" s="39"/>
      <c r="C248" s="63"/>
      <c r="D248" s="39"/>
      <c r="E248" s="39"/>
      <c r="F248" s="130"/>
      <c r="G248" s="130"/>
      <c r="H248" s="130"/>
      <c r="I248" s="40"/>
      <c r="J248" s="39"/>
      <c r="K248" s="39"/>
      <c r="L248" s="39"/>
      <c r="M248" s="39"/>
      <c r="N248" s="39"/>
      <c r="O248" s="39"/>
      <c r="P248" s="39"/>
      <c r="Q248" s="39"/>
      <c r="R248" s="39"/>
    </row>
    <row r="249" spans="1:18" s="32" customFormat="1" ht="21" customHeight="1">
      <c r="A249" s="38"/>
      <c r="B249" s="39"/>
      <c r="C249" s="63"/>
      <c r="D249" s="39"/>
      <c r="E249" s="39"/>
      <c r="F249" s="130"/>
      <c r="G249" s="130"/>
      <c r="H249" s="130"/>
      <c r="I249" s="40"/>
      <c r="J249" s="39"/>
      <c r="K249" s="39"/>
      <c r="L249" s="39"/>
      <c r="M249" s="39"/>
      <c r="N249" s="39"/>
      <c r="O249" s="39"/>
      <c r="P249" s="39"/>
      <c r="Q249" s="39"/>
      <c r="R249" s="39"/>
    </row>
    <row r="250" spans="1:18" s="32" customFormat="1" ht="21" customHeight="1">
      <c r="A250" s="38"/>
      <c r="B250" s="39"/>
      <c r="C250" s="63"/>
      <c r="D250" s="39"/>
      <c r="E250" s="39"/>
      <c r="F250" s="130"/>
      <c r="G250" s="130"/>
      <c r="H250" s="130"/>
      <c r="I250" s="40"/>
      <c r="J250" s="39"/>
      <c r="K250" s="39"/>
      <c r="L250" s="39"/>
      <c r="M250" s="39"/>
      <c r="N250" s="39"/>
      <c r="O250" s="39"/>
      <c r="P250" s="39"/>
      <c r="Q250" s="39"/>
      <c r="R250" s="39"/>
    </row>
    <row r="251" spans="1:18" s="32" customFormat="1" ht="21" customHeight="1">
      <c r="A251" s="38"/>
      <c r="B251" s="39"/>
      <c r="C251" s="63"/>
      <c r="D251" s="39"/>
      <c r="E251" s="39"/>
      <c r="F251" s="130"/>
      <c r="G251" s="130"/>
      <c r="H251" s="130"/>
      <c r="I251" s="40"/>
      <c r="J251" s="39"/>
      <c r="K251" s="39"/>
      <c r="L251" s="39"/>
      <c r="M251" s="39"/>
      <c r="N251" s="39"/>
      <c r="O251" s="39"/>
      <c r="P251" s="39"/>
      <c r="Q251" s="39"/>
      <c r="R251" s="39"/>
    </row>
    <row r="252" spans="1:18" ht="21" customHeight="1"/>
    <row r="253" spans="1:18" ht="21" customHeight="1"/>
    <row r="254" spans="1:18" ht="21" customHeight="1"/>
    <row r="255" spans="1:18" ht="21" customHeight="1"/>
    <row r="256" spans="1:18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</sheetData>
  <mergeCells count="3">
    <mergeCell ref="A9:A10"/>
    <mergeCell ref="I9:I10"/>
    <mergeCell ref="A4:I4"/>
  </mergeCells>
  <phoneticPr fontId="16" type="noConversion"/>
  <pageMargins left="0.42" right="0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47"/>
  <sheetViews>
    <sheetView topLeftCell="A52" zoomScale="130" workbookViewId="0">
      <selection activeCell="B63" sqref="B63"/>
    </sheetView>
  </sheetViews>
  <sheetFormatPr defaultRowHeight="21"/>
  <cols>
    <col min="1" max="1" width="8.28515625" style="39" customWidth="1"/>
    <col min="2" max="3" width="8.42578125" style="39" customWidth="1"/>
    <col min="4" max="4" width="10.42578125" style="39" customWidth="1"/>
    <col min="5" max="5" width="9.28515625" style="45" customWidth="1"/>
    <col min="6" max="6" width="9.7109375" style="130" customWidth="1"/>
    <col min="7" max="7" width="11.140625" style="130" customWidth="1"/>
    <col min="8" max="8" width="10.42578125" style="130" customWidth="1"/>
    <col min="9" max="9" width="25.710937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21" width="9.140625" style="39"/>
    <col min="22" max="39" width="9.140625" style="46"/>
    <col min="40" max="16384" width="9.140625" style="39"/>
  </cols>
  <sheetData>
    <row r="1" spans="1:71" s="5" customFormat="1" ht="21" customHeight="1">
      <c r="A1" s="5" t="s">
        <v>43</v>
      </c>
      <c r="E1" s="44"/>
      <c r="F1" s="140"/>
      <c r="G1" s="140"/>
      <c r="H1" s="140"/>
      <c r="I1" s="6" t="s">
        <v>0</v>
      </c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71" s="5" customFormat="1" ht="21" customHeight="1">
      <c r="A2" s="5" t="s">
        <v>1</v>
      </c>
      <c r="E2" s="44"/>
      <c r="F2" s="140"/>
      <c r="G2" s="140"/>
      <c r="H2" s="140"/>
      <c r="I2" s="2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71" ht="15" customHeight="1"/>
    <row r="4" spans="1:71" s="47" customFormat="1" ht="26.25" customHeight="1">
      <c r="A4" s="361" t="s">
        <v>26</v>
      </c>
      <c r="B4" s="361"/>
      <c r="C4" s="361"/>
      <c r="D4" s="361"/>
      <c r="E4" s="361"/>
      <c r="F4" s="361"/>
      <c r="G4" s="361"/>
      <c r="H4" s="361"/>
      <c r="I4" s="361"/>
      <c r="J4" s="17"/>
      <c r="K4" s="17"/>
      <c r="L4" s="17"/>
      <c r="M4" s="17"/>
      <c r="N4" s="17"/>
      <c r="O4" s="17"/>
      <c r="P4" s="17"/>
      <c r="Q4" s="17"/>
      <c r="R4" s="17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</row>
    <row r="5" spans="1:71" s="32" customFormat="1" ht="5.0999999999999996" customHeight="1">
      <c r="C5" s="15"/>
      <c r="D5" s="50"/>
      <c r="E5" s="51"/>
      <c r="F5" s="145"/>
      <c r="G5" s="145"/>
      <c r="H5" s="129"/>
      <c r="I5" s="52"/>
      <c r="J5" s="39"/>
      <c r="K5" s="39"/>
      <c r="L5" s="39"/>
      <c r="M5" s="39"/>
      <c r="N5" s="39"/>
      <c r="O5" s="39"/>
      <c r="P5" s="39"/>
      <c r="Q5" s="39"/>
      <c r="R5" s="39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1:71" s="20" customFormat="1" ht="23.1" customHeight="1">
      <c r="A6" s="54" t="s">
        <v>27</v>
      </c>
      <c r="B6" s="19"/>
      <c r="D6" s="21" t="s">
        <v>83</v>
      </c>
      <c r="E6" s="22"/>
      <c r="F6" s="124"/>
      <c r="G6" s="131" t="s">
        <v>82</v>
      </c>
      <c r="H6" s="143"/>
      <c r="I6" s="21"/>
      <c r="J6" s="5"/>
      <c r="K6" s="5"/>
      <c r="L6" s="5"/>
      <c r="M6" s="5"/>
      <c r="N6" s="5"/>
      <c r="O6" s="5"/>
      <c r="P6" s="5"/>
      <c r="Q6" s="5"/>
      <c r="R6" s="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</row>
    <row r="7" spans="1:71" s="20" customFormat="1" ht="23.1" customHeight="1">
      <c r="A7" s="54" t="s">
        <v>28</v>
      </c>
      <c r="B7" s="19"/>
      <c r="D7" s="21" t="s">
        <v>29</v>
      </c>
      <c r="E7" s="22"/>
      <c r="F7" s="124"/>
      <c r="G7" s="131" t="s">
        <v>6</v>
      </c>
      <c r="H7" s="143"/>
      <c r="I7" s="19"/>
      <c r="J7" s="5"/>
      <c r="K7" s="5"/>
      <c r="L7" s="5"/>
      <c r="M7" s="5"/>
      <c r="N7" s="5"/>
      <c r="O7" s="5"/>
      <c r="P7" s="5"/>
      <c r="Q7" s="5"/>
      <c r="R7" s="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</row>
    <row r="8" spans="1:71" s="20" customFormat="1" ht="23.1" customHeight="1">
      <c r="A8" s="54" t="s">
        <v>7</v>
      </c>
      <c r="B8" s="19"/>
      <c r="C8" s="42">
        <v>304</v>
      </c>
      <c r="D8" s="21" t="s">
        <v>8</v>
      </c>
      <c r="E8" s="56"/>
      <c r="F8" s="125"/>
      <c r="G8" s="132" t="s">
        <v>185</v>
      </c>
      <c r="H8" s="143"/>
      <c r="I8" s="19"/>
      <c r="J8" s="5"/>
      <c r="K8" s="5"/>
      <c r="L8" s="5"/>
      <c r="M8" s="5"/>
      <c r="N8" s="5"/>
      <c r="O8" s="5"/>
      <c r="P8" s="5"/>
      <c r="Q8" s="5"/>
      <c r="R8" s="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</row>
    <row r="9" spans="1:71" s="5" customFormat="1" ht="23.1" customHeight="1">
      <c r="A9" s="350" t="s">
        <v>9</v>
      </c>
      <c r="B9" s="85" t="s">
        <v>10</v>
      </c>
      <c r="C9" s="85" t="s">
        <v>10</v>
      </c>
      <c r="D9" s="85" t="s">
        <v>11</v>
      </c>
      <c r="E9" s="89" t="s">
        <v>12</v>
      </c>
      <c r="F9" s="106" t="s">
        <v>13</v>
      </c>
      <c r="G9" s="106" t="s">
        <v>14</v>
      </c>
      <c r="H9" s="106" t="s">
        <v>15</v>
      </c>
      <c r="I9" s="350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1"/>
      <c r="B10" s="86" t="s">
        <v>17</v>
      </c>
      <c r="C10" s="86" t="s">
        <v>18</v>
      </c>
      <c r="D10" s="86" t="s">
        <v>19</v>
      </c>
      <c r="E10" s="90" t="s">
        <v>20</v>
      </c>
      <c r="F10" s="126" t="s">
        <v>21</v>
      </c>
      <c r="G10" s="126" t="s">
        <v>22</v>
      </c>
      <c r="H10" s="126" t="s">
        <v>23</v>
      </c>
      <c r="I10" s="351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0.45" customHeight="1">
      <c r="A11" s="181" t="s">
        <v>97</v>
      </c>
      <c r="B11" s="76">
        <v>0.94</v>
      </c>
      <c r="C11" s="105">
        <f>B11+C8</f>
        <v>304.94</v>
      </c>
      <c r="D11" s="76" t="s">
        <v>200</v>
      </c>
      <c r="E11" s="76">
        <v>32.369999999999997</v>
      </c>
      <c r="F11" s="127">
        <v>20.98</v>
      </c>
      <c r="G11" s="119">
        <f t="shared" ref="G11:G53" si="0">H11/F11</f>
        <v>0.14418493803622498</v>
      </c>
      <c r="H11" s="133">
        <v>3.0249999999999999</v>
      </c>
      <c r="I11" s="164" t="s">
        <v>53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</row>
    <row r="12" spans="1:71" s="28" customFormat="1" ht="20.45" customHeight="1">
      <c r="A12" s="181" t="s">
        <v>199</v>
      </c>
      <c r="B12" s="26">
        <v>1.35</v>
      </c>
      <c r="C12" s="27">
        <f>B12+C8</f>
        <v>305.35000000000002</v>
      </c>
      <c r="D12" s="26" t="s">
        <v>137</v>
      </c>
      <c r="E12" s="26">
        <v>34.1</v>
      </c>
      <c r="F12" s="120">
        <v>31.39</v>
      </c>
      <c r="G12" s="119">
        <f t="shared" si="0"/>
        <v>0.56642242752468941</v>
      </c>
      <c r="H12" s="119">
        <v>17.78</v>
      </c>
      <c r="I12" s="93" t="s">
        <v>52</v>
      </c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</row>
    <row r="13" spans="1:71" s="28" customFormat="1" ht="20.45" customHeight="1">
      <c r="A13" s="167" t="s">
        <v>230</v>
      </c>
      <c r="B13" s="26">
        <v>1.08</v>
      </c>
      <c r="C13" s="27">
        <f>B13+C8</f>
        <v>305.08</v>
      </c>
      <c r="D13" s="26" t="s">
        <v>233</v>
      </c>
      <c r="E13" s="26">
        <v>33.25</v>
      </c>
      <c r="F13" s="120">
        <v>23.56</v>
      </c>
      <c r="G13" s="119">
        <f t="shared" si="0"/>
        <v>0.33306451612903232</v>
      </c>
      <c r="H13" s="119">
        <v>7.8470000000000004</v>
      </c>
      <c r="I13" s="93" t="s">
        <v>53</v>
      </c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r="14" spans="1:71" s="28" customFormat="1" ht="20.45" customHeight="1">
      <c r="A14" s="167" t="s">
        <v>231</v>
      </c>
      <c r="B14" s="26">
        <v>0.96</v>
      </c>
      <c r="C14" s="27">
        <f>B14+C8</f>
        <v>304.95999999999998</v>
      </c>
      <c r="D14" s="26" t="s">
        <v>234</v>
      </c>
      <c r="E14" s="26">
        <v>33.32</v>
      </c>
      <c r="F14" s="120">
        <v>21.47</v>
      </c>
      <c r="G14" s="119">
        <f t="shared" si="0"/>
        <v>0.22347461574289709</v>
      </c>
      <c r="H14" s="119">
        <v>4.798</v>
      </c>
      <c r="I14" s="93" t="s">
        <v>52</v>
      </c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</row>
    <row r="15" spans="1:71" s="121" customFormat="1" ht="20.45" customHeight="1">
      <c r="A15" s="167" t="s">
        <v>210</v>
      </c>
      <c r="B15" s="110">
        <v>0.83</v>
      </c>
      <c r="C15" s="27">
        <f>B15+C8</f>
        <v>304.83</v>
      </c>
      <c r="D15" s="110" t="s">
        <v>235</v>
      </c>
      <c r="E15" s="110">
        <v>23.5</v>
      </c>
      <c r="F15" s="108">
        <v>18.46</v>
      </c>
      <c r="G15" s="119">
        <f t="shared" si="0"/>
        <v>0.12589382448537376</v>
      </c>
      <c r="H15" s="109">
        <v>2.3239999999999998</v>
      </c>
      <c r="I15" s="93" t="s">
        <v>52</v>
      </c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</row>
    <row r="16" spans="1:71" s="28" customFormat="1" ht="20.45" customHeight="1">
      <c r="A16" s="167" t="s">
        <v>232</v>
      </c>
      <c r="B16" s="26">
        <v>0.7</v>
      </c>
      <c r="C16" s="27">
        <f>B16+C8</f>
        <v>304.7</v>
      </c>
      <c r="D16" s="26" t="s">
        <v>236</v>
      </c>
      <c r="E16" s="26">
        <v>20.55</v>
      </c>
      <c r="F16" s="120">
        <v>13.32</v>
      </c>
      <c r="G16" s="119">
        <f t="shared" si="0"/>
        <v>3.5060060060060058E-2</v>
      </c>
      <c r="H16" s="119">
        <v>0.46700000000000003</v>
      </c>
      <c r="I16" s="93" t="s">
        <v>52</v>
      </c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  <row r="17" spans="1:39" s="28" customFormat="1" ht="20.45" customHeight="1">
      <c r="A17" s="167" t="s">
        <v>259</v>
      </c>
      <c r="B17" s="26">
        <v>0.92</v>
      </c>
      <c r="C17" s="27">
        <f>B17+C8</f>
        <v>304.92</v>
      </c>
      <c r="D17" s="26" t="s">
        <v>282</v>
      </c>
      <c r="E17" s="26">
        <v>25.66</v>
      </c>
      <c r="F17" s="120">
        <v>18.03</v>
      </c>
      <c r="G17" s="119">
        <f t="shared" si="0"/>
        <v>0.18874098724348307</v>
      </c>
      <c r="H17" s="119">
        <v>3.403</v>
      </c>
      <c r="I17" s="93" t="s">
        <v>53</v>
      </c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39" s="28" customFormat="1" ht="20.45" customHeight="1">
      <c r="A18" s="167" t="s">
        <v>280</v>
      </c>
      <c r="B18" s="26">
        <v>0.88</v>
      </c>
      <c r="C18" s="27">
        <f>B18+C8</f>
        <v>304.88</v>
      </c>
      <c r="D18" s="26" t="s">
        <v>283</v>
      </c>
      <c r="E18" s="26">
        <v>24.61</v>
      </c>
      <c r="F18" s="120">
        <v>17.45</v>
      </c>
      <c r="G18" s="119">
        <f t="shared" si="0"/>
        <v>0.11042979942693411</v>
      </c>
      <c r="H18" s="119">
        <v>1.927</v>
      </c>
      <c r="I18" s="93" t="s">
        <v>52</v>
      </c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r="19" spans="1:39" s="28" customFormat="1" ht="20.45" customHeight="1">
      <c r="A19" s="167" t="s">
        <v>281</v>
      </c>
      <c r="B19" s="26">
        <v>0.89</v>
      </c>
      <c r="C19" s="27">
        <f>B19+C8</f>
        <v>304.89</v>
      </c>
      <c r="D19" s="26" t="s">
        <v>284</v>
      </c>
      <c r="E19" s="26">
        <v>24.8</v>
      </c>
      <c r="F19" s="120">
        <v>17.63</v>
      </c>
      <c r="G19" s="119">
        <f t="shared" si="0"/>
        <v>0.12195121951219512</v>
      </c>
      <c r="H19" s="119">
        <v>2.15</v>
      </c>
      <c r="I19" s="93" t="s">
        <v>52</v>
      </c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39" s="28" customFormat="1" ht="20.45" customHeight="1">
      <c r="A20" s="167" t="s">
        <v>261</v>
      </c>
      <c r="B20" s="26">
        <v>0.93</v>
      </c>
      <c r="C20" s="27">
        <f>B20+C8</f>
        <v>304.93</v>
      </c>
      <c r="D20" s="26" t="s">
        <v>285</v>
      </c>
      <c r="E20" s="26">
        <v>26.05</v>
      </c>
      <c r="F20" s="120">
        <v>19.13</v>
      </c>
      <c r="G20" s="119">
        <f t="shared" si="0"/>
        <v>0.16790381599581811</v>
      </c>
      <c r="H20" s="119">
        <v>3.2120000000000002</v>
      </c>
      <c r="I20" s="93" t="s">
        <v>52</v>
      </c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39" s="28" customFormat="1" ht="20.45" customHeight="1">
      <c r="A21" s="167" t="s">
        <v>316</v>
      </c>
      <c r="B21" s="26">
        <v>0.89</v>
      </c>
      <c r="C21" s="27">
        <f>B21+C8</f>
        <v>304.89</v>
      </c>
      <c r="D21" s="26" t="s">
        <v>343</v>
      </c>
      <c r="E21" s="26">
        <v>24.9</v>
      </c>
      <c r="F21" s="120">
        <v>18.09</v>
      </c>
      <c r="G21" s="119">
        <f t="shared" si="0"/>
        <v>0.15577667219458266</v>
      </c>
      <c r="H21" s="119">
        <v>2.8180000000000001</v>
      </c>
      <c r="I21" s="93" t="s">
        <v>53</v>
      </c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39" s="32" customFormat="1" ht="20.45" customHeight="1">
      <c r="A22" s="167" t="s">
        <v>334</v>
      </c>
      <c r="B22" s="26">
        <v>0.89</v>
      </c>
      <c r="C22" s="27">
        <f>B22+C8</f>
        <v>304.89</v>
      </c>
      <c r="D22" s="26" t="s">
        <v>344</v>
      </c>
      <c r="E22" s="26">
        <v>24.67</v>
      </c>
      <c r="F22" s="120">
        <v>16.95</v>
      </c>
      <c r="G22" s="119">
        <f t="shared" si="0"/>
        <v>0.12064896755162242</v>
      </c>
      <c r="H22" s="119">
        <v>2.0449999999999999</v>
      </c>
      <c r="I22" s="93" t="s">
        <v>52</v>
      </c>
      <c r="J22" s="28"/>
      <c r="K22" s="28"/>
      <c r="L22" s="28"/>
      <c r="M22" s="28"/>
      <c r="N22" s="28"/>
      <c r="O22" s="28"/>
      <c r="P22" s="28"/>
      <c r="Q22" s="28"/>
      <c r="R22" s="28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1:39" s="32" customFormat="1" ht="20.45" customHeight="1">
      <c r="A23" s="167" t="s">
        <v>335</v>
      </c>
      <c r="B23" s="26">
        <v>0.9</v>
      </c>
      <c r="C23" s="27">
        <f>B23+C8</f>
        <v>304.89999999999998</v>
      </c>
      <c r="D23" s="26" t="s">
        <v>345</v>
      </c>
      <c r="E23" s="26">
        <v>25.45</v>
      </c>
      <c r="F23" s="120">
        <v>17.37</v>
      </c>
      <c r="G23" s="119">
        <f t="shared" si="0"/>
        <v>0.126482440990213</v>
      </c>
      <c r="H23" s="119">
        <v>2.1970000000000001</v>
      </c>
      <c r="I23" s="93" t="s">
        <v>52</v>
      </c>
      <c r="J23" s="28"/>
      <c r="K23" s="28"/>
      <c r="L23" s="28"/>
      <c r="M23" s="28"/>
      <c r="N23" s="28"/>
      <c r="O23" s="28"/>
      <c r="P23" s="28"/>
      <c r="Q23" s="28"/>
      <c r="R23" s="28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</row>
    <row r="24" spans="1:39" s="32" customFormat="1" ht="20.45" customHeight="1">
      <c r="A24" s="167" t="s">
        <v>336</v>
      </c>
      <c r="B24" s="26">
        <v>0.91</v>
      </c>
      <c r="C24" s="27">
        <f>B24+C8</f>
        <v>304.91000000000003</v>
      </c>
      <c r="D24" s="26" t="s">
        <v>346</v>
      </c>
      <c r="E24" s="26">
        <v>25.45</v>
      </c>
      <c r="F24" s="120">
        <v>18.54</v>
      </c>
      <c r="G24" s="119">
        <f t="shared" si="0"/>
        <v>0.16235167206040993</v>
      </c>
      <c r="H24" s="119">
        <v>3.01</v>
      </c>
      <c r="I24" s="93" t="s">
        <v>52</v>
      </c>
      <c r="J24" s="28"/>
      <c r="K24" s="28"/>
      <c r="L24" s="28"/>
      <c r="M24" s="28"/>
      <c r="N24" s="28"/>
      <c r="O24" s="28"/>
      <c r="P24" s="28"/>
      <c r="Q24" s="28"/>
      <c r="R24" s="28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</row>
    <row r="25" spans="1:39" s="32" customFormat="1" ht="20.45" customHeight="1">
      <c r="A25" s="167" t="s">
        <v>355</v>
      </c>
      <c r="B25" s="26">
        <v>0.9</v>
      </c>
      <c r="C25" s="27">
        <f>B25+C8</f>
        <v>304.89999999999998</v>
      </c>
      <c r="D25" s="26" t="s">
        <v>416</v>
      </c>
      <c r="E25" s="26">
        <v>25.04</v>
      </c>
      <c r="F25" s="120">
        <v>18.09</v>
      </c>
      <c r="G25" s="119">
        <f t="shared" si="0"/>
        <v>8.7341072415699286E-2</v>
      </c>
      <c r="H25" s="119">
        <v>1.58</v>
      </c>
      <c r="I25" s="93" t="s">
        <v>53</v>
      </c>
      <c r="J25" s="28"/>
      <c r="K25" s="28"/>
      <c r="L25" s="28"/>
      <c r="M25" s="28"/>
      <c r="N25" s="28"/>
      <c r="O25" s="28"/>
      <c r="P25" s="28"/>
      <c r="Q25" s="28"/>
      <c r="R25" s="28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 spans="1:39" s="32" customFormat="1" ht="20.45" customHeight="1">
      <c r="A26" s="167" t="s">
        <v>415</v>
      </c>
      <c r="B26" s="26">
        <v>0.88</v>
      </c>
      <c r="C26" s="27">
        <f>B26+C8</f>
        <v>304.88</v>
      </c>
      <c r="D26" s="26" t="s">
        <v>417</v>
      </c>
      <c r="E26" s="26">
        <v>24.29</v>
      </c>
      <c r="F26" s="120">
        <v>17.68</v>
      </c>
      <c r="G26" s="119">
        <f t="shared" si="0"/>
        <v>0.12183257918552036</v>
      </c>
      <c r="H26" s="119">
        <v>2.1539999999999999</v>
      </c>
      <c r="I26" s="93" t="s">
        <v>52</v>
      </c>
      <c r="J26" s="28"/>
      <c r="K26" s="28"/>
      <c r="L26" s="28"/>
      <c r="M26" s="28"/>
      <c r="N26" s="28"/>
      <c r="O26" s="28"/>
      <c r="P26" s="28"/>
      <c r="Q26" s="28"/>
      <c r="R26" s="28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 spans="1:39" s="32" customFormat="1" ht="20.45" customHeight="1">
      <c r="A27" s="167" t="s">
        <v>121</v>
      </c>
      <c r="B27" s="26">
        <v>0.88</v>
      </c>
      <c r="C27" s="27">
        <f>B27+C8</f>
        <v>304.88</v>
      </c>
      <c r="D27" s="26" t="s">
        <v>418</v>
      </c>
      <c r="E27" s="26">
        <v>24.45</v>
      </c>
      <c r="F27" s="120">
        <v>17.66</v>
      </c>
      <c r="G27" s="119">
        <f t="shared" si="0"/>
        <v>0.13289920724801813</v>
      </c>
      <c r="H27" s="119">
        <v>2.347</v>
      </c>
      <c r="I27" s="93" t="s">
        <v>52</v>
      </c>
      <c r="J27" s="28"/>
      <c r="K27" s="28"/>
      <c r="L27" s="28"/>
      <c r="M27" s="28"/>
      <c r="N27" s="28"/>
      <c r="O27" s="28"/>
      <c r="P27" s="28"/>
      <c r="Q27" s="28"/>
      <c r="R27" s="28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</row>
    <row r="28" spans="1:39" s="32" customFormat="1" ht="20.45" customHeight="1">
      <c r="A28" s="167" t="s">
        <v>124</v>
      </c>
      <c r="B28" s="26">
        <v>1</v>
      </c>
      <c r="C28" s="27">
        <f>B28+C8</f>
        <v>305</v>
      </c>
      <c r="D28" s="26" t="s">
        <v>419</v>
      </c>
      <c r="E28" s="26">
        <v>33</v>
      </c>
      <c r="F28" s="120">
        <v>21.06</v>
      </c>
      <c r="G28" s="119">
        <f t="shared" si="0"/>
        <v>0.25769230769230766</v>
      </c>
      <c r="H28" s="119">
        <v>5.4269999999999996</v>
      </c>
      <c r="I28" s="93" t="s">
        <v>52</v>
      </c>
      <c r="J28" s="28"/>
      <c r="K28" s="28"/>
      <c r="L28" s="28"/>
      <c r="M28" s="28"/>
      <c r="N28" s="28"/>
      <c r="O28" s="28"/>
      <c r="P28" s="28"/>
      <c r="Q28" s="28"/>
      <c r="R28" s="28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spans="1:39" s="32" customFormat="1" ht="21" customHeight="1">
      <c r="A29" s="167" t="s">
        <v>387</v>
      </c>
      <c r="B29" s="26">
        <v>0.89</v>
      </c>
      <c r="C29" s="27">
        <f>B29+C8</f>
        <v>304.89</v>
      </c>
      <c r="D29" s="26" t="s">
        <v>420</v>
      </c>
      <c r="E29" s="26">
        <v>25.15</v>
      </c>
      <c r="F29" s="120">
        <v>17.260000000000002</v>
      </c>
      <c r="G29" s="119">
        <f t="shared" si="0"/>
        <v>0.12387022016222478</v>
      </c>
      <c r="H29" s="119">
        <v>2.1379999999999999</v>
      </c>
      <c r="I29" s="93" t="s">
        <v>52</v>
      </c>
      <c r="J29" s="28"/>
      <c r="K29" s="28"/>
      <c r="L29" s="28"/>
      <c r="M29" s="28"/>
      <c r="N29" s="28"/>
      <c r="O29" s="28"/>
      <c r="P29" s="28"/>
      <c r="Q29" s="28"/>
      <c r="R29" s="28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</row>
    <row r="30" spans="1:39" s="32" customFormat="1" ht="21" customHeight="1">
      <c r="A30" s="167" t="s">
        <v>129</v>
      </c>
      <c r="B30" s="26">
        <v>0.96</v>
      </c>
      <c r="C30" s="27">
        <f>B30+C8</f>
        <v>304.95999999999998</v>
      </c>
      <c r="D30" s="26" t="s">
        <v>487</v>
      </c>
      <c r="E30" s="26">
        <v>32.82</v>
      </c>
      <c r="F30" s="120">
        <v>19.670000000000002</v>
      </c>
      <c r="G30" s="119">
        <f t="shared" si="0"/>
        <v>0.18378240976105745</v>
      </c>
      <c r="H30" s="119">
        <v>3.6150000000000002</v>
      </c>
      <c r="I30" s="93" t="s">
        <v>53</v>
      </c>
      <c r="J30" s="28"/>
      <c r="K30" s="28"/>
      <c r="L30" s="28"/>
      <c r="M30" s="28"/>
      <c r="N30" s="28"/>
      <c r="O30" s="28"/>
      <c r="P30" s="28"/>
      <c r="Q30" s="28"/>
      <c r="R30" s="28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spans="1:39" s="32" customFormat="1" ht="21" customHeight="1">
      <c r="A31" s="167" t="s">
        <v>131</v>
      </c>
      <c r="B31" s="26">
        <v>0.91</v>
      </c>
      <c r="C31" s="27">
        <f>B31+C8</f>
        <v>304.91000000000003</v>
      </c>
      <c r="D31" s="26" t="s">
        <v>488</v>
      </c>
      <c r="E31" s="26">
        <v>32.08</v>
      </c>
      <c r="F31" s="120">
        <v>16.64</v>
      </c>
      <c r="G31" s="119">
        <f t="shared" si="0"/>
        <v>0.16634615384615384</v>
      </c>
      <c r="H31" s="119">
        <v>2.7679999999999998</v>
      </c>
      <c r="I31" s="93" t="s">
        <v>52</v>
      </c>
      <c r="J31" s="28"/>
      <c r="K31" s="28"/>
      <c r="L31" s="28"/>
      <c r="M31" s="28"/>
      <c r="N31" s="28"/>
      <c r="O31" s="28"/>
      <c r="P31" s="28"/>
      <c r="Q31" s="28"/>
      <c r="R31" s="28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spans="1:39" s="32" customFormat="1" ht="21" customHeight="1">
      <c r="A32" s="167" t="s">
        <v>458</v>
      </c>
      <c r="B32" s="26">
        <v>0.92</v>
      </c>
      <c r="C32" s="27">
        <f>B32+C8</f>
        <v>304.92</v>
      </c>
      <c r="D32" s="26" t="s">
        <v>489</v>
      </c>
      <c r="E32" s="26">
        <v>29</v>
      </c>
      <c r="F32" s="120">
        <v>18.5</v>
      </c>
      <c r="G32" s="119">
        <f t="shared" si="0"/>
        <v>0.14718918918918919</v>
      </c>
      <c r="H32" s="119">
        <v>2.7229999999999999</v>
      </c>
      <c r="I32" s="93" t="s">
        <v>52</v>
      </c>
      <c r="J32" s="28"/>
      <c r="K32" s="28"/>
      <c r="L32" s="28"/>
      <c r="M32" s="28"/>
      <c r="N32" s="28"/>
      <c r="O32" s="28"/>
      <c r="P32" s="28"/>
      <c r="Q32" s="28"/>
      <c r="R32" s="28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 spans="1:39" s="32" customFormat="1" ht="21" customHeight="1">
      <c r="A33" s="167" t="s">
        <v>459</v>
      </c>
      <c r="B33" s="26">
        <v>1.25</v>
      </c>
      <c r="C33" s="27">
        <f>B33+C8</f>
        <v>305.25</v>
      </c>
      <c r="D33" s="26" t="s">
        <v>490</v>
      </c>
      <c r="E33" s="26">
        <v>34.200000000000003</v>
      </c>
      <c r="F33" s="120">
        <v>27.43</v>
      </c>
      <c r="G33" s="119">
        <f t="shared" si="0"/>
        <v>0.48745898651111924</v>
      </c>
      <c r="H33" s="119">
        <v>13.371</v>
      </c>
      <c r="I33" s="93" t="s">
        <v>52</v>
      </c>
      <c r="J33" s="28"/>
      <c r="K33" s="28"/>
      <c r="L33" s="28"/>
      <c r="M33" s="28"/>
      <c r="N33" s="28"/>
      <c r="O33" s="28"/>
      <c r="P33" s="28"/>
      <c r="Q33" s="28"/>
      <c r="R33" s="28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</row>
    <row r="34" spans="1:39" s="32" customFormat="1" ht="21" customHeight="1">
      <c r="A34" s="167" t="s">
        <v>146</v>
      </c>
      <c r="B34" s="26">
        <v>0.99</v>
      </c>
      <c r="C34" s="27">
        <f>B34+C8</f>
        <v>304.99</v>
      </c>
      <c r="D34" s="26" t="s">
        <v>547</v>
      </c>
      <c r="E34" s="26">
        <v>32.65</v>
      </c>
      <c r="F34" s="120">
        <v>17.53</v>
      </c>
      <c r="G34" s="119">
        <f t="shared" si="0"/>
        <v>0.24130062749572162</v>
      </c>
      <c r="H34" s="119">
        <v>4.2300000000000004</v>
      </c>
      <c r="I34" s="93" t="s">
        <v>53</v>
      </c>
      <c r="J34" s="28"/>
      <c r="K34" s="28"/>
      <c r="L34" s="28"/>
      <c r="M34" s="28"/>
      <c r="N34" s="28"/>
      <c r="O34" s="28"/>
      <c r="P34" s="28"/>
      <c r="Q34" s="28"/>
      <c r="R34" s="28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s="32" customFormat="1" ht="21" customHeight="1">
      <c r="A35" s="167" t="s">
        <v>524</v>
      </c>
      <c r="B35" s="26">
        <v>0.97</v>
      </c>
      <c r="C35" s="27">
        <f>B35+C8</f>
        <v>304.97000000000003</v>
      </c>
      <c r="D35" s="26" t="s">
        <v>548</v>
      </c>
      <c r="E35" s="26">
        <v>32.65</v>
      </c>
      <c r="F35" s="120">
        <v>17.02</v>
      </c>
      <c r="G35" s="119">
        <f t="shared" si="0"/>
        <v>0.22878965922444183</v>
      </c>
      <c r="H35" s="119">
        <v>3.8940000000000001</v>
      </c>
      <c r="I35" s="93" t="s">
        <v>52</v>
      </c>
      <c r="J35" s="28"/>
      <c r="K35" s="28"/>
      <c r="L35" s="28"/>
      <c r="M35" s="28"/>
      <c r="N35" s="28"/>
      <c r="O35" s="28"/>
      <c r="P35" s="28"/>
      <c r="Q35" s="28"/>
      <c r="R35" s="28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s="32" customFormat="1" ht="21" customHeight="1">
      <c r="A36" s="167" t="s">
        <v>144</v>
      </c>
      <c r="B36" s="26">
        <v>0.97</v>
      </c>
      <c r="C36" s="27">
        <f>B36+C8</f>
        <v>304.97000000000003</v>
      </c>
      <c r="D36" s="26" t="s">
        <v>549</v>
      </c>
      <c r="E36" s="26">
        <v>28.25</v>
      </c>
      <c r="F36" s="120">
        <v>16.63</v>
      </c>
      <c r="G36" s="119">
        <f t="shared" si="0"/>
        <v>0.24900781719783524</v>
      </c>
      <c r="H36" s="119">
        <v>4.141</v>
      </c>
      <c r="I36" s="93" t="s">
        <v>52</v>
      </c>
      <c r="J36" s="28"/>
      <c r="K36" s="28"/>
      <c r="L36" s="28"/>
      <c r="M36" s="28"/>
      <c r="N36" s="28"/>
      <c r="O36" s="28"/>
      <c r="P36" s="28"/>
      <c r="Q36" s="28"/>
      <c r="R36" s="28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s="32" customFormat="1" ht="21" customHeight="1">
      <c r="A37" s="167" t="s">
        <v>546</v>
      </c>
      <c r="B37" s="26">
        <v>1.3</v>
      </c>
      <c r="C37" s="27">
        <f>B37+C8</f>
        <v>305.3</v>
      </c>
      <c r="D37" s="26" t="s">
        <v>550</v>
      </c>
      <c r="E37" s="26">
        <v>34.25</v>
      </c>
      <c r="F37" s="120">
        <v>26.82</v>
      </c>
      <c r="G37" s="119">
        <f t="shared" si="0"/>
        <v>0.5580164056674124</v>
      </c>
      <c r="H37" s="119">
        <v>14.965999999999999</v>
      </c>
      <c r="I37" s="93" t="s">
        <v>52</v>
      </c>
      <c r="J37" s="28"/>
      <c r="K37" s="28"/>
      <c r="L37" s="28"/>
      <c r="M37" s="28"/>
      <c r="N37" s="28"/>
      <c r="O37" s="28"/>
      <c r="P37" s="28"/>
      <c r="Q37" s="28"/>
      <c r="R37" s="28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s="32" customFormat="1" ht="21" customHeight="1">
      <c r="A38" s="167" t="s">
        <v>583</v>
      </c>
      <c r="B38" s="26">
        <v>1.28</v>
      </c>
      <c r="C38" s="27">
        <f>B38+C8</f>
        <v>305.27999999999997</v>
      </c>
      <c r="D38" s="26" t="s">
        <v>602</v>
      </c>
      <c r="E38" s="26">
        <v>34.31</v>
      </c>
      <c r="F38" s="120">
        <v>25.89</v>
      </c>
      <c r="G38" s="119">
        <f t="shared" si="0"/>
        <v>0.55040556199304747</v>
      </c>
      <c r="H38" s="119">
        <v>14.25</v>
      </c>
      <c r="I38" s="93" t="s">
        <v>53</v>
      </c>
      <c r="J38" s="28"/>
      <c r="K38" s="28"/>
      <c r="L38" s="28"/>
      <c r="M38" s="28"/>
      <c r="N38" s="28"/>
      <c r="O38" s="28"/>
      <c r="P38" s="28"/>
      <c r="Q38" s="28"/>
      <c r="R38" s="28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s="32" customFormat="1" ht="21" customHeight="1">
      <c r="A39" s="167" t="s">
        <v>148</v>
      </c>
      <c r="B39" s="26">
        <v>0.86</v>
      </c>
      <c r="C39" s="27">
        <f>B39+C8</f>
        <v>304.86</v>
      </c>
      <c r="D39" s="26" t="s">
        <v>603</v>
      </c>
      <c r="E39" s="26">
        <v>31.64</v>
      </c>
      <c r="F39" s="120">
        <v>13.69</v>
      </c>
      <c r="G39" s="119">
        <f t="shared" si="0"/>
        <v>0.1477720964207451</v>
      </c>
      <c r="H39" s="119">
        <v>2.0230000000000001</v>
      </c>
      <c r="I39" s="93" t="s">
        <v>52</v>
      </c>
      <c r="J39" s="28"/>
      <c r="K39" s="28"/>
      <c r="L39" s="28"/>
      <c r="M39" s="28"/>
      <c r="N39" s="28"/>
      <c r="O39" s="28"/>
      <c r="P39" s="28"/>
      <c r="Q39" s="28"/>
      <c r="R39" s="28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s="32" customFormat="1" ht="21" customHeight="1">
      <c r="A40" s="217" t="s">
        <v>584</v>
      </c>
      <c r="B40" s="228">
        <v>0.85</v>
      </c>
      <c r="C40" s="229">
        <f>B40+C8</f>
        <v>304.85000000000002</v>
      </c>
      <c r="D40" s="228" t="s">
        <v>604</v>
      </c>
      <c r="E40" s="228">
        <v>21.65</v>
      </c>
      <c r="F40" s="231">
        <v>13.25</v>
      </c>
      <c r="G40" s="232">
        <f t="shared" si="0"/>
        <v>0.10030188679245283</v>
      </c>
      <c r="H40" s="232">
        <v>1.329</v>
      </c>
      <c r="I40" s="234" t="s">
        <v>52</v>
      </c>
      <c r="J40" s="28"/>
      <c r="K40" s="28"/>
      <c r="L40" s="28"/>
      <c r="M40" s="28"/>
      <c r="N40" s="28"/>
      <c r="O40" s="28"/>
      <c r="P40" s="28"/>
      <c r="Q40" s="28" t="s">
        <v>37</v>
      </c>
      <c r="R40" s="28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s="32" customFormat="1" ht="21" customHeight="1">
      <c r="A41" s="213" t="s">
        <v>585</v>
      </c>
      <c r="B41" s="222">
        <v>0.85</v>
      </c>
      <c r="C41" s="223">
        <f>B41+C8</f>
        <v>304.85000000000002</v>
      </c>
      <c r="D41" s="222" t="s">
        <v>605</v>
      </c>
      <c r="E41" s="222">
        <v>21.43</v>
      </c>
      <c r="F41" s="225">
        <v>12.97</v>
      </c>
      <c r="G41" s="226">
        <f t="shared" si="0"/>
        <v>0.12135697764070932</v>
      </c>
      <c r="H41" s="226">
        <v>1.5740000000000001</v>
      </c>
      <c r="I41" s="93" t="s">
        <v>52</v>
      </c>
      <c r="J41" s="28"/>
      <c r="K41" s="28"/>
      <c r="L41" s="28"/>
      <c r="M41" s="28"/>
      <c r="N41" s="28"/>
      <c r="O41" s="28"/>
      <c r="P41" s="28"/>
      <c r="Q41" s="28"/>
      <c r="R41" s="28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s="32" customFormat="1" ht="21" customHeight="1">
      <c r="A42" s="167" t="s">
        <v>639</v>
      </c>
      <c r="B42" s="26">
        <v>0.84</v>
      </c>
      <c r="C42" s="27">
        <f>B42+C8</f>
        <v>304.83999999999997</v>
      </c>
      <c r="D42" s="26" t="s">
        <v>661</v>
      </c>
      <c r="E42" s="26">
        <v>16.149999999999999</v>
      </c>
      <c r="F42" s="120">
        <v>12.14</v>
      </c>
      <c r="G42" s="119">
        <f t="shared" si="0"/>
        <v>9.4563426688632601E-2</v>
      </c>
      <c r="H42" s="119">
        <v>1.1479999999999999</v>
      </c>
      <c r="I42" s="93" t="s">
        <v>53</v>
      </c>
      <c r="J42" s="28"/>
      <c r="K42" s="28"/>
      <c r="L42" s="28"/>
      <c r="M42" s="28"/>
      <c r="N42" s="28"/>
      <c r="O42" s="28"/>
      <c r="P42" s="28"/>
      <c r="Q42" s="28"/>
      <c r="R42" s="28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s="32" customFormat="1" ht="21" customHeight="1">
      <c r="A43" s="167" t="s">
        <v>660</v>
      </c>
      <c r="B43" s="26">
        <v>1.49</v>
      </c>
      <c r="C43" s="27">
        <f>B43+C8</f>
        <v>305.49</v>
      </c>
      <c r="D43" s="26" t="s">
        <v>662</v>
      </c>
      <c r="E43" s="26">
        <v>34.97</v>
      </c>
      <c r="F43" s="120">
        <v>34.53</v>
      </c>
      <c r="G43" s="119">
        <f t="shared" si="0"/>
        <v>0.64960903562119898</v>
      </c>
      <c r="H43" s="119">
        <v>22.431000000000001</v>
      </c>
      <c r="I43" s="93" t="s">
        <v>52</v>
      </c>
      <c r="J43" s="28"/>
      <c r="K43" s="28"/>
      <c r="L43" s="28"/>
      <c r="M43" s="28"/>
      <c r="N43" s="28"/>
      <c r="O43" s="28"/>
      <c r="P43" s="28"/>
      <c r="Q43" s="28"/>
      <c r="R43" s="28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s="32" customFormat="1" ht="21" customHeight="1">
      <c r="A44" s="167" t="s">
        <v>640</v>
      </c>
      <c r="B44" s="26">
        <v>1.39</v>
      </c>
      <c r="C44" s="27">
        <f>B44+C8</f>
        <v>305.39</v>
      </c>
      <c r="D44" s="26" t="s">
        <v>663</v>
      </c>
      <c r="E44" s="26">
        <v>34.5</v>
      </c>
      <c r="F44" s="120">
        <v>29.47</v>
      </c>
      <c r="G44" s="119">
        <f t="shared" si="0"/>
        <v>0.6434340006786563</v>
      </c>
      <c r="H44" s="119">
        <v>18.962</v>
      </c>
      <c r="I44" s="93" t="s">
        <v>52</v>
      </c>
      <c r="J44" s="28"/>
      <c r="K44" s="28"/>
      <c r="L44" s="28"/>
      <c r="M44" s="28"/>
      <c r="N44" s="28"/>
      <c r="O44" s="28"/>
      <c r="P44" s="28"/>
      <c r="Q44" s="28"/>
      <c r="R44" s="28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s="32" customFormat="1" ht="21" customHeight="1">
      <c r="A45" s="167" t="s">
        <v>641</v>
      </c>
      <c r="B45" s="26">
        <v>1.08</v>
      </c>
      <c r="C45" s="27">
        <f>B45+C8</f>
        <v>305.08</v>
      </c>
      <c r="D45" s="26" t="s">
        <v>664</v>
      </c>
      <c r="E45" s="26">
        <v>33.200000000000003</v>
      </c>
      <c r="F45" s="120">
        <v>20.7</v>
      </c>
      <c r="G45" s="119">
        <f t="shared" si="0"/>
        <v>0.34700483091787437</v>
      </c>
      <c r="H45" s="119">
        <v>7.1829999999999998</v>
      </c>
      <c r="I45" s="93" t="s">
        <v>52</v>
      </c>
      <c r="J45" s="28"/>
      <c r="K45" s="28"/>
      <c r="L45" s="28"/>
      <c r="M45" s="28"/>
      <c r="N45" s="28"/>
      <c r="O45" s="28"/>
      <c r="P45" s="28"/>
      <c r="Q45" s="28"/>
      <c r="R45" s="28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s="32" customFormat="1" ht="21" customHeight="1">
      <c r="A46" s="167" t="s">
        <v>718</v>
      </c>
      <c r="B46" s="26">
        <v>0.98</v>
      </c>
      <c r="C46" s="27">
        <f>B46+C8</f>
        <v>304.98</v>
      </c>
      <c r="D46" s="26" t="s">
        <v>719</v>
      </c>
      <c r="E46" s="26">
        <v>32.770000000000003</v>
      </c>
      <c r="F46" s="120">
        <v>18.12</v>
      </c>
      <c r="G46" s="119">
        <f t="shared" si="0"/>
        <v>0.23912803532008831</v>
      </c>
      <c r="H46" s="119">
        <v>4.3330000000000002</v>
      </c>
      <c r="I46" s="93" t="s">
        <v>53</v>
      </c>
      <c r="J46" s="28"/>
      <c r="K46" s="28"/>
      <c r="L46" s="28"/>
      <c r="M46" s="28"/>
      <c r="N46" s="28"/>
      <c r="O46" s="28"/>
      <c r="P46" s="28"/>
      <c r="Q46" s="28"/>
      <c r="R46" s="28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s="32" customFormat="1" ht="21" customHeight="1">
      <c r="A47" s="167" t="s">
        <v>172</v>
      </c>
      <c r="B47" s="26">
        <v>0.98</v>
      </c>
      <c r="C47" s="27">
        <f>B47+C8</f>
        <v>304.98</v>
      </c>
      <c r="D47" s="26" t="s">
        <v>720</v>
      </c>
      <c r="E47" s="26">
        <v>32.5</v>
      </c>
      <c r="F47" s="120">
        <v>17.97</v>
      </c>
      <c r="G47" s="119">
        <f t="shared" si="0"/>
        <v>0.28035614913745133</v>
      </c>
      <c r="H47" s="119">
        <v>5.0380000000000003</v>
      </c>
      <c r="I47" s="93" t="s">
        <v>52</v>
      </c>
      <c r="J47" s="28"/>
      <c r="K47" s="28"/>
      <c r="L47" s="28"/>
      <c r="M47" s="28"/>
      <c r="N47" s="28"/>
      <c r="O47" s="28"/>
      <c r="P47" s="28"/>
      <c r="Q47" s="28"/>
      <c r="R47" s="28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s="32" customFormat="1" ht="21" customHeight="1">
      <c r="A48" s="167" t="s">
        <v>697</v>
      </c>
      <c r="B48" s="26">
        <v>0.99</v>
      </c>
      <c r="C48" s="27">
        <f>B48+C8</f>
        <v>304.99</v>
      </c>
      <c r="D48" s="26" t="s">
        <v>721</v>
      </c>
      <c r="E48" s="26">
        <v>32.65</v>
      </c>
      <c r="F48" s="120">
        <v>17.829999999999998</v>
      </c>
      <c r="G48" s="119">
        <f t="shared" si="0"/>
        <v>0.28244531688166014</v>
      </c>
      <c r="H48" s="119">
        <v>5.0359999999999996</v>
      </c>
      <c r="I48" s="93" t="s">
        <v>52</v>
      </c>
      <c r="J48" s="28"/>
      <c r="K48" s="28"/>
      <c r="L48" s="28"/>
      <c r="M48" s="28"/>
      <c r="N48" s="28"/>
      <c r="O48" s="28"/>
      <c r="P48" s="28"/>
      <c r="Q48" s="28"/>
      <c r="R48" s="28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s="32" customFormat="1" ht="21" customHeight="1">
      <c r="A49" s="167" t="s">
        <v>698</v>
      </c>
      <c r="B49" s="26">
        <v>0.99</v>
      </c>
      <c r="C49" s="27">
        <f>B49+C8</f>
        <v>304.99</v>
      </c>
      <c r="D49" s="26" t="s">
        <v>722</v>
      </c>
      <c r="E49" s="26">
        <v>32.799999999999997</v>
      </c>
      <c r="F49" s="120">
        <v>18.16</v>
      </c>
      <c r="G49" s="119">
        <f t="shared" si="0"/>
        <v>0.23480176211453746</v>
      </c>
      <c r="H49" s="119">
        <v>4.2640000000000002</v>
      </c>
      <c r="I49" s="93" t="s">
        <v>52</v>
      </c>
      <c r="J49" s="28"/>
      <c r="K49" s="28"/>
      <c r="L49" s="28"/>
      <c r="M49" s="28"/>
      <c r="N49" s="28"/>
      <c r="O49" s="28"/>
      <c r="P49" s="28"/>
      <c r="Q49" s="28"/>
      <c r="R49" s="28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s="32" customFormat="1" ht="21" customHeight="1">
      <c r="A50" s="167" t="s">
        <v>752</v>
      </c>
      <c r="B50" s="26">
        <v>0.91</v>
      </c>
      <c r="C50" s="27">
        <f>B50+C8</f>
        <v>304.91000000000003</v>
      </c>
      <c r="D50" s="26" t="s">
        <v>777</v>
      </c>
      <c r="E50" s="26">
        <v>32</v>
      </c>
      <c r="F50" s="120">
        <v>16.2</v>
      </c>
      <c r="G50" s="119">
        <f t="shared" si="0"/>
        <v>0.16339506172839505</v>
      </c>
      <c r="H50" s="119">
        <v>2.6469999999999998</v>
      </c>
      <c r="I50" s="93" t="s">
        <v>53</v>
      </c>
      <c r="J50" s="28"/>
      <c r="K50" s="28"/>
      <c r="L50" s="28"/>
      <c r="M50" s="28"/>
      <c r="N50" s="28"/>
      <c r="O50" s="28"/>
      <c r="P50" s="28"/>
      <c r="Q50" s="28"/>
      <c r="R50" s="28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s="32" customFormat="1" ht="21" customHeight="1">
      <c r="A51" s="167" t="s">
        <v>174</v>
      </c>
      <c r="B51" s="26">
        <v>0.98</v>
      </c>
      <c r="C51" s="27">
        <f>B51+C8</f>
        <v>304.98</v>
      </c>
      <c r="D51" s="26" t="s">
        <v>778</v>
      </c>
      <c r="E51" s="26">
        <v>32.5</v>
      </c>
      <c r="F51" s="120">
        <v>17.149999999999999</v>
      </c>
      <c r="G51" s="119">
        <f t="shared" si="0"/>
        <v>0.23860058309037901</v>
      </c>
      <c r="H51" s="119">
        <v>4.0919999999999996</v>
      </c>
      <c r="I51" s="93" t="s">
        <v>52</v>
      </c>
      <c r="J51" s="28"/>
      <c r="K51" s="28"/>
      <c r="L51" s="28"/>
      <c r="M51" s="28"/>
      <c r="N51" s="28"/>
      <c r="O51" s="28"/>
      <c r="P51" s="28"/>
      <c r="Q51" s="28"/>
      <c r="R51" s="28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s="32" customFormat="1" ht="21" customHeight="1">
      <c r="A52" s="167" t="s">
        <v>775</v>
      </c>
      <c r="B52" s="26">
        <v>1</v>
      </c>
      <c r="C52" s="27">
        <f>B52+C8</f>
        <v>305</v>
      </c>
      <c r="D52" s="26" t="s">
        <v>779</v>
      </c>
      <c r="E52" s="26">
        <v>32.659999999999997</v>
      </c>
      <c r="F52" s="120">
        <v>18.07</v>
      </c>
      <c r="G52" s="119">
        <f t="shared" si="0"/>
        <v>0.26037631433314884</v>
      </c>
      <c r="H52" s="119">
        <v>4.7050000000000001</v>
      </c>
      <c r="I52" s="93" t="s">
        <v>52</v>
      </c>
      <c r="J52" s="28"/>
      <c r="K52" s="28"/>
      <c r="L52" s="28"/>
      <c r="M52" s="28"/>
      <c r="N52" s="28"/>
      <c r="O52" s="28"/>
      <c r="P52" s="28"/>
      <c r="Q52" s="28"/>
      <c r="R52" s="28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s="32" customFormat="1" ht="21" customHeight="1">
      <c r="A53" s="167" t="s">
        <v>776</v>
      </c>
      <c r="B53" s="26">
        <v>1.01</v>
      </c>
      <c r="C53" s="27">
        <f>B53+C8</f>
        <v>305.01</v>
      </c>
      <c r="D53" s="26" t="s">
        <v>780</v>
      </c>
      <c r="E53" s="26">
        <v>33.049999999999997</v>
      </c>
      <c r="F53" s="120">
        <v>17.54</v>
      </c>
      <c r="G53" s="119">
        <f t="shared" si="0"/>
        <v>0.2763397947548461</v>
      </c>
      <c r="H53" s="119">
        <v>4.8470000000000004</v>
      </c>
      <c r="I53" s="93" t="s">
        <v>52</v>
      </c>
      <c r="J53" s="28"/>
      <c r="K53" s="28"/>
      <c r="L53" s="28"/>
      <c r="M53" s="28"/>
      <c r="N53" s="28"/>
      <c r="O53" s="28"/>
      <c r="P53" s="28"/>
      <c r="Q53" s="28"/>
      <c r="R53" s="28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s="28" customFormat="1" ht="21" customHeight="1">
      <c r="A54" s="167" t="s">
        <v>831</v>
      </c>
      <c r="B54" s="79">
        <v>0.88</v>
      </c>
      <c r="C54" s="84">
        <f>B54+C8</f>
        <v>304.88</v>
      </c>
      <c r="D54" s="79" t="s">
        <v>833</v>
      </c>
      <c r="E54" s="79">
        <v>23.87</v>
      </c>
      <c r="F54" s="139">
        <v>13.97</v>
      </c>
      <c r="G54" s="148">
        <f>H54/F54</f>
        <v>0.13199713672154617</v>
      </c>
      <c r="H54" s="84">
        <v>1.8440000000000001</v>
      </c>
      <c r="I54" s="93" t="s">
        <v>53</v>
      </c>
    </row>
    <row r="55" spans="1:39" s="28" customFormat="1" ht="21" customHeight="1">
      <c r="A55" s="167" t="s">
        <v>832</v>
      </c>
      <c r="B55" s="214">
        <v>0.87</v>
      </c>
      <c r="C55" s="206">
        <f>B55+C8</f>
        <v>304.87</v>
      </c>
      <c r="D55" s="214" t="s">
        <v>834</v>
      </c>
      <c r="E55" s="214">
        <v>23.38</v>
      </c>
      <c r="F55" s="215">
        <v>13.63</v>
      </c>
      <c r="G55" s="216">
        <f t="shared" ref="G55:G57" si="1">H55/F55</f>
        <v>0.13132795304475423</v>
      </c>
      <c r="H55" s="206">
        <v>1.79</v>
      </c>
      <c r="I55" s="207" t="s">
        <v>52</v>
      </c>
    </row>
    <row r="56" spans="1:39" s="32" customFormat="1" ht="21" customHeight="1">
      <c r="A56" s="167" t="s">
        <v>810</v>
      </c>
      <c r="B56" s="214">
        <v>1.02</v>
      </c>
      <c r="C56" s="206">
        <f>B56+C8</f>
        <v>305.02</v>
      </c>
      <c r="D56" s="214" t="s">
        <v>835</v>
      </c>
      <c r="E56" s="214">
        <v>32.85</v>
      </c>
      <c r="F56" s="215">
        <v>18.8</v>
      </c>
      <c r="G56" s="216">
        <f t="shared" si="1"/>
        <v>0.24978723404255318</v>
      </c>
      <c r="H56" s="206">
        <v>4.6959999999999997</v>
      </c>
      <c r="I56" s="207" t="s">
        <v>52</v>
      </c>
      <c r="J56" s="28"/>
      <c r="K56" s="28"/>
      <c r="L56" s="28"/>
      <c r="M56" s="28"/>
      <c r="N56" s="28"/>
      <c r="O56" s="28"/>
      <c r="P56" s="28"/>
      <c r="Q56" s="28"/>
      <c r="R56" s="28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s="32" customFormat="1" ht="21" customHeight="1">
      <c r="A57" s="217" t="s">
        <v>811</v>
      </c>
      <c r="B57" s="368">
        <v>0.93</v>
      </c>
      <c r="C57" s="369">
        <f>B57+C8</f>
        <v>304.93</v>
      </c>
      <c r="D57" s="368" t="s">
        <v>836</v>
      </c>
      <c r="E57" s="368">
        <v>32.35</v>
      </c>
      <c r="F57" s="370">
        <v>16.690000000000001</v>
      </c>
      <c r="G57" s="371">
        <f t="shared" si="1"/>
        <v>0.16093469143199518</v>
      </c>
      <c r="H57" s="369">
        <v>2.6859999999999999</v>
      </c>
      <c r="I57" s="372" t="s">
        <v>52</v>
      </c>
      <c r="J57" s="28"/>
      <c r="K57" s="28"/>
      <c r="L57" s="28"/>
      <c r="M57" s="28"/>
      <c r="N57" s="28"/>
      <c r="O57" s="28"/>
      <c r="P57" s="28"/>
      <c r="Q57" s="28"/>
      <c r="R57" s="28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s="32" customFormat="1" ht="21" customHeight="1">
      <c r="A58" s="163"/>
      <c r="B58" s="30"/>
      <c r="C58" s="31"/>
      <c r="D58" s="30"/>
      <c r="E58" s="30"/>
      <c r="F58" s="128"/>
      <c r="G58" s="134"/>
      <c r="H58" s="134"/>
      <c r="I58" s="94"/>
      <c r="J58" s="28"/>
      <c r="K58" s="28"/>
      <c r="L58" s="28"/>
      <c r="M58" s="28"/>
      <c r="N58" s="28"/>
      <c r="O58" s="28"/>
      <c r="P58" s="28"/>
      <c r="Q58" s="28"/>
      <c r="R58" s="28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s="32" customFormat="1" ht="21" customHeight="1">
      <c r="A59" s="163"/>
      <c r="B59" s="30"/>
      <c r="C59" s="31"/>
      <c r="D59" s="30"/>
      <c r="E59" s="30"/>
      <c r="F59" s="128"/>
      <c r="G59" s="134"/>
      <c r="H59" s="134"/>
      <c r="I59" s="94"/>
      <c r="J59" s="28"/>
      <c r="K59" s="28"/>
      <c r="L59" s="28"/>
      <c r="M59" s="28"/>
      <c r="N59" s="28"/>
      <c r="O59" s="28"/>
      <c r="P59" s="28"/>
      <c r="Q59" s="28"/>
      <c r="R59" s="28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s="32" customFormat="1" ht="21" customHeight="1">
      <c r="A60" s="163"/>
      <c r="B60" s="30"/>
      <c r="C60" s="31"/>
      <c r="D60" s="30"/>
      <c r="E60" s="30"/>
      <c r="F60" s="128"/>
      <c r="G60" s="134"/>
      <c r="H60" s="134"/>
      <c r="I60" s="94"/>
      <c r="J60" s="28"/>
      <c r="K60" s="28"/>
      <c r="L60" s="28"/>
      <c r="M60" s="28"/>
      <c r="N60" s="28"/>
      <c r="O60" s="28"/>
      <c r="P60" s="28"/>
      <c r="Q60" s="28"/>
      <c r="R60" s="28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s="32" customFormat="1" ht="21" customHeight="1">
      <c r="A61" s="163"/>
      <c r="B61" s="30"/>
      <c r="C61" s="31"/>
      <c r="D61" s="30"/>
      <c r="E61" s="30"/>
      <c r="F61" s="128"/>
      <c r="G61" s="134"/>
      <c r="H61" s="134"/>
      <c r="I61" s="94"/>
      <c r="J61" s="28"/>
      <c r="K61" s="28"/>
      <c r="L61" s="28"/>
      <c r="M61" s="28"/>
      <c r="N61" s="28"/>
      <c r="O61" s="28"/>
      <c r="P61" s="28"/>
      <c r="Q61" s="28"/>
      <c r="R61" s="28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s="32" customFormat="1" ht="21" customHeight="1">
      <c r="A62" s="246" t="s">
        <v>62</v>
      </c>
      <c r="B62" s="30"/>
      <c r="C62" s="30"/>
      <c r="D62" s="57"/>
      <c r="E62" s="57"/>
      <c r="F62" s="197"/>
      <c r="G62" s="135"/>
      <c r="H62" s="135"/>
      <c r="I62" s="198"/>
      <c r="J62" s="28"/>
      <c r="K62" s="28"/>
      <c r="L62" s="28"/>
      <c r="M62" s="28"/>
      <c r="N62" s="28"/>
      <c r="O62" s="28"/>
      <c r="P62" s="28"/>
      <c r="Q62" s="28"/>
      <c r="R62" s="28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s="32" customFormat="1" ht="21" customHeight="1">
      <c r="A63" s="163" t="s">
        <v>63</v>
      </c>
      <c r="B63" s="247">
        <f>+COUNT(B11:B59)</f>
        <v>47</v>
      </c>
      <c r="C63" s="30" t="s">
        <v>64</v>
      </c>
      <c r="D63" s="57"/>
      <c r="E63" s="57"/>
      <c r="F63" s="197"/>
      <c r="G63" s="135"/>
      <c r="H63" s="135"/>
      <c r="I63" s="94"/>
      <c r="J63" s="28"/>
      <c r="K63" s="28"/>
      <c r="L63" s="28"/>
      <c r="M63" s="28"/>
      <c r="N63" s="28"/>
      <c r="O63" s="28"/>
      <c r="P63" s="28"/>
      <c r="Q63" s="28"/>
      <c r="R63" s="28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s="32" customFormat="1" ht="15" customHeight="1">
      <c r="E64" s="57"/>
      <c r="F64" s="129"/>
      <c r="G64" s="135"/>
      <c r="H64" s="135"/>
      <c r="I64" s="94"/>
      <c r="J64" s="28"/>
      <c r="K64" s="28"/>
      <c r="L64" s="28"/>
      <c r="M64" s="28"/>
      <c r="N64" s="28"/>
      <c r="O64" s="28"/>
      <c r="P64" s="28"/>
      <c r="Q64" s="28"/>
      <c r="R64" s="28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5:39" s="32" customFormat="1" ht="15" customHeight="1">
      <c r="E65" s="57"/>
      <c r="F65" s="129"/>
      <c r="G65" s="135"/>
      <c r="H65" s="135"/>
      <c r="I65" s="94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5:39" s="32" customFormat="1" ht="15" customHeight="1">
      <c r="E66" s="57"/>
      <c r="F66" s="129"/>
      <c r="G66" s="135"/>
      <c r="H66" s="135"/>
      <c r="I66" s="94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5:39" s="32" customFormat="1" ht="15" customHeight="1">
      <c r="E67" s="57"/>
      <c r="F67" s="129"/>
      <c r="G67" s="135"/>
      <c r="H67" s="135"/>
      <c r="I67" s="94"/>
      <c r="J67"/>
      <c r="K67"/>
      <c r="L67"/>
      <c r="M67"/>
      <c r="N67"/>
      <c r="O67"/>
      <c r="P67"/>
      <c r="Q67"/>
      <c r="R67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5:39" s="32" customFormat="1" ht="15" customHeight="1">
      <c r="E68" s="57"/>
      <c r="F68" s="129"/>
      <c r="G68" s="129"/>
      <c r="H68" s="129"/>
      <c r="I68" s="94"/>
      <c r="J68"/>
      <c r="K68"/>
      <c r="L68"/>
      <c r="M68"/>
      <c r="N68"/>
      <c r="O68"/>
      <c r="P68"/>
      <c r="Q68"/>
      <c r="R68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5:39" s="32" customFormat="1" ht="15" customHeight="1">
      <c r="E69" s="57"/>
      <c r="F69" s="129"/>
      <c r="G69" s="129"/>
      <c r="H69" s="129"/>
      <c r="I69" s="94"/>
      <c r="J69"/>
      <c r="K69"/>
      <c r="L69"/>
      <c r="M69"/>
      <c r="N69"/>
      <c r="O69"/>
      <c r="P69"/>
      <c r="Q69"/>
      <c r="R69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5:39" s="32" customFormat="1" ht="15" customHeight="1">
      <c r="E70" s="57"/>
      <c r="F70" s="129"/>
      <c r="G70" s="129"/>
      <c r="H70" s="129"/>
      <c r="I70" s="94"/>
      <c r="J70"/>
      <c r="K70"/>
      <c r="L70"/>
      <c r="M70"/>
      <c r="N70"/>
      <c r="O70"/>
      <c r="P70"/>
      <c r="Q70"/>
      <c r="R70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5:39" s="32" customFormat="1" ht="15" customHeight="1">
      <c r="E71" s="57"/>
      <c r="F71" s="129"/>
      <c r="G71" s="129"/>
      <c r="H71" s="129"/>
      <c r="I71" s="94"/>
      <c r="J71"/>
      <c r="K71"/>
      <c r="L71"/>
      <c r="M71"/>
      <c r="N71"/>
      <c r="O71"/>
      <c r="P71"/>
      <c r="Q71"/>
      <c r="R71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5:39" s="32" customFormat="1" ht="15" customHeight="1">
      <c r="E72" s="57"/>
      <c r="F72" s="129"/>
      <c r="G72" s="129"/>
      <c r="H72" s="129"/>
      <c r="I72" s="94"/>
      <c r="J72"/>
      <c r="K72"/>
      <c r="L72"/>
      <c r="M72"/>
      <c r="N72"/>
      <c r="O72"/>
      <c r="P72"/>
      <c r="Q72"/>
      <c r="R72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5:39" s="32" customFormat="1" ht="15" customHeight="1">
      <c r="E73" s="57"/>
      <c r="F73" s="129"/>
      <c r="G73" s="129"/>
      <c r="H73" s="129"/>
      <c r="I73" s="94"/>
      <c r="J73"/>
      <c r="K73"/>
      <c r="L73"/>
      <c r="M73"/>
      <c r="N73"/>
      <c r="O73"/>
      <c r="P73"/>
      <c r="Q73"/>
      <c r="R7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5:39" s="32" customFormat="1" ht="15" customHeight="1">
      <c r="E74" s="57"/>
      <c r="F74" s="129"/>
      <c r="G74" s="129"/>
      <c r="H74" s="129"/>
      <c r="I74" s="94"/>
      <c r="J74"/>
      <c r="K74"/>
      <c r="L74"/>
      <c r="M74"/>
      <c r="N74"/>
      <c r="O74"/>
      <c r="P74"/>
      <c r="Q74"/>
      <c r="R74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5:39" s="32" customFormat="1" ht="15" customHeight="1">
      <c r="E75" s="57"/>
      <c r="F75" s="129"/>
      <c r="G75" s="129"/>
      <c r="H75" s="129"/>
      <c r="I75" s="94"/>
      <c r="J75"/>
      <c r="K75"/>
      <c r="L75"/>
      <c r="M75"/>
      <c r="N75"/>
      <c r="O75"/>
      <c r="P75"/>
      <c r="Q75"/>
      <c r="R75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5:39" s="32" customFormat="1" ht="15" customHeight="1">
      <c r="E76" s="57"/>
      <c r="F76" s="129"/>
      <c r="G76" s="129"/>
      <c r="H76" s="129"/>
      <c r="I76" s="94"/>
      <c r="J76"/>
      <c r="K76"/>
      <c r="L76"/>
      <c r="M76"/>
      <c r="N76"/>
      <c r="O76"/>
      <c r="P76"/>
      <c r="Q76"/>
      <c r="R76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5:39" s="32" customFormat="1" ht="15" customHeight="1">
      <c r="E77" s="57"/>
      <c r="F77" s="129"/>
      <c r="G77" s="129"/>
      <c r="H77" s="129"/>
      <c r="I77" s="94"/>
      <c r="J77"/>
      <c r="K77"/>
      <c r="L77"/>
      <c r="M77"/>
      <c r="N77"/>
      <c r="O77"/>
      <c r="P77"/>
      <c r="Q77"/>
      <c r="R77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5:39" s="32" customFormat="1" ht="15" customHeight="1">
      <c r="E78" s="57"/>
      <c r="F78" s="129"/>
      <c r="G78" s="129"/>
      <c r="H78" s="129"/>
      <c r="I78" s="94"/>
      <c r="J78"/>
      <c r="K78"/>
      <c r="L78"/>
      <c r="M78"/>
      <c r="N78"/>
      <c r="O78"/>
      <c r="P78"/>
      <c r="Q78"/>
      <c r="R78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5:39" s="32" customFormat="1" ht="15" customHeight="1">
      <c r="E79" s="57"/>
      <c r="F79" s="129"/>
      <c r="G79" s="129"/>
      <c r="H79" s="129"/>
      <c r="I79" s="28"/>
      <c r="J79"/>
      <c r="K79"/>
      <c r="L79"/>
      <c r="M79"/>
      <c r="N79"/>
      <c r="O79"/>
      <c r="P79"/>
      <c r="Q79"/>
      <c r="R79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5:39" s="32" customFormat="1" ht="15" customHeight="1">
      <c r="E80" s="57"/>
      <c r="F80" s="129"/>
      <c r="G80" s="129"/>
      <c r="H80" s="129"/>
      <c r="I80" s="28"/>
      <c r="J80"/>
      <c r="K80"/>
      <c r="L80"/>
      <c r="M80"/>
      <c r="N80"/>
      <c r="O80"/>
      <c r="P80"/>
      <c r="Q80"/>
      <c r="R80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5:39" s="32" customFormat="1" ht="15" customHeight="1">
      <c r="E81" s="57"/>
      <c r="F81" s="129"/>
      <c r="G81" s="129"/>
      <c r="H81" s="129"/>
      <c r="I81" s="28"/>
      <c r="J81"/>
      <c r="K81"/>
      <c r="L81"/>
      <c r="M81"/>
      <c r="N81"/>
      <c r="O81"/>
      <c r="P81"/>
      <c r="Q81"/>
      <c r="R81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5:39" s="32" customFormat="1" ht="15" customHeight="1">
      <c r="E82" s="57"/>
      <c r="F82" s="129"/>
      <c r="G82" s="129"/>
      <c r="H82" s="129"/>
      <c r="I82" s="28"/>
      <c r="J82"/>
      <c r="K82"/>
      <c r="L82"/>
      <c r="M82"/>
      <c r="N82"/>
      <c r="O82"/>
      <c r="P82"/>
      <c r="Q82"/>
      <c r="R82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5:39" s="32" customFormat="1" ht="15" customHeight="1">
      <c r="E83" s="57"/>
      <c r="F83" s="129"/>
      <c r="G83" s="129"/>
      <c r="H83" s="129"/>
      <c r="I83" s="28"/>
      <c r="J83"/>
      <c r="K83"/>
      <c r="L83"/>
      <c r="M83"/>
      <c r="N83"/>
      <c r="O83"/>
      <c r="P83"/>
      <c r="Q83"/>
      <c r="R8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5:39" s="32" customFormat="1" ht="15" customHeight="1">
      <c r="E84" s="57"/>
      <c r="F84" s="129"/>
      <c r="G84" s="129"/>
      <c r="H84" s="129"/>
      <c r="I84" s="28"/>
      <c r="J84"/>
      <c r="K84"/>
      <c r="L84"/>
      <c r="M84"/>
      <c r="N84"/>
      <c r="O84"/>
      <c r="P84"/>
      <c r="Q84"/>
      <c r="R84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5:39" s="32" customFormat="1" ht="15" customHeight="1">
      <c r="E85" s="57"/>
      <c r="F85" s="129"/>
      <c r="G85" s="129"/>
      <c r="H85" s="129"/>
      <c r="I85" s="28"/>
      <c r="J85"/>
      <c r="K85"/>
      <c r="L85"/>
      <c r="M85"/>
      <c r="N85"/>
      <c r="O85"/>
      <c r="P85"/>
      <c r="Q85"/>
      <c r="R85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5:39" s="32" customFormat="1" ht="15" customHeight="1">
      <c r="E86" s="57"/>
      <c r="F86" s="129"/>
      <c r="G86" s="129"/>
      <c r="H86" s="129"/>
      <c r="I86" s="28"/>
      <c r="J86"/>
      <c r="K86"/>
      <c r="L86"/>
      <c r="M86"/>
      <c r="N86"/>
      <c r="O86"/>
      <c r="P86"/>
      <c r="Q86"/>
      <c r="R86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5:39" s="32" customFormat="1" ht="15" customHeight="1">
      <c r="E87" s="57"/>
      <c r="F87" s="129"/>
      <c r="G87" s="129"/>
      <c r="H87" s="129"/>
      <c r="I87" s="28"/>
      <c r="J87"/>
      <c r="K87"/>
      <c r="L87"/>
      <c r="M87"/>
      <c r="N87"/>
      <c r="O87"/>
      <c r="P87"/>
      <c r="Q87"/>
      <c r="R87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5:39" s="32" customFormat="1" ht="15" customHeight="1">
      <c r="E88" s="57"/>
      <c r="F88" s="129"/>
      <c r="G88" s="129"/>
      <c r="H88" s="129"/>
      <c r="I88" s="28"/>
      <c r="J88"/>
      <c r="K88"/>
      <c r="L88"/>
      <c r="M88"/>
      <c r="N88"/>
      <c r="O88"/>
      <c r="P88"/>
      <c r="Q88"/>
      <c r="R88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5:39" s="32" customFormat="1" ht="15" customHeight="1">
      <c r="E89" s="57"/>
      <c r="F89" s="129"/>
      <c r="G89" s="129"/>
      <c r="H89" s="129"/>
      <c r="I89" s="28"/>
      <c r="J89"/>
      <c r="K89"/>
      <c r="L89"/>
      <c r="M89"/>
      <c r="N89"/>
      <c r="O89"/>
      <c r="P89"/>
      <c r="Q89"/>
      <c r="R89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5:39" s="32" customFormat="1" ht="15" customHeight="1">
      <c r="E90" s="57"/>
      <c r="F90" s="129"/>
      <c r="G90" s="129"/>
      <c r="H90" s="129"/>
      <c r="I90" s="28"/>
      <c r="J90"/>
      <c r="K90"/>
      <c r="L90"/>
      <c r="M90"/>
      <c r="N90"/>
      <c r="O90"/>
      <c r="P90"/>
      <c r="Q90"/>
      <c r="R90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5:39" s="32" customFormat="1" ht="15" customHeight="1">
      <c r="E91" s="57"/>
      <c r="F91" s="129"/>
      <c r="G91" s="129"/>
      <c r="H91" s="129"/>
      <c r="I91" s="28"/>
      <c r="J91"/>
      <c r="K91"/>
      <c r="L91"/>
      <c r="M91"/>
      <c r="N91"/>
      <c r="O91"/>
      <c r="P91"/>
      <c r="Q91"/>
      <c r="R91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5:39" s="32" customFormat="1" ht="15" customHeight="1">
      <c r="E92" s="57"/>
      <c r="F92" s="129"/>
      <c r="G92" s="129"/>
      <c r="H92" s="129"/>
      <c r="I92" s="28"/>
      <c r="J92"/>
      <c r="K92"/>
      <c r="L92"/>
      <c r="M92"/>
      <c r="N92"/>
      <c r="O92"/>
      <c r="P92"/>
      <c r="Q92"/>
      <c r="R92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5:39" s="32" customFormat="1" ht="15" customHeight="1">
      <c r="E93" s="57"/>
      <c r="F93" s="129"/>
      <c r="G93" s="129"/>
      <c r="H93" s="129"/>
      <c r="I93" s="28"/>
      <c r="J93"/>
      <c r="K93"/>
      <c r="L93"/>
      <c r="M93"/>
      <c r="N93"/>
      <c r="O93"/>
      <c r="P93"/>
      <c r="Q93"/>
      <c r="R9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5:39" s="32" customFormat="1" ht="15" customHeight="1">
      <c r="E94" s="57"/>
      <c r="F94" s="129"/>
      <c r="G94" s="129"/>
      <c r="H94" s="129"/>
      <c r="I94" s="28"/>
      <c r="J94"/>
      <c r="K94"/>
      <c r="L94"/>
      <c r="M94"/>
      <c r="N94"/>
      <c r="O94"/>
      <c r="P94"/>
      <c r="Q94"/>
      <c r="R94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5:39" s="32" customFormat="1" ht="15" customHeight="1">
      <c r="E95" s="57"/>
      <c r="F95" s="129"/>
      <c r="G95" s="129"/>
      <c r="H95" s="129"/>
      <c r="I95" s="28"/>
      <c r="J95"/>
      <c r="K95"/>
      <c r="L95"/>
      <c r="M95"/>
      <c r="N95"/>
      <c r="O95"/>
      <c r="P95"/>
      <c r="Q95"/>
      <c r="R95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5:39" s="32" customFormat="1" ht="15" customHeight="1">
      <c r="E96" s="57"/>
      <c r="F96" s="129"/>
      <c r="G96" s="129"/>
      <c r="H96" s="129"/>
      <c r="I96" s="28"/>
      <c r="J96"/>
      <c r="K96"/>
      <c r="L96"/>
      <c r="M96"/>
      <c r="N96"/>
      <c r="O96"/>
      <c r="P96"/>
      <c r="Q96"/>
      <c r="R96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5:39" s="32" customFormat="1" ht="15" customHeight="1">
      <c r="E97" s="57"/>
      <c r="F97" s="129"/>
      <c r="G97" s="129"/>
      <c r="H97" s="129"/>
      <c r="I97" s="28"/>
      <c r="J97"/>
      <c r="K97"/>
      <c r="L97"/>
      <c r="M97"/>
      <c r="N97"/>
      <c r="O97"/>
      <c r="P97"/>
      <c r="Q97"/>
      <c r="R97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5:39" s="32" customFormat="1" ht="15" customHeight="1">
      <c r="E98" s="57"/>
      <c r="F98" s="129"/>
      <c r="G98" s="129"/>
      <c r="H98" s="129"/>
      <c r="I98" s="28"/>
      <c r="J98"/>
      <c r="K98"/>
      <c r="L98"/>
      <c r="M98"/>
      <c r="N98"/>
      <c r="O98"/>
      <c r="P98"/>
      <c r="Q98"/>
      <c r="R98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5:39" s="32" customFormat="1" ht="15" customHeight="1">
      <c r="E99" s="57"/>
      <c r="F99" s="129"/>
      <c r="G99" s="129"/>
      <c r="H99" s="129"/>
      <c r="I99" s="28"/>
      <c r="J99"/>
      <c r="K99"/>
      <c r="L99"/>
      <c r="M99"/>
      <c r="N99"/>
      <c r="O99"/>
      <c r="P99"/>
      <c r="Q99"/>
      <c r="R99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5:39" s="32" customFormat="1" ht="15" customHeight="1">
      <c r="E100" s="57"/>
      <c r="F100" s="129"/>
      <c r="G100" s="129"/>
      <c r="H100" s="129"/>
      <c r="I100" s="28"/>
      <c r="J100"/>
      <c r="K100"/>
      <c r="L100"/>
      <c r="M100"/>
      <c r="N100"/>
      <c r="O100"/>
      <c r="P100"/>
      <c r="Q100"/>
      <c r="R100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5:39" s="32" customFormat="1" ht="15" customHeight="1">
      <c r="E101" s="57"/>
      <c r="F101" s="129"/>
      <c r="G101" s="129"/>
      <c r="H101" s="129"/>
      <c r="I101" s="28"/>
      <c r="J101"/>
      <c r="K101"/>
      <c r="L101"/>
      <c r="M101"/>
      <c r="N101"/>
      <c r="O101"/>
      <c r="P101"/>
      <c r="Q101"/>
      <c r="R101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5:39" s="32" customFormat="1" ht="15" customHeight="1">
      <c r="E102" s="57"/>
      <c r="F102" s="129"/>
      <c r="G102" s="129"/>
      <c r="H102" s="129"/>
      <c r="I102" s="28"/>
      <c r="J102"/>
      <c r="K102"/>
      <c r="L102"/>
      <c r="M102"/>
      <c r="N102"/>
      <c r="O102"/>
      <c r="P102"/>
      <c r="Q102"/>
      <c r="R102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5:39" s="32" customFormat="1" ht="15" customHeight="1">
      <c r="E103" s="57"/>
      <c r="F103" s="129"/>
      <c r="G103" s="129"/>
      <c r="H103" s="129"/>
      <c r="I103" s="28"/>
      <c r="J103"/>
      <c r="K103"/>
      <c r="L103"/>
      <c r="M103"/>
      <c r="N103"/>
      <c r="O103"/>
      <c r="P103"/>
      <c r="Q103"/>
      <c r="R10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5:39" s="32" customFormat="1" ht="15" customHeight="1">
      <c r="E104" s="57"/>
      <c r="F104" s="129"/>
      <c r="G104" s="129"/>
      <c r="H104" s="129"/>
      <c r="I104" s="28"/>
      <c r="J104"/>
      <c r="K104"/>
      <c r="L104"/>
      <c r="M104"/>
      <c r="N104"/>
      <c r="O104"/>
      <c r="P104"/>
      <c r="Q104"/>
      <c r="R104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</row>
    <row r="105" spans="5:39" s="32" customFormat="1" ht="15" customHeight="1">
      <c r="E105" s="57"/>
      <c r="F105" s="129"/>
      <c r="G105" s="129"/>
      <c r="H105" s="129"/>
      <c r="I105" s="28"/>
      <c r="J105"/>
      <c r="K105"/>
      <c r="L105"/>
      <c r="M105"/>
      <c r="N105"/>
      <c r="O105"/>
      <c r="P105"/>
      <c r="Q105"/>
      <c r="R105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</row>
    <row r="106" spans="5:39" s="32" customFormat="1" ht="15" customHeight="1">
      <c r="E106" s="57"/>
      <c r="F106" s="129"/>
      <c r="G106" s="129"/>
      <c r="H106" s="129"/>
      <c r="I106" s="28"/>
      <c r="J106"/>
      <c r="K106"/>
      <c r="L106"/>
      <c r="M106"/>
      <c r="N106"/>
      <c r="O106"/>
      <c r="P106"/>
      <c r="Q106"/>
      <c r="R106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</row>
    <row r="107" spans="5:39" s="32" customFormat="1" ht="15" customHeight="1">
      <c r="E107" s="57"/>
      <c r="F107" s="129"/>
      <c r="G107" s="129"/>
      <c r="H107" s="129"/>
      <c r="I107" s="28"/>
      <c r="J107"/>
      <c r="K107"/>
      <c r="L107"/>
      <c r="M107"/>
      <c r="N107"/>
      <c r="O107"/>
      <c r="P107"/>
      <c r="Q107"/>
      <c r="R107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</row>
    <row r="108" spans="5:39" s="32" customFormat="1" ht="15" customHeight="1">
      <c r="E108" s="57"/>
      <c r="F108" s="129"/>
      <c r="G108" s="129"/>
      <c r="H108" s="129"/>
      <c r="I108" s="28"/>
      <c r="J108"/>
      <c r="K108"/>
      <c r="L108"/>
      <c r="M108"/>
      <c r="N108"/>
      <c r="O108"/>
      <c r="P108"/>
      <c r="Q108"/>
      <c r="R108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</row>
    <row r="109" spans="5:39" s="32" customFormat="1" ht="15" customHeight="1">
      <c r="E109" s="57"/>
      <c r="F109" s="129"/>
      <c r="G109" s="129"/>
      <c r="H109" s="129"/>
      <c r="I109" s="28"/>
      <c r="J109"/>
      <c r="K109"/>
      <c r="L109"/>
      <c r="M109"/>
      <c r="N109"/>
      <c r="O109"/>
      <c r="P109"/>
      <c r="Q109"/>
      <c r="R109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</row>
    <row r="110" spans="5:39" s="32" customFormat="1" ht="15" customHeight="1">
      <c r="E110" s="57"/>
      <c r="F110" s="129"/>
      <c r="G110" s="129"/>
      <c r="H110" s="129"/>
      <c r="I110" s="28"/>
      <c r="J110"/>
      <c r="K110"/>
      <c r="L110"/>
      <c r="M110"/>
      <c r="N110"/>
      <c r="O110"/>
      <c r="P110"/>
      <c r="Q110"/>
      <c r="R110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</row>
    <row r="111" spans="5:39" s="32" customFormat="1" ht="15" customHeight="1">
      <c r="E111" s="57"/>
      <c r="F111" s="129"/>
      <c r="G111" s="129"/>
      <c r="H111" s="129"/>
      <c r="I111" s="28"/>
      <c r="J111"/>
      <c r="K111"/>
      <c r="L111"/>
      <c r="M111"/>
      <c r="N111"/>
      <c r="O111"/>
      <c r="P111"/>
      <c r="Q111"/>
      <c r="R111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</row>
    <row r="112" spans="5:39" s="32" customFormat="1" ht="15" customHeight="1">
      <c r="E112" s="57"/>
      <c r="F112" s="129"/>
      <c r="G112" s="129"/>
      <c r="H112" s="129"/>
      <c r="I112" s="28"/>
      <c r="J112"/>
      <c r="K112"/>
      <c r="L112"/>
      <c r="M112"/>
      <c r="N112"/>
      <c r="O112"/>
      <c r="P112"/>
      <c r="Q112"/>
      <c r="R112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</row>
    <row r="113" spans="5:39" s="32" customFormat="1" ht="15" customHeight="1">
      <c r="E113" s="57"/>
      <c r="F113" s="129"/>
      <c r="G113" s="129"/>
      <c r="H113" s="129"/>
      <c r="I113" s="28"/>
      <c r="J113"/>
      <c r="K113"/>
      <c r="L113"/>
      <c r="M113"/>
      <c r="N113"/>
      <c r="O113"/>
      <c r="P113"/>
      <c r="Q113"/>
      <c r="R11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</row>
    <row r="114" spans="5:39" s="32" customFormat="1" ht="15" customHeight="1">
      <c r="E114" s="57"/>
      <c r="F114" s="129"/>
      <c r="G114" s="129"/>
      <c r="H114" s="129"/>
      <c r="I114" s="28"/>
      <c r="J114"/>
      <c r="K114"/>
      <c r="L114"/>
      <c r="M114"/>
      <c r="N114"/>
      <c r="O114"/>
      <c r="P114"/>
      <c r="Q114"/>
      <c r="R114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</row>
    <row r="115" spans="5:39" s="32" customFormat="1" ht="15" customHeight="1">
      <c r="E115" s="57"/>
      <c r="F115" s="129"/>
      <c r="G115" s="129"/>
      <c r="H115" s="129"/>
      <c r="I115" s="28"/>
      <c r="J115"/>
      <c r="K115"/>
      <c r="L115"/>
      <c r="M115"/>
      <c r="N115"/>
      <c r="O115"/>
      <c r="P115"/>
      <c r="Q115"/>
      <c r="R115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</row>
    <row r="116" spans="5:39" ht="21.75">
      <c r="J116"/>
      <c r="K116"/>
      <c r="L116"/>
      <c r="M116"/>
      <c r="N116"/>
      <c r="O116"/>
      <c r="P116"/>
      <c r="Q116"/>
      <c r="R116"/>
    </row>
    <row r="117" spans="5:39" ht="21.75">
      <c r="J117"/>
      <c r="K117"/>
      <c r="L117"/>
      <c r="M117"/>
      <c r="N117"/>
      <c r="O117"/>
      <c r="P117"/>
      <c r="Q117"/>
      <c r="R117"/>
    </row>
    <row r="118" spans="5:39" ht="21.75">
      <c r="J118"/>
      <c r="K118"/>
      <c r="L118"/>
      <c r="M118"/>
      <c r="N118"/>
      <c r="O118"/>
      <c r="P118"/>
      <c r="Q118"/>
      <c r="R118"/>
    </row>
    <row r="119" spans="5:39" ht="21.75">
      <c r="J119"/>
      <c r="K119"/>
      <c r="L119"/>
      <c r="M119"/>
      <c r="N119"/>
      <c r="O119"/>
      <c r="P119"/>
      <c r="Q119"/>
      <c r="R119"/>
    </row>
    <row r="120" spans="5:39" ht="21.75">
      <c r="J120"/>
      <c r="K120"/>
      <c r="L120"/>
      <c r="M120"/>
      <c r="N120"/>
      <c r="O120"/>
      <c r="P120"/>
      <c r="Q120"/>
      <c r="R120"/>
    </row>
    <row r="121" spans="5:39" ht="21.75">
      <c r="J121"/>
      <c r="K121"/>
      <c r="L121"/>
      <c r="M121"/>
      <c r="N121"/>
      <c r="O121"/>
      <c r="P121"/>
      <c r="Q121"/>
      <c r="R121"/>
    </row>
    <row r="122" spans="5:39" ht="21.75">
      <c r="J122"/>
      <c r="K122"/>
      <c r="L122"/>
      <c r="M122"/>
      <c r="N122"/>
      <c r="O122"/>
      <c r="P122"/>
      <c r="Q122"/>
      <c r="R122"/>
    </row>
    <row r="123" spans="5:39" ht="21.75">
      <c r="J123"/>
      <c r="K123"/>
      <c r="L123"/>
      <c r="M123"/>
      <c r="N123"/>
      <c r="O123"/>
      <c r="P123"/>
      <c r="Q123"/>
      <c r="R123"/>
    </row>
    <row r="124" spans="5:39" ht="21.75">
      <c r="J124"/>
      <c r="K124"/>
      <c r="L124"/>
      <c r="M124"/>
      <c r="N124"/>
      <c r="O124"/>
      <c r="P124"/>
      <c r="Q124"/>
      <c r="R124"/>
    </row>
    <row r="125" spans="5:39" ht="21.75">
      <c r="J125"/>
      <c r="K125"/>
      <c r="L125"/>
      <c r="M125"/>
      <c r="N125"/>
      <c r="O125"/>
      <c r="P125"/>
      <c r="Q125"/>
      <c r="R125"/>
    </row>
    <row r="126" spans="5:39" ht="21.75">
      <c r="J126"/>
      <c r="K126"/>
      <c r="L126"/>
      <c r="M126"/>
      <c r="N126"/>
      <c r="O126"/>
      <c r="P126"/>
      <c r="Q126"/>
      <c r="R126"/>
    </row>
    <row r="127" spans="5:39" ht="21.75">
      <c r="J127"/>
      <c r="K127"/>
      <c r="L127"/>
      <c r="M127"/>
      <c r="N127"/>
      <c r="O127"/>
      <c r="P127"/>
      <c r="Q127"/>
      <c r="R127"/>
    </row>
    <row r="128" spans="5:39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>
      <c r="J135" s="32"/>
      <c r="K135" s="32"/>
      <c r="L135" s="32"/>
      <c r="M135" s="32"/>
      <c r="N135" s="32"/>
      <c r="O135" s="32"/>
      <c r="P135" s="32"/>
      <c r="Q135" s="32"/>
      <c r="R135" s="32"/>
    </row>
    <row r="136" spans="10:18">
      <c r="J136" s="32"/>
      <c r="K136" s="32"/>
      <c r="L136" s="32"/>
      <c r="M136" s="32"/>
      <c r="N136" s="32"/>
      <c r="O136" s="32"/>
      <c r="P136" s="32"/>
      <c r="Q136" s="32"/>
      <c r="R136" s="32"/>
    </row>
    <row r="137" spans="10:18">
      <c r="J137" s="32"/>
      <c r="K137" s="32"/>
      <c r="L137" s="32"/>
      <c r="M137" s="32"/>
      <c r="N137" s="32"/>
      <c r="O137" s="32"/>
      <c r="P137" s="32"/>
      <c r="Q137" s="32"/>
      <c r="R137" s="32"/>
    </row>
    <row r="138" spans="10:18">
      <c r="J138" s="32"/>
      <c r="K138" s="32"/>
      <c r="L138" s="32"/>
      <c r="M138" s="32"/>
      <c r="N138" s="32"/>
      <c r="O138" s="32"/>
      <c r="P138" s="32"/>
      <c r="Q138" s="32"/>
      <c r="R138" s="32"/>
    </row>
    <row r="139" spans="10:18">
      <c r="J139" s="32"/>
      <c r="K139" s="32"/>
      <c r="L139" s="32"/>
      <c r="M139" s="32"/>
      <c r="N139" s="32"/>
      <c r="O139" s="32"/>
      <c r="P139" s="32"/>
      <c r="Q139" s="32"/>
      <c r="R139" s="32"/>
    </row>
    <row r="140" spans="10:18">
      <c r="J140" s="32"/>
      <c r="K140" s="32"/>
      <c r="L140" s="32"/>
      <c r="M140" s="32"/>
      <c r="N140" s="32"/>
      <c r="O140" s="32"/>
      <c r="P140" s="32"/>
      <c r="Q140" s="32"/>
      <c r="R140" s="32"/>
    </row>
    <row r="141" spans="10:18">
      <c r="J141" s="32"/>
      <c r="K141" s="32"/>
      <c r="L141" s="32"/>
      <c r="M141" s="32"/>
      <c r="N141" s="32"/>
      <c r="O141" s="32"/>
      <c r="P141" s="32"/>
      <c r="Q141" s="32"/>
      <c r="R141" s="32"/>
    </row>
    <row r="142" spans="10:18">
      <c r="J142" s="32"/>
      <c r="K142" s="32"/>
      <c r="L142" s="32"/>
      <c r="M142" s="32"/>
      <c r="N142" s="32"/>
      <c r="O142" s="32"/>
      <c r="P142" s="32"/>
      <c r="Q142" s="32"/>
      <c r="R142" s="32"/>
    </row>
    <row r="143" spans="10:18">
      <c r="J143" s="32"/>
      <c r="K143" s="32"/>
      <c r="L143" s="32"/>
      <c r="M143" s="32"/>
      <c r="N143" s="32"/>
      <c r="O143" s="32"/>
      <c r="P143" s="32"/>
      <c r="Q143" s="32"/>
      <c r="R143" s="32"/>
    </row>
    <row r="144" spans="10:18">
      <c r="J144" s="32"/>
      <c r="K144" s="32"/>
      <c r="L144" s="32"/>
      <c r="M144" s="32"/>
      <c r="N144" s="32"/>
      <c r="O144" s="32"/>
      <c r="P144" s="32"/>
      <c r="Q144" s="32"/>
      <c r="R144" s="32"/>
    </row>
    <row r="145" spans="10:18">
      <c r="J145" s="32"/>
      <c r="K145" s="32"/>
      <c r="L145" s="32"/>
      <c r="M145" s="32"/>
      <c r="N145" s="32"/>
      <c r="O145" s="32"/>
      <c r="P145" s="32"/>
      <c r="Q145" s="32"/>
      <c r="R145" s="32"/>
    </row>
    <row r="146" spans="10:18">
      <c r="J146" s="32"/>
      <c r="K146" s="32"/>
      <c r="L146" s="32"/>
      <c r="M146" s="32"/>
      <c r="N146" s="32"/>
      <c r="O146" s="32"/>
      <c r="P146" s="32"/>
      <c r="Q146" s="32"/>
      <c r="R146" s="32"/>
    </row>
    <row r="147" spans="10:18">
      <c r="J147" s="32"/>
      <c r="K147" s="32"/>
      <c r="L147" s="32"/>
      <c r="M147" s="32"/>
      <c r="N147" s="32"/>
      <c r="O147" s="32"/>
      <c r="P147" s="32"/>
      <c r="Q147" s="32"/>
      <c r="R147" s="32"/>
    </row>
  </sheetData>
  <mergeCells count="3">
    <mergeCell ref="A9:A10"/>
    <mergeCell ref="I9:I10"/>
    <mergeCell ref="A4:I4"/>
  </mergeCells>
  <phoneticPr fontId="16" type="noConversion"/>
  <pageMargins left="0.69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84"/>
  <sheetViews>
    <sheetView topLeftCell="A53" zoomScale="130" zoomScaleNormal="130" workbookViewId="0">
      <selection activeCell="A54" sqref="A54:I57"/>
    </sheetView>
  </sheetViews>
  <sheetFormatPr defaultRowHeight="21"/>
  <cols>
    <col min="1" max="1" width="8.7109375" style="39" customWidth="1"/>
    <col min="2" max="2" width="8.7109375" style="45" customWidth="1"/>
    <col min="3" max="3" width="9.140625" style="63"/>
    <col min="4" max="4" width="11.7109375" style="39" customWidth="1"/>
    <col min="5" max="5" width="9.140625" style="39"/>
    <col min="6" max="6" width="9.85546875" style="130" customWidth="1"/>
    <col min="7" max="7" width="10.7109375" style="130" customWidth="1"/>
    <col min="8" max="8" width="10.28515625" style="130" customWidth="1"/>
    <col min="9" max="9" width="27.285156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71" s="5" customFormat="1" ht="21.75">
      <c r="A1" s="5" t="s">
        <v>43</v>
      </c>
      <c r="B1" s="44"/>
      <c r="C1" s="101"/>
      <c r="F1" s="140"/>
      <c r="G1" s="140"/>
      <c r="H1" s="140"/>
      <c r="I1" s="6" t="s">
        <v>0</v>
      </c>
    </row>
    <row r="2" spans="1:71" s="5" customFormat="1" ht="21.75">
      <c r="A2" s="5" t="s">
        <v>1</v>
      </c>
      <c r="B2" s="44"/>
      <c r="C2" s="101"/>
      <c r="F2" s="140"/>
      <c r="G2" s="140"/>
      <c r="H2" s="140"/>
      <c r="I2" s="2"/>
    </row>
    <row r="3" spans="1:71" ht="15" customHeight="1"/>
    <row r="4" spans="1:71" s="47" customFormat="1" ht="26.25" customHeight="1">
      <c r="A4" s="361" t="s">
        <v>2</v>
      </c>
      <c r="B4" s="361"/>
      <c r="C4" s="361"/>
      <c r="D4" s="361"/>
      <c r="E4" s="361"/>
      <c r="F4" s="361"/>
      <c r="G4" s="361"/>
      <c r="H4" s="361"/>
      <c r="I4" s="361"/>
      <c r="J4" s="17"/>
      <c r="K4" s="17"/>
      <c r="L4" s="17"/>
      <c r="M4" s="17"/>
      <c r="N4" s="17"/>
      <c r="O4" s="17"/>
      <c r="P4" s="17"/>
      <c r="Q4" s="17"/>
      <c r="R4" s="17"/>
    </row>
    <row r="5" spans="1:71" s="47" customFormat="1" ht="5.0999999999999996" customHeight="1">
      <c r="B5" s="58"/>
      <c r="C5" s="102"/>
      <c r="D5" s="48"/>
      <c r="E5" s="48"/>
      <c r="F5" s="150"/>
      <c r="G5" s="150"/>
      <c r="H5" s="146"/>
      <c r="I5" s="59"/>
      <c r="J5" s="39"/>
      <c r="K5" s="39"/>
      <c r="L5" s="39"/>
      <c r="M5" s="39"/>
      <c r="N5" s="39"/>
      <c r="O5" s="39"/>
      <c r="P5" s="39"/>
      <c r="Q5" s="39"/>
      <c r="R5" s="39"/>
    </row>
    <row r="6" spans="1:71" s="20" customFormat="1" ht="23.1" customHeight="1">
      <c r="A6" s="18" t="s">
        <v>51</v>
      </c>
      <c r="B6" s="22"/>
      <c r="C6" s="99"/>
      <c r="D6" s="21" t="s">
        <v>81</v>
      </c>
      <c r="E6" s="19"/>
      <c r="F6" s="124"/>
      <c r="G6" s="131" t="s">
        <v>80</v>
      </c>
      <c r="H6" s="147"/>
      <c r="I6" s="21"/>
      <c r="J6" s="5"/>
      <c r="K6" s="5"/>
      <c r="L6" s="5"/>
      <c r="M6" s="5"/>
      <c r="N6" s="5"/>
      <c r="O6" s="5"/>
      <c r="P6" s="5"/>
      <c r="Q6" s="5"/>
      <c r="R6" s="5"/>
    </row>
    <row r="7" spans="1:71" s="20" customFormat="1" ht="23.1" customHeight="1">
      <c r="A7" s="18" t="s">
        <v>30</v>
      </c>
      <c r="B7" s="22"/>
      <c r="C7" s="99"/>
      <c r="D7" s="21" t="s">
        <v>31</v>
      </c>
      <c r="E7" s="19"/>
      <c r="F7" s="124"/>
      <c r="G7" s="131" t="s">
        <v>6</v>
      </c>
      <c r="H7" s="147"/>
      <c r="I7" s="21"/>
      <c r="J7" s="5"/>
      <c r="K7" s="5"/>
      <c r="L7" s="5"/>
      <c r="M7" s="5"/>
      <c r="N7" s="5"/>
      <c r="O7" s="5"/>
      <c r="P7" s="5"/>
      <c r="Q7" s="5"/>
      <c r="R7" s="5"/>
    </row>
    <row r="8" spans="1:71" s="20" customFormat="1" ht="23.1" customHeight="1">
      <c r="A8" s="18" t="s">
        <v>7</v>
      </c>
      <c r="B8" s="22"/>
      <c r="C8" s="42">
        <v>292</v>
      </c>
      <c r="D8" s="21" t="s">
        <v>8</v>
      </c>
      <c r="F8" s="125"/>
      <c r="G8" s="159" t="s">
        <v>185</v>
      </c>
      <c r="H8" s="147"/>
      <c r="I8" s="21"/>
      <c r="J8" s="5"/>
      <c r="K8" s="5"/>
      <c r="L8" s="5"/>
      <c r="M8" s="5"/>
      <c r="N8" s="5"/>
      <c r="O8" s="5"/>
      <c r="P8" s="5"/>
      <c r="Q8" s="5"/>
      <c r="R8" s="5"/>
    </row>
    <row r="9" spans="1:71" s="5" customFormat="1" ht="23.1" customHeight="1">
      <c r="A9" s="350" t="s">
        <v>9</v>
      </c>
      <c r="B9" s="89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60" t="s">
        <v>14</v>
      </c>
      <c r="H9" s="106" t="s">
        <v>15</v>
      </c>
      <c r="I9" s="350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1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126" t="s">
        <v>23</v>
      </c>
      <c r="I10" s="351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1" customHeight="1">
      <c r="A11" s="181" t="s">
        <v>97</v>
      </c>
      <c r="B11" s="26">
        <v>-0.56999999999999995</v>
      </c>
      <c r="C11" s="27">
        <f>B11+C8</f>
        <v>291.43</v>
      </c>
      <c r="D11" s="26" t="s">
        <v>201</v>
      </c>
      <c r="E11" s="26">
        <v>10.6</v>
      </c>
      <c r="F11" s="120">
        <v>4.25</v>
      </c>
      <c r="G11" s="119">
        <f t="shared" ref="G11:G53" si="0">H11/F11</f>
        <v>0.12023529411764707</v>
      </c>
      <c r="H11" s="119">
        <v>0.51100000000000001</v>
      </c>
      <c r="I11" s="164" t="s">
        <v>53</v>
      </c>
      <c r="S11" s="32"/>
    </row>
    <row r="12" spans="1:71" s="28" customFormat="1" ht="21" customHeight="1">
      <c r="A12" s="181" t="s">
        <v>199</v>
      </c>
      <c r="B12" s="26">
        <v>-0.5</v>
      </c>
      <c r="C12" s="27">
        <f>B12+C8</f>
        <v>291.5</v>
      </c>
      <c r="D12" s="26" t="s">
        <v>202</v>
      </c>
      <c r="E12" s="26">
        <v>10.7</v>
      </c>
      <c r="F12" s="120">
        <v>5</v>
      </c>
      <c r="G12" s="119">
        <f t="shared" si="0"/>
        <v>0.24959999999999999</v>
      </c>
      <c r="H12" s="119">
        <v>1.248</v>
      </c>
      <c r="I12" s="164" t="s">
        <v>52</v>
      </c>
      <c r="S12" s="32"/>
    </row>
    <row r="13" spans="1:71" s="28" customFormat="1" ht="21" customHeight="1">
      <c r="A13" s="167" t="s">
        <v>230</v>
      </c>
      <c r="B13" s="26">
        <v>-0.37</v>
      </c>
      <c r="C13" s="27">
        <f>B13+C8</f>
        <v>291.63</v>
      </c>
      <c r="D13" s="26" t="s">
        <v>237</v>
      </c>
      <c r="E13" s="26">
        <v>24.97</v>
      </c>
      <c r="F13" s="120">
        <v>13.81</v>
      </c>
      <c r="G13" s="119">
        <f t="shared" si="0"/>
        <v>0.42070963070238954</v>
      </c>
      <c r="H13" s="119">
        <v>5.81</v>
      </c>
      <c r="I13" s="164" t="s">
        <v>53</v>
      </c>
    </row>
    <row r="14" spans="1:71" s="28" customFormat="1" ht="21" customHeight="1">
      <c r="A14" s="167" t="s">
        <v>231</v>
      </c>
      <c r="B14" s="26">
        <v>-0.54</v>
      </c>
      <c r="C14" s="27">
        <f>B14+C8</f>
        <v>291.45999999999998</v>
      </c>
      <c r="D14" s="26" t="s">
        <v>238</v>
      </c>
      <c r="E14" s="26">
        <v>10.3</v>
      </c>
      <c r="F14" s="120">
        <v>4.84</v>
      </c>
      <c r="G14" s="119">
        <f t="shared" si="0"/>
        <v>0.40041322314049588</v>
      </c>
      <c r="H14" s="119">
        <v>1.9379999999999999</v>
      </c>
      <c r="I14" s="164" t="s">
        <v>52</v>
      </c>
    </row>
    <row r="15" spans="1:71" s="28" customFormat="1" ht="21" customHeight="1">
      <c r="A15" s="167" t="s">
        <v>210</v>
      </c>
      <c r="B15" s="92">
        <v>-0.44</v>
      </c>
      <c r="C15" s="27">
        <f>B15+C8</f>
        <v>291.56</v>
      </c>
      <c r="D15" s="26" t="s">
        <v>239</v>
      </c>
      <c r="E15" s="26">
        <v>11</v>
      </c>
      <c r="F15" s="120">
        <v>5.97</v>
      </c>
      <c r="G15" s="119">
        <f t="shared" si="0"/>
        <v>0.54137353433835855</v>
      </c>
      <c r="H15" s="119">
        <v>3.2320000000000002</v>
      </c>
      <c r="I15" s="164" t="s">
        <v>52</v>
      </c>
    </row>
    <row r="16" spans="1:71" s="28" customFormat="1" ht="21" customHeight="1">
      <c r="A16" s="167" t="s">
        <v>232</v>
      </c>
      <c r="B16" s="26">
        <v>-0.54</v>
      </c>
      <c r="C16" s="27">
        <f>B16+C8</f>
        <v>291.45999999999998</v>
      </c>
      <c r="D16" s="26" t="s">
        <v>239</v>
      </c>
      <c r="E16" s="26">
        <v>10.48</v>
      </c>
      <c r="F16" s="120">
        <v>4.91</v>
      </c>
      <c r="G16" s="119">
        <f t="shared" si="0"/>
        <v>0.42016293279022404</v>
      </c>
      <c r="H16" s="119">
        <v>2.0630000000000002</v>
      </c>
      <c r="I16" s="164" t="s">
        <v>52</v>
      </c>
    </row>
    <row r="17" spans="1:25" s="28" customFormat="1" ht="21" customHeight="1">
      <c r="A17" s="167" t="s">
        <v>259</v>
      </c>
      <c r="B17" s="26">
        <v>-0.37</v>
      </c>
      <c r="C17" s="27">
        <f>B17+C8</f>
        <v>291.63</v>
      </c>
      <c r="D17" s="26" t="s">
        <v>286</v>
      </c>
      <c r="E17" s="26">
        <v>11.2</v>
      </c>
      <c r="F17" s="120">
        <v>6.64</v>
      </c>
      <c r="G17" s="119">
        <f t="shared" si="0"/>
        <v>0.60436746987951806</v>
      </c>
      <c r="H17" s="119">
        <v>4.0129999999999999</v>
      </c>
      <c r="I17" s="164" t="s">
        <v>53</v>
      </c>
    </row>
    <row r="18" spans="1:25" s="28" customFormat="1" ht="21" customHeight="1">
      <c r="A18" s="167" t="s">
        <v>280</v>
      </c>
      <c r="B18" s="26">
        <v>-0.44</v>
      </c>
      <c r="C18" s="27">
        <f>B18+C8</f>
        <v>291.56</v>
      </c>
      <c r="D18" s="26" t="s">
        <v>287</v>
      </c>
      <c r="E18" s="26">
        <v>10.96</v>
      </c>
      <c r="F18" s="120">
        <v>6.09</v>
      </c>
      <c r="G18" s="119">
        <f t="shared" si="0"/>
        <v>0.51330049261083743</v>
      </c>
      <c r="H18" s="119">
        <v>3.1259999999999999</v>
      </c>
      <c r="I18" s="164" t="s">
        <v>52</v>
      </c>
    </row>
    <row r="19" spans="1:25" s="28" customFormat="1" ht="21" customHeight="1">
      <c r="A19" s="167" t="s">
        <v>281</v>
      </c>
      <c r="B19" s="26">
        <v>-0.22</v>
      </c>
      <c r="C19" s="27">
        <f>B19+C8</f>
        <v>291.77999999999997</v>
      </c>
      <c r="D19" s="26" t="s">
        <v>288</v>
      </c>
      <c r="E19" s="26">
        <v>26.1</v>
      </c>
      <c r="F19" s="120">
        <v>14.5</v>
      </c>
      <c r="G19" s="119">
        <f t="shared" si="0"/>
        <v>0.4706206896551724</v>
      </c>
      <c r="H19" s="119">
        <v>6.8239999999999998</v>
      </c>
      <c r="I19" s="164" t="s">
        <v>52</v>
      </c>
    </row>
    <row r="20" spans="1:25" s="28" customFormat="1" ht="21" customHeight="1">
      <c r="A20" s="167" t="s">
        <v>261</v>
      </c>
      <c r="B20" s="26">
        <v>-0.57999999999999996</v>
      </c>
      <c r="C20" s="27">
        <f>B20+C8</f>
        <v>291.42</v>
      </c>
      <c r="D20" s="26" t="s">
        <v>289</v>
      </c>
      <c r="E20" s="26">
        <v>10.82</v>
      </c>
      <c r="F20" s="120">
        <v>4.2300000000000004</v>
      </c>
      <c r="G20" s="119">
        <f t="shared" si="0"/>
        <v>0.3456264775413711</v>
      </c>
      <c r="H20" s="119">
        <v>1.462</v>
      </c>
      <c r="I20" s="164" t="s">
        <v>52</v>
      </c>
    </row>
    <row r="21" spans="1:25" s="28" customFormat="1" ht="21" customHeight="1">
      <c r="A21" s="167" t="s">
        <v>316</v>
      </c>
      <c r="B21" s="26">
        <v>-0.57999999999999996</v>
      </c>
      <c r="C21" s="27">
        <f>B21+C8</f>
        <v>291.42</v>
      </c>
      <c r="D21" s="26" t="s">
        <v>347</v>
      </c>
      <c r="E21" s="26">
        <v>10.4</v>
      </c>
      <c r="F21" s="120">
        <v>4.3099999999999996</v>
      </c>
      <c r="G21" s="119">
        <f t="shared" si="0"/>
        <v>0.35661252900232021</v>
      </c>
      <c r="H21" s="119">
        <v>1.5369999999999999</v>
      </c>
      <c r="I21" s="164" t="s">
        <v>53</v>
      </c>
    </row>
    <row r="22" spans="1:25" s="28" customFormat="1" ht="21" customHeight="1">
      <c r="A22" s="167" t="s">
        <v>334</v>
      </c>
      <c r="B22" s="26">
        <v>-0.6</v>
      </c>
      <c r="C22" s="27">
        <f>B22+C8</f>
        <v>291.39999999999998</v>
      </c>
      <c r="D22" s="26" t="s">
        <v>348</v>
      </c>
      <c r="E22" s="26">
        <v>10.16</v>
      </c>
      <c r="F22" s="120">
        <v>4.33</v>
      </c>
      <c r="G22" s="119">
        <f t="shared" si="0"/>
        <v>0.27575057736720554</v>
      </c>
      <c r="H22" s="119">
        <v>1.194</v>
      </c>
      <c r="I22" s="164" t="s">
        <v>52</v>
      </c>
      <c r="W22" s="29"/>
    </row>
    <row r="23" spans="1:25" s="28" customFormat="1" ht="21" customHeight="1">
      <c r="A23" s="167" t="s">
        <v>335</v>
      </c>
      <c r="B23" s="26">
        <v>-0.34</v>
      </c>
      <c r="C23" s="27">
        <f>B23+C8</f>
        <v>291.66000000000003</v>
      </c>
      <c r="D23" s="26" t="s">
        <v>349</v>
      </c>
      <c r="E23" s="26">
        <v>23.95</v>
      </c>
      <c r="F23" s="120">
        <v>11.71</v>
      </c>
      <c r="G23" s="119">
        <f t="shared" si="0"/>
        <v>0.44329632792485052</v>
      </c>
      <c r="H23" s="119">
        <v>5.1909999999999998</v>
      </c>
      <c r="I23" s="164" t="s">
        <v>52</v>
      </c>
      <c r="W23" s="29"/>
      <c r="X23" s="29"/>
      <c r="Y23" s="29"/>
    </row>
    <row r="24" spans="1:25" s="28" customFormat="1" ht="21" customHeight="1">
      <c r="A24" s="167" t="s">
        <v>336</v>
      </c>
      <c r="B24" s="26">
        <v>-0.47</v>
      </c>
      <c r="C24" s="27">
        <f>B24+C8</f>
        <v>291.52999999999997</v>
      </c>
      <c r="D24" s="26" t="s">
        <v>350</v>
      </c>
      <c r="E24" s="26">
        <v>21.75</v>
      </c>
      <c r="F24" s="120">
        <v>9.42</v>
      </c>
      <c r="G24" s="119">
        <f t="shared" si="0"/>
        <v>0.36985138004246287</v>
      </c>
      <c r="H24" s="119">
        <v>3.484</v>
      </c>
      <c r="I24" s="164" t="s">
        <v>52</v>
      </c>
      <c r="W24" s="30"/>
      <c r="X24" s="31"/>
      <c r="Y24" s="31"/>
    </row>
    <row r="25" spans="1:25" s="28" customFormat="1" ht="21" customHeight="1">
      <c r="A25" s="167" t="s">
        <v>355</v>
      </c>
      <c r="B25" s="26">
        <v>-0.44</v>
      </c>
      <c r="C25" s="27">
        <f>B25+C8</f>
        <v>291.56</v>
      </c>
      <c r="D25" s="26" t="s">
        <v>277</v>
      </c>
      <c r="E25" s="26">
        <v>24.75</v>
      </c>
      <c r="F25" s="120">
        <v>11.37</v>
      </c>
      <c r="G25" s="119">
        <f t="shared" si="0"/>
        <v>0.31099384344766934</v>
      </c>
      <c r="H25" s="119">
        <v>3.536</v>
      </c>
      <c r="I25" s="164" t="s">
        <v>53</v>
      </c>
    </row>
    <row r="26" spans="1:25" s="28" customFormat="1" ht="21" customHeight="1">
      <c r="A26" s="167" t="s">
        <v>415</v>
      </c>
      <c r="B26" s="26">
        <v>-0.42</v>
      </c>
      <c r="C26" s="27">
        <f>B26+C8</f>
        <v>291.58</v>
      </c>
      <c r="D26" s="26" t="s">
        <v>421</v>
      </c>
      <c r="E26" s="26">
        <v>22</v>
      </c>
      <c r="F26" s="120">
        <v>10.130000000000001</v>
      </c>
      <c r="G26" s="119">
        <f t="shared" si="0"/>
        <v>0.36248766041461006</v>
      </c>
      <c r="H26" s="119">
        <v>3.6720000000000002</v>
      </c>
      <c r="I26" s="164" t="s">
        <v>52</v>
      </c>
    </row>
    <row r="27" spans="1:25" s="28" customFormat="1" ht="21" customHeight="1">
      <c r="A27" s="167" t="s">
        <v>121</v>
      </c>
      <c r="B27" s="26">
        <v>-0.48</v>
      </c>
      <c r="C27" s="27">
        <f>B27+C8</f>
        <v>291.52</v>
      </c>
      <c r="D27" s="26" t="s">
        <v>422</v>
      </c>
      <c r="E27" s="26">
        <v>22.48</v>
      </c>
      <c r="F27" s="120">
        <v>9.06</v>
      </c>
      <c r="G27" s="119">
        <f t="shared" si="0"/>
        <v>0.32052980132450326</v>
      </c>
      <c r="H27" s="119">
        <v>2.9039999999999999</v>
      </c>
      <c r="I27" s="164" t="s">
        <v>52</v>
      </c>
    </row>
    <row r="28" spans="1:25" s="28" customFormat="1" ht="21" customHeight="1">
      <c r="A28" s="167" t="s">
        <v>124</v>
      </c>
      <c r="B28" s="26">
        <v>0.72</v>
      </c>
      <c r="C28" s="27">
        <f>B28+C8</f>
        <v>292.72000000000003</v>
      </c>
      <c r="D28" s="26" t="s">
        <v>423</v>
      </c>
      <c r="E28" s="26">
        <v>41.1</v>
      </c>
      <c r="F28" s="120">
        <v>48.66</v>
      </c>
      <c r="G28" s="119">
        <f t="shared" si="0"/>
        <v>0.91777640772708591</v>
      </c>
      <c r="H28" s="119">
        <v>44.658999999999999</v>
      </c>
      <c r="I28" s="164" t="s">
        <v>52</v>
      </c>
    </row>
    <row r="29" spans="1:25" s="28" customFormat="1" ht="21" customHeight="1">
      <c r="A29" s="167" t="s">
        <v>387</v>
      </c>
      <c r="B29" s="26">
        <v>-0.4</v>
      </c>
      <c r="C29" s="27">
        <f>B29+C8</f>
        <v>291.60000000000002</v>
      </c>
      <c r="D29" s="162" t="s">
        <v>424</v>
      </c>
      <c r="E29" s="26">
        <v>23.3</v>
      </c>
      <c r="F29" s="120">
        <v>9.16</v>
      </c>
      <c r="G29" s="119">
        <f t="shared" si="0"/>
        <v>0.44847161572052396</v>
      </c>
      <c r="H29" s="119">
        <v>4.1079999999999997</v>
      </c>
      <c r="I29" s="164" t="s">
        <v>52</v>
      </c>
    </row>
    <row r="30" spans="1:25" s="28" customFormat="1" ht="21" customHeight="1">
      <c r="A30" s="167" t="s">
        <v>129</v>
      </c>
      <c r="B30" s="26">
        <v>1.08</v>
      </c>
      <c r="C30" s="27">
        <f>B30+C8</f>
        <v>293.08</v>
      </c>
      <c r="D30" s="162" t="s">
        <v>491</v>
      </c>
      <c r="E30" s="26">
        <v>51.5</v>
      </c>
      <c r="F30" s="120">
        <v>71.58</v>
      </c>
      <c r="G30" s="119">
        <f t="shared" si="0"/>
        <v>0.72119307069013694</v>
      </c>
      <c r="H30" s="119">
        <v>51.622999999999998</v>
      </c>
      <c r="I30" s="164" t="s">
        <v>53</v>
      </c>
    </row>
    <row r="31" spans="1:25" s="28" customFormat="1" ht="21" customHeight="1">
      <c r="A31" s="167" t="s">
        <v>131</v>
      </c>
      <c r="B31" s="26">
        <v>-0.22</v>
      </c>
      <c r="C31" s="27">
        <f>B31+C8</f>
        <v>291.77999999999997</v>
      </c>
      <c r="D31" s="162" t="s">
        <v>492</v>
      </c>
      <c r="E31" s="26">
        <v>25.66</v>
      </c>
      <c r="F31" s="120">
        <v>20.55</v>
      </c>
      <c r="G31" s="119">
        <f t="shared" si="0"/>
        <v>0.45625304136253036</v>
      </c>
      <c r="H31" s="119">
        <v>9.3759999999999994</v>
      </c>
      <c r="I31" s="164" t="s">
        <v>52</v>
      </c>
    </row>
    <row r="32" spans="1:25" s="28" customFormat="1" ht="21" customHeight="1">
      <c r="A32" s="167" t="s">
        <v>458</v>
      </c>
      <c r="B32" s="26">
        <v>-0.31</v>
      </c>
      <c r="C32" s="27">
        <f>B32+C8</f>
        <v>291.69</v>
      </c>
      <c r="D32" s="162" t="s">
        <v>493</v>
      </c>
      <c r="E32" s="26">
        <v>22.95</v>
      </c>
      <c r="F32" s="120">
        <v>12.78</v>
      </c>
      <c r="G32" s="119">
        <f t="shared" si="0"/>
        <v>0.41314553990610331</v>
      </c>
      <c r="H32" s="119">
        <v>5.28</v>
      </c>
      <c r="I32" s="164" t="s">
        <v>52</v>
      </c>
    </row>
    <row r="33" spans="1:26" s="28" customFormat="1" ht="21" customHeight="1">
      <c r="A33" s="167" t="s">
        <v>459</v>
      </c>
      <c r="B33" s="26">
        <v>-0.32</v>
      </c>
      <c r="C33" s="27">
        <f>B33+C8</f>
        <v>291.68</v>
      </c>
      <c r="D33" s="162" t="s">
        <v>494</v>
      </c>
      <c r="E33" s="26">
        <v>24.3</v>
      </c>
      <c r="F33" s="120">
        <v>14.96</v>
      </c>
      <c r="G33" s="119">
        <f t="shared" si="0"/>
        <v>0.43295454545454543</v>
      </c>
      <c r="H33" s="119">
        <v>6.4770000000000003</v>
      </c>
      <c r="I33" s="164" t="s">
        <v>52</v>
      </c>
    </row>
    <row r="34" spans="1:26" s="28" customFormat="1" ht="21" customHeight="1">
      <c r="A34" s="167" t="s">
        <v>146</v>
      </c>
      <c r="B34" s="26">
        <v>-0.1</v>
      </c>
      <c r="C34" s="27">
        <f>B34+C8</f>
        <v>291.89999999999998</v>
      </c>
      <c r="D34" s="162" t="s">
        <v>551</v>
      </c>
      <c r="E34" s="26">
        <v>27.95</v>
      </c>
      <c r="F34" s="120">
        <v>20.12</v>
      </c>
      <c r="G34" s="119">
        <f t="shared" si="0"/>
        <v>0.73344930417495025</v>
      </c>
      <c r="H34" s="119">
        <v>14.757</v>
      </c>
      <c r="I34" s="164" t="s">
        <v>53</v>
      </c>
      <c r="S34" s="32"/>
      <c r="T34" s="32"/>
      <c r="U34" s="32"/>
      <c r="V34" s="32"/>
      <c r="Z34" s="32"/>
    </row>
    <row r="35" spans="1:26" s="28" customFormat="1" ht="21" customHeight="1">
      <c r="A35" s="167" t="s">
        <v>524</v>
      </c>
      <c r="B35" s="26">
        <v>-0.26</v>
      </c>
      <c r="C35" s="27">
        <f>B35+C8</f>
        <v>291.74</v>
      </c>
      <c r="D35" s="162" t="s">
        <v>552</v>
      </c>
      <c r="E35" s="26">
        <v>25.04</v>
      </c>
      <c r="F35" s="120">
        <v>16.93</v>
      </c>
      <c r="G35" s="119">
        <f t="shared" si="0"/>
        <v>0.6471943295924395</v>
      </c>
      <c r="H35" s="119">
        <v>10.957000000000001</v>
      </c>
      <c r="I35" s="164" t="s">
        <v>52</v>
      </c>
      <c r="S35" s="32"/>
      <c r="T35" s="32"/>
      <c r="U35" s="32"/>
      <c r="V35" s="32"/>
      <c r="Z35" s="32"/>
    </row>
    <row r="36" spans="1:26" s="28" customFormat="1" ht="21" customHeight="1">
      <c r="A36" s="167" t="s">
        <v>144</v>
      </c>
      <c r="B36" s="26">
        <v>-0.5</v>
      </c>
      <c r="C36" s="27">
        <f>B36+C8</f>
        <v>291.5</v>
      </c>
      <c r="D36" s="162" t="s">
        <v>553</v>
      </c>
      <c r="E36" s="26">
        <v>20.65</v>
      </c>
      <c r="F36" s="120">
        <v>8.07</v>
      </c>
      <c r="G36" s="119">
        <f t="shared" si="0"/>
        <v>0.39392812887236678</v>
      </c>
      <c r="H36" s="119">
        <v>3.1789999999999998</v>
      </c>
      <c r="I36" s="164" t="s">
        <v>52</v>
      </c>
      <c r="S36" s="32"/>
      <c r="T36" s="32"/>
      <c r="U36" s="32"/>
      <c r="V36" s="32"/>
      <c r="W36" s="30"/>
      <c r="Z36" s="32"/>
    </row>
    <row r="37" spans="1:26" s="28" customFormat="1" ht="21" customHeight="1">
      <c r="A37" s="167" t="s">
        <v>546</v>
      </c>
      <c r="B37" s="26">
        <v>-0.5</v>
      </c>
      <c r="C37" s="27">
        <f>B37+C8</f>
        <v>291.5</v>
      </c>
      <c r="D37" s="162" t="s">
        <v>554</v>
      </c>
      <c r="E37" s="26">
        <v>20.149999999999999</v>
      </c>
      <c r="F37" s="120">
        <v>8.26</v>
      </c>
      <c r="G37" s="119">
        <f t="shared" si="0"/>
        <v>0.33377723970944312</v>
      </c>
      <c r="H37" s="119">
        <v>2.7570000000000001</v>
      </c>
      <c r="I37" s="164" t="s">
        <v>52</v>
      </c>
      <c r="S37" s="32"/>
      <c r="T37" s="32"/>
      <c r="U37" s="32"/>
      <c r="V37" s="32"/>
      <c r="Z37" s="32"/>
    </row>
    <row r="38" spans="1:26" s="28" customFormat="1" ht="21" customHeight="1">
      <c r="A38" s="213" t="s">
        <v>606</v>
      </c>
      <c r="B38" s="26">
        <v>-0.43</v>
      </c>
      <c r="C38" s="27">
        <f>B38+C8</f>
        <v>291.57</v>
      </c>
      <c r="D38" s="162" t="s">
        <v>607</v>
      </c>
      <c r="E38" s="26">
        <v>21.25</v>
      </c>
      <c r="F38" s="162" t="s">
        <v>611</v>
      </c>
      <c r="G38" s="119">
        <f t="shared" si="0"/>
        <v>0.53558606124604013</v>
      </c>
      <c r="H38" s="162" t="s">
        <v>612</v>
      </c>
      <c r="I38" s="164" t="s">
        <v>53</v>
      </c>
      <c r="S38" s="32"/>
      <c r="T38" s="32"/>
      <c r="U38" s="32"/>
      <c r="V38" s="32"/>
      <c r="W38" s="30"/>
      <c r="Z38" s="32"/>
    </row>
    <row r="39" spans="1:26" s="28" customFormat="1" ht="21" customHeight="1">
      <c r="A39" s="213" t="s">
        <v>148</v>
      </c>
      <c r="B39" s="26">
        <v>-0.43</v>
      </c>
      <c r="C39" s="27">
        <f>B39+C8</f>
        <v>291.57</v>
      </c>
      <c r="D39" s="162" t="s">
        <v>608</v>
      </c>
      <c r="E39" s="26">
        <v>21.5</v>
      </c>
      <c r="F39" s="120">
        <v>8.68</v>
      </c>
      <c r="G39" s="119">
        <f t="shared" si="0"/>
        <v>0.49135944700460826</v>
      </c>
      <c r="H39" s="119">
        <v>4.2649999999999997</v>
      </c>
      <c r="I39" s="164" t="s">
        <v>52</v>
      </c>
      <c r="S39" s="32"/>
      <c r="T39" s="32"/>
      <c r="U39" s="32"/>
      <c r="V39" s="32"/>
      <c r="W39" s="30"/>
      <c r="Z39" s="32"/>
    </row>
    <row r="40" spans="1:26" s="28" customFormat="1" ht="21" customHeight="1">
      <c r="A40" s="217" t="s">
        <v>584</v>
      </c>
      <c r="B40" s="228">
        <v>-0.49</v>
      </c>
      <c r="C40" s="229">
        <f>B40+C8</f>
        <v>291.51</v>
      </c>
      <c r="D40" s="227" t="s">
        <v>609</v>
      </c>
      <c r="E40" s="230">
        <v>21.03</v>
      </c>
      <c r="F40" s="251">
        <v>8.6300000000000008</v>
      </c>
      <c r="G40" s="232">
        <f t="shared" si="0"/>
        <v>0.36002317497103126</v>
      </c>
      <c r="H40" s="232">
        <v>3.1070000000000002</v>
      </c>
      <c r="I40" s="233" t="s">
        <v>52</v>
      </c>
      <c r="Q40" s="28" t="s">
        <v>37</v>
      </c>
      <c r="S40" s="32"/>
      <c r="T40" s="32"/>
      <c r="U40" s="32"/>
      <c r="V40" s="32"/>
      <c r="W40" s="30"/>
      <c r="Z40" s="32"/>
    </row>
    <row r="41" spans="1:26" s="32" customFormat="1" ht="21" customHeight="1">
      <c r="A41" s="165" t="s">
        <v>585</v>
      </c>
      <c r="B41" s="222">
        <v>-0.54</v>
      </c>
      <c r="C41" s="223">
        <f>B41+C8</f>
        <v>291.45999999999998</v>
      </c>
      <c r="D41" s="221" t="s">
        <v>610</v>
      </c>
      <c r="E41" s="222">
        <v>17.649999999999999</v>
      </c>
      <c r="F41" s="236">
        <v>7.74</v>
      </c>
      <c r="G41" s="226">
        <f t="shared" si="0"/>
        <v>0.34961240310077518</v>
      </c>
      <c r="H41" s="226">
        <v>2.706</v>
      </c>
      <c r="I41" s="332" t="s">
        <v>52</v>
      </c>
      <c r="J41"/>
      <c r="K41"/>
      <c r="L41"/>
      <c r="M41"/>
      <c r="N41"/>
      <c r="O41"/>
      <c r="P41"/>
      <c r="Q41"/>
      <c r="R41"/>
    </row>
    <row r="42" spans="1:26" s="32" customFormat="1" ht="21" customHeight="1">
      <c r="A42" s="167" t="s">
        <v>639</v>
      </c>
      <c r="B42" s="26">
        <v>-0.56000000000000005</v>
      </c>
      <c r="C42" s="27">
        <f>B42+C8</f>
        <v>291.44</v>
      </c>
      <c r="D42" s="162" t="s">
        <v>665</v>
      </c>
      <c r="E42" s="26">
        <v>10.5</v>
      </c>
      <c r="F42" s="151">
        <v>5.9</v>
      </c>
      <c r="G42" s="119">
        <f t="shared" si="0"/>
        <v>0.34220338983050846</v>
      </c>
      <c r="H42" s="119">
        <v>2.0190000000000001</v>
      </c>
      <c r="I42" s="164" t="s">
        <v>53</v>
      </c>
      <c r="J42"/>
      <c r="K42"/>
      <c r="L42"/>
      <c r="M42"/>
      <c r="N42"/>
      <c r="O42"/>
      <c r="P42"/>
      <c r="Q42"/>
      <c r="R42"/>
    </row>
    <row r="43" spans="1:26" s="32" customFormat="1" ht="21" customHeight="1">
      <c r="A43" s="167" t="s">
        <v>660</v>
      </c>
      <c r="B43" s="26">
        <v>-0.66</v>
      </c>
      <c r="C43" s="27">
        <f>B43+C8</f>
        <v>291.33999999999997</v>
      </c>
      <c r="D43" s="162" t="s">
        <v>666</v>
      </c>
      <c r="E43" s="26">
        <v>10.45</v>
      </c>
      <c r="F43" s="151">
        <v>5.69</v>
      </c>
      <c r="G43" s="119">
        <f t="shared" si="0"/>
        <v>0.21564147627416522</v>
      </c>
      <c r="H43" s="119">
        <v>1.2270000000000001</v>
      </c>
      <c r="I43" s="164" t="s">
        <v>52</v>
      </c>
      <c r="J43"/>
      <c r="K43"/>
      <c r="L43"/>
      <c r="M43"/>
      <c r="N43"/>
      <c r="O43"/>
      <c r="P43"/>
      <c r="Q43"/>
      <c r="R43"/>
    </row>
    <row r="44" spans="1:26" s="32" customFormat="1" ht="21" customHeight="1">
      <c r="A44" s="167" t="s">
        <v>640</v>
      </c>
      <c r="B44" s="26">
        <v>-0.65</v>
      </c>
      <c r="C44" s="27">
        <f>B44+C8</f>
        <v>291.35000000000002</v>
      </c>
      <c r="D44" s="162" t="s">
        <v>667</v>
      </c>
      <c r="E44" s="26">
        <v>10.45</v>
      </c>
      <c r="F44" s="120">
        <v>5.6</v>
      </c>
      <c r="G44" s="119">
        <f t="shared" si="0"/>
        <v>0.2294642857142857</v>
      </c>
      <c r="H44" s="119">
        <v>1.2849999999999999</v>
      </c>
      <c r="I44" s="164" t="s">
        <v>52</v>
      </c>
      <c r="J44"/>
      <c r="K44"/>
      <c r="L44"/>
      <c r="M44"/>
      <c r="N44"/>
      <c r="O44"/>
      <c r="P44"/>
      <c r="Q44"/>
      <c r="R44"/>
    </row>
    <row r="45" spans="1:26" s="32" customFormat="1" ht="21" customHeight="1">
      <c r="A45" s="167" t="s">
        <v>641</v>
      </c>
      <c r="B45" s="26">
        <v>-0.63</v>
      </c>
      <c r="C45" s="27">
        <f>B45+C8</f>
        <v>291.37</v>
      </c>
      <c r="D45" s="162" t="s">
        <v>668</v>
      </c>
      <c r="E45" s="26">
        <v>10.44</v>
      </c>
      <c r="F45" s="151">
        <v>5.66</v>
      </c>
      <c r="G45" s="119">
        <f t="shared" si="0"/>
        <v>0.22385159010600705</v>
      </c>
      <c r="H45" s="119">
        <v>1.2669999999999999</v>
      </c>
      <c r="I45" s="164" t="s">
        <v>52</v>
      </c>
      <c r="J45"/>
      <c r="K45"/>
      <c r="L45"/>
      <c r="M45"/>
      <c r="N45"/>
      <c r="O45"/>
      <c r="P45"/>
      <c r="Q45"/>
      <c r="R45"/>
    </row>
    <row r="46" spans="1:26" s="32" customFormat="1" ht="21" customHeight="1">
      <c r="A46" s="167" t="s">
        <v>718</v>
      </c>
      <c r="B46" s="26">
        <v>-0.65</v>
      </c>
      <c r="C46" s="27">
        <f>B46+C8</f>
        <v>291.35000000000002</v>
      </c>
      <c r="D46" s="162" t="s">
        <v>348</v>
      </c>
      <c r="E46" s="26">
        <v>9.14</v>
      </c>
      <c r="F46" s="151">
        <v>4.45</v>
      </c>
      <c r="G46" s="119">
        <f t="shared" si="0"/>
        <v>0.18404494382022471</v>
      </c>
      <c r="H46" s="119">
        <v>0.81899999999999995</v>
      </c>
      <c r="I46" s="164" t="s">
        <v>53</v>
      </c>
      <c r="J46"/>
      <c r="K46"/>
      <c r="L46"/>
      <c r="M46"/>
      <c r="N46"/>
      <c r="O46"/>
      <c r="P46"/>
      <c r="Q46"/>
      <c r="R46"/>
    </row>
    <row r="47" spans="1:26" s="32" customFormat="1" ht="21" customHeight="1">
      <c r="A47" s="167" t="s">
        <v>172</v>
      </c>
      <c r="B47" s="26">
        <v>-0.49</v>
      </c>
      <c r="C47" s="27">
        <f>B47+C8</f>
        <v>291.51</v>
      </c>
      <c r="D47" s="162" t="s">
        <v>723</v>
      </c>
      <c r="E47" s="43">
        <v>11.15</v>
      </c>
      <c r="F47" s="120">
        <v>6.06</v>
      </c>
      <c r="G47" s="119">
        <f t="shared" si="0"/>
        <v>0.56848184818481851</v>
      </c>
      <c r="H47" s="119">
        <v>3.4449999999999998</v>
      </c>
      <c r="I47" s="164" t="s">
        <v>52</v>
      </c>
      <c r="J47"/>
      <c r="K47"/>
      <c r="L47"/>
      <c r="M47"/>
      <c r="N47"/>
      <c r="O47"/>
      <c r="P47"/>
      <c r="Q47"/>
      <c r="R47"/>
    </row>
    <row r="48" spans="1:26" s="32" customFormat="1" ht="21" customHeight="1">
      <c r="A48" s="167" t="s">
        <v>697</v>
      </c>
      <c r="B48" s="26">
        <v>-0.59</v>
      </c>
      <c r="C48" s="27">
        <f>B48+C8</f>
        <v>291.41000000000003</v>
      </c>
      <c r="D48" s="162" t="s">
        <v>724</v>
      </c>
      <c r="E48" s="26">
        <v>10.35</v>
      </c>
      <c r="F48" s="151">
        <v>4.79</v>
      </c>
      <c r="G48" s="119">
        <f t="shared" si="0"/>
        <v>0.37160751565762007</v>
      </c>
      <c r="H48" s="119">
        <v>1.78</v>
      </c>
      <c r="I48" s="164" t="s">
        <v>52</v>
      </c>
      <c r="J48"/>
      <c r="K48"/>
      <c r="L48"/>
      <c r="M48"/>
      <c r="N48"/>
      <c r="O48"/>
      <c r="P48"/>
      <c r="Q48"/>
      <c r="R48"/>
    </row>
    <row r="49" spans="1:18" s="32" customFormat="1" ht="21" customHeight="1">
      <c r="A49" s="167" t="s">
        <v>698</v>
      </c>
      <c r="B49" s="79">
        <v>-0.65</v>
      </c>
      <c r="C49" s="27">
        <f>B49+C8</f>
        <v>291.35000000000002</v>
      </c>
      <c r="D49" s="167" t="s">
        <v>314</v>
      </c>
      <c r="E49" s="79">
        <v>9.27</v>
      </c>
      <c r="F49" s="139">
        <v>4.17</v>
      </c>
      <c r="G49" s="148">
        <f t="shared" si="0"/>
        <v>0.25923261390887292</v>
      </c>
      <c r="H49" s="148">
        <v>1.081</v>
      </c>
      <c r="I49" s="164" t="s">
        <v>52</v>
      </c>
      <c r="J49"/>
      <c r="K49"/>
      <c r="L49"/>
      <c r="M49"/>
      <c r="N49"/>
      <c r="O49"/>
      <c r="P49"/>
      <c r="Q49"/>
      <c r="R49"/>
    </row>
    <row r="50" spans="1:18" ht="21" customHeight="1">
      <c r="A50" s="167" t="s">
        <v>752</v>
      </c>
      <c r="B50" s="79">
        <v>-0.67</v>
      </c>
      <c r="C50" s="27">
        <f>B50+C8</f>
        <v>291.33</v>
      </c>
      <c r="D50" s="167" t="s">
        <v>665</v>
      </c>
      <c r="E50" s="79">
        <v>8.59</v>
      </c>
      <c r="F50" s="139">
        <v>3.77</v>
      </c>
      <c r="G50" s="148">
        <f t="shared" si="0"/>
        <v>0.23527851458885943</v>
      </c>
      <c r="H50" s="148">
        <v>0.88700000000000001</v>
      </c>
      <c r="I50" s="164" t="s">
        <v>53</v>
      </c>
      <c r="J50"/>
      <c r="K50"/>
      <c r="L50"/>
      <c r="M50"/>
      <c r="N50"/>
      <c r="O50"/>
      <c r="P50"/>
      <c r="Q50"/>
      <c r="R50"/>
    </row>
    <row r="51" spans="1:18" ht="21" customHeight="1">
      <c r="A51" s="167" t="s">
        <v>174</v>
      </c>
      <c r="B51" s="79">
        <v>-0.7</v>
      </c>
      <c r="C51" s="27">
        <f>B51+C8</f>
        <v>291.3</v>
      </c>
      <c r="D51" s="167" t="s">
        <v>781</v>
      </c>
      <c r="E51" s="79">
        <v>8.5500000000000007</v>
      </c>
      <c r="F51" s="139">
        <v>3.57</v>
      </c>
      <c r="G51" s="148">
        <f t="shared" si="0"/>
        <v>0.19019607843137257</v>
      </c>
      <c r="H51" s="148">
        <v>0.67900000000000005</v>
      </c>
      <c r="I51" s="164" t="s">
        <v>52</v>
      </c>
      <c r="J51"/>
      <c r="K51"/>
      <c r="L51"/>
      <c r="M51"/>
      <c r="N51"/>
      <c r="O51"/>
      <c r="P51"/>
      <c r="Q51"/>
      <c r="R51"/>
    </row>
    <row r="52" spans="1:18" ht="21" customHeight="1">
      <c r="A52" s="167" t="s">
        <v>775</v>
      </c>
      <c r="B52" s="79">
        <v>-0.71</v>
      </c>
      <c r="C52" s="27">
        <f>B52+C8</f>
        <v>291.29000000000002</v>
      </c>
      <c r="D52" s="167" t="s">
        <v>292</v>
      </c>
      <c r="E52" s="79">
        <v>8.6</v>
      </c>
      <c r="F52" s="139">
        <v>3.55</v>
      </c>
      <c r="G52" s="148">
        <f t="shared" si="0"/>
        <v>0.187887323943662</v>
      </c>
      <c r="H52" s="148">
        <v>0.66700000000000004</v>
      </c>
      <c r="I52" s="164" t="s">
        <v>52</v>
      </c>
      <c r="J52"/>
      <c r="K52"/>
      <c r="L52"/>
      <c r="M52"/>
      <c r="N52"/>
      <c r="O52"/>
      <c r="P52"/>
      <c r="Q52"/>
      <c r="R52"/>
    </row>
    <row r="53" spans="1:18" ht="21" customHeight="1">
      <c r="A53" s="167" t="s">
        <v>776</v>
      </c>
      <c r="B53" s="79">
        <v>-0.53</v>
      </c>
      <c r="C53" s="27">
        <f>B53+C8</f>
        <v>291.47000000000003</v>
      </c>
      <c r="D53" s="167" t="s">
        <v>782</v>
      </c>
      <c r="E53" s="79">
        <v>10.95</v>
      </c>
      <c r="F53" s="139">
        <v>5.4</v>
      </c>
      <c r="G53" s="148">
        <f t="shared" si="0"/>
        <v>7.6296296296296293E-2</v>
      </c>
      <c r="H53" s="148">
        <v>0.41199999999999998</v>
      </c>
      <c r="I53" s="164" t="s">
        <v>52</v>
      </c>
      <c r="J53"/>
      <c r="K53"/>
      <c r="L53"/>
      <c r="M53"/>
      <c r="N53"/>
      <c r="O53"/>
      <c r="P53"/>
      <c r="Q53"/>
      <c r="R53"/>
    </row>
    <row r="54" spans="1:18" s="28" customFormat="1" ht="21" customHeight="1">
      <c r="A54" s="167" t="s">
        <v>831</v>
      </c>
      <c r="B54" s="214">
        <v>-0.6</v>
      </c>
      <c r="C54" s="206">
        <f>B54+C8</f>
        <v>291.39999999999998</v>
      </c>
      <c r="D54" s="214" t="s">
        <v>837</v>
      </c>
      <c r="E54" s="214">
        <v>19.95</v>
      </c>
      <c r="F54" s="215">
        <v>10.41</v>
      </c>
      <c r="G54" s="216">
        <f>H54/F54</f>
        <v>3.4293948126801151E-2</v>
      </c>
      <c r="H54" s="206">
        <v>0.35699999999999998</v>
      </c>
      <c r="I54" s="164" t="s">
        <v>53</v>
      </c>
    </row>
    <row r="55" spans="1:18" s="28" customFormat="1" ht="21" customHeight="1">
      <c r="A55" s="167" t="s">
        <v>832</v>
      </c>
      <c r="B55" s="79">
        <v>-0.62</v>
      </c>
      <c r="C55" s="84">
        <f>B55+C8</f>
        <v>291.38</v>
      </c>
      <c r="D55" s="79" t="s">
        <v>838</v>
      </c>
      <c r="E55" s="79">
        <v>19.55</v>
      </c>
      <c r="F55" s="139">
        <v>10.1</v>
      </c>
      <c r="G55" s="148">
        <f>H55/F55</f>
        <v>3.1089108910891089E-2</v>
      </c>
      <c r="H55" s="84">
        <v>0.314</v>
      </c>
      <c r="I55" s="177" t="s">
        <v>52</v>
      </c>
    </row>
    <row r="56" spans="1:18" s="28" customFormat="1" ht="21" customHeight="1">
      <c r="A56" s="167" t="s">
        <v>810</v>
      </c>
      <c r="B56" s="79">
        <v>-0.65</v>
      </c>
      <c r="C56" s="84">
        <f>B56+C8</f>
        <v>291.35000000000002</v>
      </c>
      <c r="D56" s="79" t="s">
        <v>839</v>
      </c>
      <c r="E56" s="79">
        <v>19.05</v>
      </c>
      <c r="F56" s="139">
        <v>9.44</v>
      </c>
      <c r="G56" s="148">
        <f t="shared" ref="G56:G57" si="1">H56/F56</f>
        <v>3.0190677966101694E-2</v>
      </c>
      <c r="H56" s="84">
        <v>0.28499999999999998</v>
      </c>
      <c r="I56" s="177" t="s">
        <v>52</v>
      </c>
    </row>
    <row r="57" spans="1:18" ht="21.75" customHeight="1">
      <c r="A57" s="217" t="s">
        <v>811</v>
      </c>
      <c r="B57" s="218">
        <v>-0.63</v>
      </c>
      <c r="C57" s="209">
        <f>B57+C8</f>
        <v>291.37</v>
      </c>
      <c r="D57" s="218" t="s">
        <v>840</v>
      </c>
      <c r="E57" s="218">
        <v>19.47</v>
      </c>
      <c r="F57" s="219">
        <v>9.76</v>
      </c>
      <c r="G57" s="220">
        <f t="shared" si="1"/>
        <v>2.8586065573770494E-2</v>
      </c>
      <c r="H57" s="209">
        <v>0.27900000000000003</v>
      </c>
      <c r="I57" s="248" t="s">
        <v>52</v>
      </c>
      <c r="J57"/>
      <c r="K57"/>
      <c r="L57"/>
      <c r="M57"/>
      <c r="N57"/>
      <c r="O57"/>
      <c r="P57"/>
      <c r="Q57"/>
      <c r="R57"/>
    </row>
    <row r="58" spans="1:18" ht="21" customHeight="1">
      <c r="G58" s="149"/>
      <c r="H58" s="149"/>
      <c r="J58"/>
      <c r="K58"/>
      <c r="L58"/>
      <c r="M58"/>
      <c r="N58"/>
      <c r="O58"/>
      <c r="P58"/>
      <c r="Q58"/>
      <c r="R58"/>
    </row>
    <row r="59" spans="1:18" ht="21" customHeight="1">
      <c r="G59" s="149"/>
      <c r="H59" s="149"/>
      <c r="J59"/>
      <c r="K59"/>
      <c r="L59"/>
      <c r="M59"/>
      <c r="N59"/>
      <c r="O59"/>
      <c r="P59"/>
      <c r="Q59"/>
      <c r="R59"/>
    </row>
    <row r="60" spans="1:18" ht="21" customHeight="1">
      <c r="G60" s="149"/>
      <c r="H60" s="149"/>
      <c r="J60"/>
      <c r="K60"/>
      <c r="L60"/>
      <c r="M60"/>
      <c r="N60"/>
      <c r="O60"/>
      <c r="P60"/>
      <c r="Q60"/>
      <c r="R60"/>
    </row>
    <row r="61" spans="1:18" ht="21" customHeight="1">
      <c r="G61" s="149"/>
      <c r="H61" s="149"/>
      <c r="J61"/>
      <c r="K61"/>
      <c r="L61"/>
      <c r="M61"/>
      <c r="N61"/>
      <c r="O61"/>
      <c r="P61"/>
      <c r="Q61"/>
      <c r="R61"/>
    </row>
    <row r="62" spans="1:18" ht="21" customHeight="1">
      <c r="G62" s="149"/>
      <c r="H62" s="149"/>
      <c r="J62" s="32"/>
      <c r="K62" s="32"/>
      <c r="L62" s="32"/>
      <c r="M62" s="32"/>
      <c r="N62" s="32"/>
      <c r="O62" s="32"/>
      <c r="P62" s="32"/>
      <c r="Q62" s="32"/>
      <c r="R62" s="32"/>
    </row>
    <row r="63" spans="1:18" ht="21" customHeight="1">
      <c r="G63" s="149"/>
      <c r="H63" s="149"/>
      <c r="J63" s="32"/>
      <c r="K63" s="32"/>
      <c r="L63" s="32"/>
      <c r="M63" s="32"/>
      <c r="N63" s="32"/>
      <c r="O63" s="32"/>
      <c r="P63" s="32"/>
      <c r="Q63" s="32"/>
      <c r="R63" s="32"/>
    </row>
    <row r="64" spans="1:18" ht="21" customHeight="1">
      <c r="G64" s="149"/>
      <c r="H64" s="149"/>
      <c r="J64" s="32"/>
      <c r="K64" s="32"/>
      <c r="L64" s="32"/>
      <c r="M64" s="32"/>
      <c r="N64" s="32"/>
      <c r="O64" s="32"/>
      <c r="P64" s="32"/>
      <c r="Q64" s="32"/>
      <c r="R64" s="32"/>
    </row>
    <row r="65" spans="1:18" ht="21" customHeight="1">
      <c r="G65" s="149"/>
      <c r="H65" s="149"/>
      <c r="J65" s="32"/>
      <c r="K65" s="32"/>
      <c r="L65" s="32"/>
      <c r="M65" s="32"/>
      <c r="N65" s="32"/>
      <c r="O65" s="32"/>
      <c r="P65" s="32"/>
      <c r="Q65" s="32"/>
      <c r="R65" s="32"/>
    </row>
    <row r="66" spans="1:18" ht="21" customHeight="1">
      <c r="G66" s="149"/>
      <c r="H66" s="149"/>
      <c r="J66" s="32"/>
      <c r="K66" s="32"/>
      <c r="L66" s="32"/>
      <c r="M66" s="32"/>
      <c r="N66" s="32"/>
      <c r="O66" s="32"/>
      <c r="P66" s="32"/>
      <c r="Q66" s="32"/>
      <c r="R66" s="32"/>
    </row>
    <row r="67" spans="1:18" ht="21" customHeight="1">
      <c r="A67" s="246" t="s">
        <v>62</v>
      </c>
      <c r="B67" s="30"/>
      <c r="C67" s="30"/>
      <c r="G67" s="149"/>
      <c r="H67" s="149"/>
      <c r="J67" s="32"/>
      <c r="K67" s="32"/>
      <c r="L67" s="32"/>
      <c r="M67" s="32"/>
      <c r="N67" s="32"/>
      <c r="O67" s="32"/>
      <c r="P67" s="32"/>
      <c r="Q67" s="32"/>
      <c r="R67" s="32"/>
    </row>
    <row r="68" spans="1:18" ht="21" customHeight="1">
      <c r="A68" s="163" t="s">
        <v>63</v>
      </c>
      <c r="B68" s="247">
        <f>+COUNT(B11:B60)</f>
        <v>47</v>
      </c>
      <c r="C68" s="30" t="s">
        <v>64</v>
      </c>
      <c r="G68" s="149"/>
      <c r="H68" s="149"/>
      <c r="J68" s="32"/>
      <c r="K68" s="32"/>
      <c r="L68" s="32"/>
      <c r="M68" s="32"/>
      <c r="N68" s="32"/>
      <c r="O68" s="32"/>
      <c r="P68" s="32"/>
      <c r="Q68" s="32"/>
      <c r="R68" s="32"/>
    </row>
    <row r="69" spans="1:18" ht="21" customHeight="1">
      <c r="G69" s="149"/>
      <c r="H69" s="149"/>
      <c r="J69" s="32"/>
      <c r="K69" s="32"/>
      <c r="L69" s="32"/>
      <c r="M69" s="32"/>
      <c r="N69" s="32"/>
      <c r="O69" s="32"/>
      <c r="P69" s="32"/>
      <c r="Q69" s="32"/>
      <c r="R69" s="32"/>
    </row>
    <row r="70" spans="1:18" ht="21" customHeight="1">
      <c r="G70" s="149"/>
      <c r="H70" s="149"/>
      <c r="J70" s="32"/>
      <c r="K70" s="32"/>
      <c r="L70" s="32"/>
      <c r="M70" s="32"/>
      <c r="N70" s="32"/>
      <c r="O70" s="32"/>
      <c r="P70" s="32"/>
      <c r="Q70" s="32"/>
      <c r="R70" s="32"/>
    </row>
    <row r="71" spans="1:18" ht="21" customHeight="1">
      <c r="G71" s="149"/>
      <c r="H71" s="149"/>
      <c r="J71" s="32"/>
      <c r="K71" s="32"/>
      <c r="L71" s="32"/>
      <c r="M71" s="32"/>
      <c r="N71" s="32"/>
      <c r="O71" s="32"/>
      <c r="P71" s="32"/>
      <c r="Q71" s="32"/>
      <c r="R71" s="32"/>
    </row>
    <row r="72" spans="1:18" ht="21" customHeight="1">
      <c r="G72" s="149"/>
      <c r="H72" s="149"/>
      <c r="J72" s="32"/>
      <c r="K72" s="32"/>
      <c r="L72" s="32"/>
      <c r="M72" s="32"/>
      <c r="N72" s="32"/>
      <c r="O72" s="32"/>
      <c r="P72" s="32"/>
      <c r="Q72" s="32"/>
      <c r="R72" s="32"/>
    </row>
    <row r="73" spans="1:18" ht="21" customHeight="1">
      <c r="G73" s="149"/>
      <c r="H73" s="149"/>
      <c r="J73" s="32"/>
      <c r="K73" s="32"/>
      <c r="L73" s="32"/>
      <c r="M73" s="32"/>
      <c r="N73" s="32"/>
      <c r="O73" s="32"/>
      <c r="P73" s="32"/>
      <c r="Q73" s="32"/>
      <c r="R73" s="32"/>
    </row>
    <row r="74" spans="1:18" ht="21" customHeight="1">
      <c r="G74" s="149"/>
      <c r="H74" s="149"/>
      <c r="J74" s="32"/>
      <c r="K74" s="32"/>
      <c r="L74" s="32"/>
      <c r="M74" s="32"/>
      <c r="N74" s="32"/>
      <c r="O74" s="32"/>
      <c r="P74" s="32"/>
      <c r="Q74" s="32"/>
      <c r="R74" s="32"/>
    </row>
    <row r="75" spans="1:18" ht="21" customHeight="1">
      <c r="G75" s="149"/>
      <c r="H75" s="149"/>
    </row>
    <row r="76" spans="1:18" ht="21" customHeight="1">
      <c r="G76" s="149"/>
      <c r="H76" s="149"/>
    </row>
    <row r="77" spans="1:18" ht="21" customHeight="1">
      <c r="G77" s="149"/>
      <c r="H77" s="149"/>
    </row>
    <row r="78" spans="1:18" ht="21" customHeight="1">
      <c r="G78" s="149"/>
      <c r="H78" s="149"/>
    </row>
    <row r="79" spans="1:18" ht="21" customHeight="1">
      <c r="G79" s="149"/>
      <c r="H79" s="149"/>
    </row>
    <row r="80" spans="1:18" ht="21" customHeight="1">
      <c r="G80" s="149"/>
      <c r="H80" s="149"/>
    </row>
    <row r="81" spans="7:8" ht="21" customHeight="1">
      <c r="G81" s="149"/>
      <c r="H81" s="149"/>
    </row>
    <row r="82" spans="7:8" ht="21" customHeight="1">
      <c r="G82" s="149"/>
      <c r="H82" s="149"/>
    </row>
    <row r="83" spans="7:8" ht="21" customHeight="1">
      <c r="G83" s="149"/>
      <c r="H83" s="149"/>
    </row>
    <row r="84" spans="7:8" ht="21" customHeight="1">
      <c r="G84" s="149"/>
      <c r="H84" s="149"/>
    </row>
    <row r="85" spans="7:8" ht="21" customHeight="1">
      <c r="G85" s="149"/>
      <c r="H85" s="149"/>
    </row>
    <row r="86" spans="7:8" ht="21" customHeight="1">
      <c r="G86" s="149"/>
      <c r="H86" s="149"/>
    </row>
    <row r="87" spans="7:8" ht="21" customHeight="1">
      <c r="G87" s="149"/>
      <c r="H87" s="149"/>
    </row>
    <row r="88" spans="7:8" ht="21" customHeight="1">
      <c r="G88" s="149"/>
      <c r="H88" s="149"/>
    </row>
    <row r="89" spans="7:8" ht="21" customHeight="1">
      <c r="G89" s="149"/>
      <c r="H89" s="149"/>
    </row>
    <row r="90" spans="7:8" ht="21" customHeight="1">
      <c r="G90" s="149"/>
      <c r="H90" s="149"/>
    </row>
    <row r="91" spans="7:8" ht="21" customHeight="1">
      <c r="G91" s="149"/>
      <c r="H91" s="149"/>
    </row>
    <row r="92" spans="7:8" ht="21" customHeight="1">
      <c r="G92" s="149"/>
      <c r="H92" s="149"/>
    </row>
    <row r="93" spans="7:8" ht="21" customHeight="1">
      <c r="G93" s="149"/>
      <c r="H93" s="149"/>
    </row>
    <row r="94" spans="7:8" ht="21" customHeight="1">
      <c r="G94" s="149"/>
      <c r="H94" s="149"/>
    </row>
    <row r="95" spans="7:8" ht="21" customHeight="1">
      <c r="G95" s="149"/>
      <c r="H95" s="149"/>
    </row>
    <row r="96" spans="7:8" ht="21" customHeight="1">
      <c r="G96" s="149"/>
      <c r="H96" s="149"/>
    </row>
    <row r="97" spans="7:8" ht="21" customHeight="1">
      <c r="G97" s="149"/>
      <c r="H97" s="149"/>
    </row>
    <row r="98" spans="7:8" ht="21" customHeight="1">
      <c r="G98" s="149"/>
      <c r="H98" s="149"/>
    </row>
    <row r="99" spans="7:8" ht="21" customHeight="1">
      <c r="G99" s="149"/>
      <c r="H99" s="149"/>
    </row>
    <row r="100" spans="7:8" ht="21" customHeight="1">
      <c r="G100" s="149"/>
      <c r="H100" s="149"/>
    </row>
    <row r="101" spans="7:8" ht="21" customHeight="1">
      <c r="G101" s="149"/>
      <c r="H101" s="149"/>
    </row>
    <row r="102" spans="7:8" ht="21" customHeight="1">
      <c r="G102" s="149"/>
      <c r="H102" s="149"/>
    </row>
    <row r="103" spans="7:8" ht="21" customHeight="1">
      <c r="G103" s="149"/>
      <c r="H103" s="149"/>
    </row>
    <row r="104" spans="7:8" ht="21" customHeight="1">
      <c r="G104" s="149"/>
      <c r="H104" s="149"/>
    </row>
    <row r="105" spans="7:8" ht="21" customHeight="1"/>
    <row r="106" spans="7:8" ht="21" customHeight="1"/>
    <row r="107" spans="7:8" ht="21" customHeight="1"/>
    <row r="108" spans="7:8" ht="21" customHeight="1"/>
    <row r="109" spans="7:8" ht="21" customHeight="1"/>
    <row r="110" spans="7:8" ht="21" customHeight="1"/>
    <row r="111" spans="7:8" ht="21" customHeight="1"/>
    <row r="112" spans="7:8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</sheetData>
  <mergeCells count="3">
    <mergeCell ref="A9:A10"/>
    <mergeCell ref="I9:I10"/>
    <mergeCell ref="A4:I4"/>
  </mergeCells>
  <phoneticPr fontId="16" type="noConversion"/>
  <pageMargins left="0.51181102362204722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83"/>
  <sheetViews>
    <sheetView topLeftCell="A50" zoomScale="160" zoomScaleNormal="160" workbookViewId="0">
      <selection activeCell="A52" sqref="A52"/>
    </sheetView>
  </sheetViews>
  <sheetFormatPr defaultRowHeight="21"/>
  <cols>
    <col min="1" max="1" width="8.7109375" style="39" customWidth="1"/>
    <col min="2" max="2" width="8.7109375" style="45" customWidth="1"/>
    <col min="3" max="3" width="9.140625" style="63"/>
    <col min="4" max="4" width="11.7109375" style="39" customWidth="1"/>
    <col min="5" max="5" width="9.140625" style="39"/>
    <col min="6" max="6" width="9.85546875" style="39" customWidth="1"/>
    <col min="7" max="7" width="10.7109375" style="39" customWidth="1"/>
    <col min="8" max="8" width="10.28515625" style="39" customWidth="1"/>
    <col min="9" max="9" width="28.8554687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71" s="5" customFormat="1" ht="21.75">
      <c r="A1" s="5" t="s">
        <v>43</v>
      </c>
      <c r="B1" s="44"/>
      <c r="C1" s="101"/>
      <c r="I1" s="6" t="s">
        <v>0</v>
      </c>
    </row>
    <row r="2" spans="1:71" s="5" customFormat="1" ht="21.75">
      <c r="A2" s="5" t="s">
        <v>1</v>
      </c>
      <c r="B2" s="44"/>
      <c r="C2" s="101"/>
      <c r="I2" s="2"/>
    </row>
    <row r="3" spans="1:71" ht="15" customHeight="1"/>
    <row r="4" spans="1:71" s="47" customFormat="1" ht="26.25" customHeight="1">
      <c r="A4" s="361" t="s">
        <v>2</v>
      </c>
      <c r="B4" s="361"/>
      <c r="C4" s="361"/>
      <c r="D4" s="361"/>
      <c r="E4" s="361"/>
      <c r="F4" s="361"/>
      <c r="G4" s="361"/>
      <c r="H4" s="361"/>
      <c r="I4" s="361"/>
      <c r="J4" s="17"/>
      <c r="K4" s="17"/>
      <c r="L4" s="17"/>
      <c r="M4" s="17"/>
      <c r="N4" s="17"/>
      <c r="O4" s="17"/>
      <c r="P4" s="17"/>
      <c r="Q4" s="17"/>
      <c r="R4" s="17"/>
    </row>
    <row r="5" spans="1:71" s="47" customFormat="1" ht="5.0999999999999996" customHeight="1">
      <c r="B5" s="58"/>
      <c r="C5" s="102"/>
      <c r="D5" s="48"/>
      <c r="E5" s="48"/>
      <c r="F5" s="48"/>
      <c r="G5" s="48"/>
      <c r="I5" s="59"/>
      <c r="J5" s="39"/>
      <c r="K5" s="39"/>
      <c r="L5" s="39"/>
      <c r="M5" s="39"/>
      <c r="N5" s="39"/>
      <c r="O5" s="39"/>
      <c r="P5" s="39"/>
      <c r="Q5" s="39"/>
      <c r="R5" s="39"/>
    </row>
    <row r="6" spans="1:71" s="20" customFormat="1" ht="23.1" customHeight="1">
      <c r="A6" s="18" t="s">
        <v>51</v>
      </c>
      <c r="B6" s="22"/>
      <c r="C6" s="99"/>
      <c r="D6" s="21" t="s">
        <v>79</v>
      </c>
      <c r="E6" s="19"/>
      <c r="F6" s="19"/>
      <c r="G6" s="21" t="s">
        <v>78</v>
      </c>
      <c r="H6" s="60"/>
      <c r="I6" s="21"/>
      <c r="J6" s="5"/>
      <c r="K6" s="5"/>
      <c r="L6" s="5"/>
      <c r="M6" s="5"/>
      <c r="N6" s="5"/>
      <c r="O6" s="5"/>
      <c r="P6" s="5"/>
      <c r="Q6" s="5"/>
      <c r="R6" s="5"/>
    </row>
    <row r="7" spans="1:71" s="20" customFormat="1" ht="23.1" customHeight="1">
      <c r="A7" s="18" t="s">
        <v>46</v>
      </c>
      <c r="B7" s="22"/>
      <c r="C7" s="99"/>
      <c r="D7" s="21" t="s">
        <v>31</v>
      </c>
      <c r="E7" s="19"/>
      <c r="F7" s="19"/>
      <c r="G7" s="131" t="s">
        <v>6</v>
      </c>
      <c r="H7" s="60"/>
      <c r="I7" s="21"/>
      <c r="J7" s="5"/>
      <c r="K7" s="5"/>
      <c r="L7" s="5"/>
      <c r="M7" s="5"/>
      <c r="N7" s="5"/>
      <c r="O7" s="5"/>
      <c r="P7" s="5"/>
      <c r="Q7" s="5"/>
      <c r="R7" s="5"/>
    </row>
    <row r="8" spans="1:71" s="20" customFormat="1" ht="23.1" customHeight="1">
      <c r="A8" s="18" t="s">
        <v>7</v>
      </c>
      <c r="B8" s="22"/>
      <c r="C8" s="42">
        <v>295.65499999999997</v>
      </c>
      <c r="D8" s="21" t="s">
        <v>8</v>
      </c>
      <c r="F8" s="23"/>
      <c r="G8" s="61" t="s">
        <v>185</v>
      </c>
      <c r="H8" s="60"/>
      <c r="I8" s="21"/>
      <c r="J8" s="5"/>
      <c r="K8" s="5"/>
      <c r="L8" s="5"/>
      <c r="M8" s="5"/>
      <c r="N8" s="5"/>
      <c r="O8" s="5"/>
      <c r="P8" s="5"/>
      <c r="Q8" s="5"/>
      <c r="R8" s="5"/>
    </row>
    <row r="9" spans="1:71" s="5" customFormat="1" ht="23.1" customHeight="1">
      <c r="A9" s="350" t="s">
        <v>9</v>
      </c>
      <c r="B9" s="89" t="s">
        <v>10</v>
      </c>
      <c r="C9" s="87" t="s">
        <v>10</v>
      </c>
      <c r="D9" s="85" t="s">
        <v>11</v>
      </c>
      <c r="E9" s="85" t="s">
        <v>12</v>
      </c>
      <c r="F9" s="85" t="s">
        <v>13</v>
      </c>
      <c r="G9" s="91" t="s">
        <v>14</v>
      </c>
      <c r="H9" s="85" t="s">
        <v>15</v>
      </c>
      <c r="I9" s="350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1"/>
      <c r="B10" s="86" t="s">
        <v>17</v>
      </c>
      <c r="C10" s="88" t="s">
        <v>18</v>
      </c>
      <c r="D10" s="86" t="s">
        <v>19</v>
      </c>
      <c r="E10" s="86" t="s">
        <v>20</v>
      </c>
      <c r="F10" s="86" t="s">
        <v>21</v>
      </c>
      <c r="G10" s="86" t="s">
        <v>22</v>
      </c>
      <c r="H10" s="86" t="s">
        <v>23</v>
      </c>
      <c r="I10" s="351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1" customHeight="1">
      <c r="A11" s="181" t="s">
        <v>199</v>
      </c>
      <c r="B11" s="26">
        <v>0.92</v>
      </c>
      <c r="C11" s="27">
        <f>B11+C8</f>
        <v>296.57499999999999</v>
      </c>
      <c r="D11" s="26" t="s">
        <v>203</v>
      </c>
      <c r="E11" s="26">
        <v>18.399999999999999</v>
      </c>
      <c r="F11" s="26">
        <v>6.6</v>
      </c>
      <c r="G11" s="27">
        <f t="shared" ref="G11:G53" si="0">H11/F11</f>
        <v>0.18333333333333335</v>
      </c>
      <c r="H11" s="27">
        <v>1.21</v>
      </c>
      <c r="I11" s="164" t="s">
        <v>53</v>
      </c>
      <c r="S11" s="32"/>
    </row>
    <row r="12" spans="1:71" s="28" customFormat="1" ht="21" customHeight="1">
      <c r="A12" s="181" t="s">
        <v>230</v>
      </c>
      <c r="B12" s="26">
        <v>0.7</v>
      </c>
      <c r="C12" s="27">
        <f>B12+C8</f>
        <v>296.35499999999996</v>
      </c>
      <c r="D12" s="26" t="s">
        <v>240</v>
      </c>
      <c r="E12" s="26">
        <v>25.9</v>
      </c>
      <c r="F12" s="26">
        <v>20.54</v>
      </c>
      <c r="G12" s="27">
        <f>H12/F12</f>
        <v>0.44995131450827658</v>
      </c>
      <c r="H12" s="27">
        <v>9.2420000000000009</v>
      </c>
      <c r="I12" s="164" t="s">
        <v>53</v>
      </c>
      <c r="S12" s="32"/>
    </row>
    <row r="13" spans="1:71" s="28" customFormat="1" ht="21" customHeight="1">
      <c r="A13" s="167" t="s">
        <v>231</v>
      </c>
      <c r="B13" s="26">
        <v>0.37</v>
      </c>
      <c r="C13" s="27">
        <f>B13+C8</f>
        <v>296.02499999999998</v>
      </c>
      <c r="D13" s="26" t="s">
        <v>241</v>
      </c>
      <c r="E13" s="26">
        <v>18.8</v>
      </c>
      <c r="F13" s="26">
        <v>6.44</v>
      </c>
      <c r="G13" s="27">
        <f t="shared" ref="G13:G14" si="1">H13/F13</f>
        <v>0.32173913043478258</v>
      </c>
      <c r="H13" s="27">
        <v>2.0720000000000001</v>
      </c>
      <c r="I13" s="164" t="s">
        <v>52</v>
      </c>
    </row>
    <row r="14" spans="1:71" s="28" customFormat="1" ht="21" customHeight="1">
      <c r="A14" s="167" t="s">
        <v>210</v>
      </c>
      <c r="B14" s="26">
        <v>0.44</v>
      </c>
      <c r="C14" s="27">
        <f>B14+C8</f>
        <v>296.09499999999997</v>
      </c>
      <c r="D14" s="26" t="s">
        <v>242</v>
      </c>
      <c r="E14" s="26">
        <v>26.33</v>
      </c>
      <c r="F14" s="26">
        <v>7.64</v>
      </c>
      <c r="G14" s="27">
        <f t="shared" si="1"/>
        <v>0.40549738219895287</v>
      </c>
      <c r="H14" s="27">
        <v>3.0979999999999999</v>
      </c>
      <c r="I14" s="164" t="s">
        <v>52</v>
      </c>
    </row>
    <row r="15" spans="1:71" s="28" customFormat="1" ht="21" customHeight="1">
      <c r="A15" s="167" t="s">
        <v>232</v>
      </c>
      <c r="B15" s="26">
        <v>0.37</v>
      </c>
      <c r="C15" s="27">
        <f>B15+C8</f>
        <v>296.02499999999998</v>
      </c>
      <c r="D15" s="26" t="s">
        <v>243</v>
      </c>
      <c r="E15" s="26">
        <v>19.05</v>
      </c>
      <c r="F15" s="26">
        <v>6.32</v>
      </c>
      <c r="G15" s="27">
        <f t="shared" si="0"/>
        <v>0.31914556962025314</v>
      </c>
      <c r="H15" s="27">
        <v>2.0169999999999999</v>
      </c>
      <c r="I15" s="164" t="s">
        <v>52</v>
      </c>
    </row>
    <row r="16" spans="1:71" s="28" customFormat="1" ht="21" customHeight="1">
      <c r="A16" s="167" t="s">
        <v>259</v>
      </c>
      <c r="B16" s="92">
        <v>0.52</v>
      </c>
      <c r="C16" s="27">
        <f>B16+C8</f>
        <v>296.17499999999995</v>
      </c>
      <c r="D16" s="26" t="s">
        <v>290</v>
      </c>
      <c r="E16" s="26">
        <v>26.54</v>
      </c>
      <c r="F16" s="26">
        <v>8.91</v>
      </c>
      <c r="G16" s="27">
        <f t="shared" si="0"/>
        <v>0.47239057239057236</v>
      </c>
      <c r="H16" s="27">
        <v>4.2089999999999996</v>
      </c>
      <c r="I16" s="164" t="s">
        <v>53</v>
      </c>
    </row>
    <row r="17" spans="1:25" s="28" customFormat="1" ht="21" customHeight="1">
      <c r="A17" s="167" t="s">
        <v>106</v>
      </c>
      <c r="B17" s="26">
        <v>0.45</v>
      </c>
      <c r="C17" s="27">
        <f>B17+C8</f>
        <v>296.10499999999996</v>
      </c>
      <c r="D17" s="26" t="s">
        <v>291</v>
      </c>
      <c r="E17" s="26">
        <v>25.68</v>
      </c>
      <c r="F17" s="26">
        <v>8.7200000000000006</v>
      </c>
      <c r="G17" s="27">
        <f t="shared" si="0"/>
        <v>0.41444954128440364</v>
      </c>
      <c r="H17" s="27">
        <v>3.6139999999999999</v>
      </c>
      <c r="I17" s="164" t="s">
        <v>52</v>
      </c>
    </row>
    <row r="18" spans="1:25" s="28" customFormat="1" ht="21" customHeight="1">
      <c r="A18" s="167" t="s">
        <v>108</v>
      </c>
      <c r="B18" s="26">
        <v>0.56999999999999995</v>
      </c>
      <c r="C18" s="27">
        <f>B18+C8</f>
        <v>296.22499999999997</v>
      </c>
      <c r="D18" s="26" t="s">
        <v>292</v>
      </c>
      <c r="E18" s="26">
        <v>25.5</v>
      </c>
      <c r="F18" s="26">
        <v>16.690000000000001</v>
      </c>
      <c r="G18" s="27">
        <f t="shared" si="0"/>
        <v>0.53145596165368481</v>
      </c>
      <c r="H18" s="27">
        <v>8.8699999999999992</v>
      </c>
      <c r="I18" s="164" t="s">
        <v>52</v>
      </c>
    </row>
    <row r="19" spans="1:25" s="28" customFormat="1" ht="21" customHeight="1">
      <c r="A19" s="167" t="s">
        <v>114</v>
      </c>
      <c r="B19" s="26">
        <v>0.31</v>
      </c>
      <c r="C19" s="27">
        <f>B19+C8</f>
        <v>295.96499999999997</v>
      </c>
      <c r="D19" s="26" t="s">
        <v>293</v>
      </c>
      <c r="E19" s="26">
        <v>15.02</v>
      </c>
      <c r="F19" s="26">
        <v>5.73</v>
      </c>
      <c r="G19" s="27">
        <f t="shared" si="0"/>
        <v>0.22059336823734729</v>
      </c>
      <c r="H19" s="27">
        <v>1.264</v>
      </c>
      <c r="I19" s="164" t="s">
        <v>52</v>
      </c>
    </row>
    <row r="20" spans="1:25" s="28" customFormat="1" ht="21" customHeight="1">
      <c r="A20" s="167" t="s">
        <v>316</v>
      </c>
      <c r="B20" s="26">
        <v>0.28000000000000003</v>
      </c>
      <c r="C20" s="27">
        <f>B20+C8</f>
        <v>295.93499999999995</v>
      </c>
      <c r="D20" s="26" t="s">
        <v>351</v>
      </c>
      <c r="E20" s="26">
        <v>12.35</v>
      </c>
      <c r="F20" s="26">
        <v>5.1100000000000003</v>
      </c>
      <c r="G20" s="27">
        <f t="shared" si="0"/>
        <v>0.2117416829745597</v>
      </c>
      <c r="H20" s="27">
        <v>1.0820000000000001</v>
      </c>
      <c r="I20" s="164" t="s">
        <v>53</v>
      </c>
    </row>
    <row r="21" spans="1:25" s="28" customFormat="1" ht="21" customHeight="1">
      <c r="A21" s="167" t="s">
        <v>334</v>
      </c>
      <c r="B21" s="26">
        <v>0.27</v>
      </c>
      <c r="C21" s="27">
        <f>B21+C8</f>
        <v>295.92499999999995</v>
      </c>
      <c r="D21" s="26" t="s">
        <v>352</v>
      </c>
      <c r="E21" s="26">
        <v>12.31</v>
      </c>
      <c r="F21" s="26">
        <v>5.05</v>
      </c>
      <c r="G21" s="27">
        <f t="shared" si="0"/>
        <v>0.20792079207920794</v>
      </c>
      <c r="H21" s="27">
        <v>1.05</v>
      </c>
      <c r="I21" s="164" t="s">
        <v>52</v>
      </c>
    </row>
    <row r="22" spans="1:25" s="28" customFormat="1" ht="21" customHeight="1">
      <c r="A22" s="167" t="s">
        <v>335</v>
      </c>
      <c r="B22" s="26">
        <v>0.44</v>
      </c>
      <c r="C22" s="27">
        <f>B22+C8</f>
        <v>296.09499999999997</v>
      </c>
      <c r="D22" s="26" t="s">
        <v>353</v>
      </c>
      <c r="E22" s="26">
        <v>25.7</v>
      </c>
      <c r="F22" s="26">
        <v>8.48</v>
      </c>
      <c r="G22" s="27">
        <f t="shared" si="0"/>
        <v>0.39669811320754711</v>
      </c>
      <c r="H22" s="27">
        <v>3.3639999999999999</v>
      </c>
      <c r="I22" s="164" t="s">
        <v>52</v>
      </c>
      <c r="W22" s="29"/>
    </row>
    <row r="23" spans="1:25" s="28" customFormat="1" ht="21" customHeight="1">
      <c r="A23" s="167" t="s">
        <v>336</v>
      </c>
      <c r="B23" s="26">
        <v>0.35</v>
      </c>
      <c r="C23" s="27">
        <f>B23+C8</f>
        <v>296.005</v>
      </c>
      <c r="D23" s="26" t="s">
        <v>354</v>
      </c>
      <c r="E23" s="26">
        <v>20.13</v>
      </c>
      <c r="F23" s="26">
        <v>6.36</v>
      </c>
      <c r="G23" s="27">
        <f t="shared" si="0"/>
        <v>0.27641509433962264</v>
      </c>
      <c r="H23" s="27">
        <v>1.758</v>
      </c>
      <c r="I23" s="164" t="s">
        <v>52</v>
      </c>
      <c r="W23" s="29"/>
      <c r="X23" s="29"/>
      <c r="Y23" s="29"/>
    </row>
    <row r="24" spans="1:25" s="28" customFormat="1" ht="21" customHeight="1">
      <c r="A24" s="167" t="s">
        <v>355</v>
      </c>
      <c r="B24" s="26">
        <v>0.4</v>
      </c>
      <c r="C24" s="27">
        <f>B24+C8</f>
        <v>296.05499999999995</v>
      </c>
      <c r="D24" s="26" t="s">
        <v>425</v>
      </c>
      <c r="E24" s="26">
        <v>25.57</v>
      </c>
      <c r="F24" s="26">
        <v>7.6</v>
      </c>
      <c r="G24" s="27">
        <f t="shared" si="0"/>
        <v>0.32789473684210529</v>
      </c>
      <c r="H24" s="27">
        <v>2.492</v>
      </c>
      <c r="I24" s="164" t="s">
        <v>53</v>
      </c>
      <c r="W24" s="30"/>
      <c r="X24" s="31"/>
      <c r="Y24" s="31"/>
    </row>
    <row r="25" spans="1:25" s="28" customFormat="1" ht="21" customHeight="1">
      <c r="A25" s="167" t="s">
        <v>415</v>
      </c>
      <c r="B25" s="26">
        <v>0.43</v>
      </c>
      <c r="C25" s="27">
        <f>B25+C8</f>
        <v>296.08499999999998</v>
      </c>
      <c r="D25" s="26" t="s">
        <v>426</v>
      </c>
      <c r="E25" s="26">
        <v>25.68</v>
      </c>
      <c r="F25" s="26">
        <v>8.08</v>
      </c>
      <c r="G25" s="27">
        <f t="shared" si="0"/>
        <v>0.39071782178217823</v>
      </c>
      <c r="H25" s="27">
        <v>3.157</v>
      </c>
      <c r="I25" s="164" t="s">
        <v>52</v>
      </c>
    </row>
    <row r="26" spans="1:25" s="28" customFormat="1" ht="21" customHeight="1">
      <c r="A26" s="167" t="s">
        <v>121</v>
      </c>
      <c r="B26" s="26">
        <v>0.37</v>
      </c>
      <c r="C26" s="27">
        <f>B26+C8</f>
        <v>296.02499999999998</v>
      </c>
      <c r="D26" s="26" t="s">
        <v>427</v>
      </c>
      <c r="E26" s="26">
        <v>21.24</v>
      </c>
      <c r="F26" s="26">
        <v>6.72</v>
      </c>
      <c r="G26" s="27">
        <f t="shared" si="0"/>
        <v>0.3217261904761905</v>
      </c>
      <c r="H26" s="27">
        <v>2.1619999999999999</v>
      </c>
      <c r="I26" s="164" t="s">
        <v>52</v>
      </c>
    </row>
    <row r="27" spans="1:25" s="28" customFormat="1" ht="21" customHeight="1">
      <c r="A27" s="167" t="s">
        <v>387</v>
      </c>
      <c r="B27" s="26">
        <v>0.37</v>
      </c>
      <c r="C27" s="27">
        <f>B27+C8</f>
        <v>296.02499999999998</v>
      </c>
      <c r="D27" s="26" t="s">
        <v>428</v>
      </c>
      <c r="E27" s="26">
        <v>14.26</v>
      </c>
      <c r="F27" s="26">
        <v>6.66</v>
      </c>
      <c r="G27" s="27">
        <f t="shared" si="0"/>
        <v>0.33273273273273274</v>
      </c>
      <c r="H27" s="27">
        <v>2.2160000000000002</v>
      </c>
      <c r="I27" s="164" t="s">
        <v>52</v>
      </c>
    </row>
    <row r="28" spans="1:25" s="28" customFormat="1" ht="21" customHeight="1">
      <c r="A28" s="167" t="s">
        <v>129</v>
      </c>
      <c r="B28" s="26">
        <v>1.66</v>
      </c>
      <c r="C28" s="27">
        <f>B28+C8</f>
        <v>297.315</v>
      </c>
      <c r="D28" s="26" t="s">
        <v>495</v>
      </c>
      <c r="E28" s="26">
        <v>42.25</v>
      </c>
      <c r="F28" s="26">
        <v>57.6</v>
      </c>
      <c r="G28" s="27">
        <f t="shared" si="0"/>
        <v>0.66786458333333332</v>
      </c>
      <c r="H28" s="27">
        <v>38.469000000000001</v>
      </c>
      <c r="I28" s="164" t="s">
        <v>53</v>
      </c>
    </row>
    <row r="29" spans="1:25" s="28" customFormat="1" ht="21" customHeight="1">
      <c r="A29" s="167" t="s">
        <v>131</v>
      </c>
      <c r="B29" s="26">
        <v>0.65</v>
      </c>
      <c r="C29" s="27">
        <f>B29+C8</f>
        <v>296.30499999999995</v>
      </c>
      <c r="D29" s="26" t="s">
        <v>496</v>
      </c>
      <c r="E29" s="26">
        <v>25.85</v>
      </c>
      <c r="F29" s="26">
        <v>17.27</v>
      </c>
      <c r="G29" s="27">
        <f t="shared" si="0"/>
        <v>0.4140127388535032</v>
      </c>
      <c r="H29" s="27">
        <v>7.15</v>
      </c>
      <c r="I29" s="164" t="s">
        <v>52</v>
      </c>
    </row>
    <row r="30" spans="1:25" s="28" customFormat="1" ht="21" customHeight="1">
      <c r="A30" s="167" t="s">
        <v>458</v>
      </c>
      <c r="B30" s="26">
        <v>0.53</v>
      </c>
      <c r="C30" s="27">
        <f>B30+C8</f>
        <v>296.18499999999995</v>
      </c>
      <c r="D30" s="26" t="s">
        <v>497</v>
      </c>
      <c r="E30" s="26">
        <v>35.299999999999997</v>
      </c>
      <c r="F30" s="26">
        <v>23.97</v>
      </c>
      <c r="G30" s="27">
        <f t="shared" si="0"/>
        <v>0.46846057571964955</v>
      </c>
      <c r="H30" s="27">
        <v>11.228999999999999</v>
      </c>
      <c r="I30" s="164" t="s">
        <v>52</v>
      </c>
    </row>
    <row r="31" spans="1:25" s="28" customFormat="1" ht="21" customHeight="1">
      <c r="A31" s="167" t="s">
        <v>459</v>
      </c>
      <c r="B31" s="26">
        <v>0.51</v>
      </c>
      <c r="C31" s="27">
        <f>B31+C8</f>
        <v>296.16499999999996</v>
      </c>
      <c r="D31" s="26" t="s">
        <v>498</v>
      </c>
      <c r="E31" s="26">
        <v>26.56</v>
      </c>
      <c r="F31" s="26">
        <v>11.28</v>
      </c>
      <c r="G31" s="27">
        <f t="shared" si="0"/>
        <v>0.43120567375886526</v>
      </c>
      <c r="H31" s="27">
        <v>4.8639999999999999</v>
      </c>
      <c r="I31" s="164" t="s">
        <v>52</v>
      </c>
    </row>
    <row r="32" spans="1:25" s="28" customFormat="1" ht="21" customHeight="1">
      <c r="A32" s="167" t="s">
        <v>146</v>
      </c>
      <c r="B32" s="26">
        <v>0.6</v>
      </c>
      <c r="C32" s="27">
        <f>B32+C8</f>
        <v>296.255</v>
      </c>
      <c r="D32" s="180" t="s">
        <v>555</v>
      </c>
      <c r="E32" s="26">
        <v>28.55</v>
      </c>
      <c r="F32" s="26">
        <v>19.690000000000001</v>
      </c>
      <c r="G32" s="27">
        <f t="shared" si="0"/>
        <v>0.60959878110716093</v>
      </c>
      <c r="H32" s="27">
        <v>12.003</v>
      </c>
      <c r="I32" s="164" t="s">
        <v>53</v>
      </c>
    </row>
    <row r="33" spans="1:26" s="28" customFormat="1" ht="21" customHeight="1">
      <c r="A33" s="167" t="s">
        <v>524</v>
      </c>
      <c r="B33" s="26">
        <v>0.56000000000000005</v>
      </c>
      <c r="C33" s="27">
        <f>B33+C8</f>
        <v>296.21499999999997</v>
      </c>
      <c r="D33" s="26" t="s">
        <v>556</v>
      </c>
      <c r="E33" s="26">
        <v>27.72</v>
      </c>
      <c r="F33" s="26">
        <v>12.52</v>
      </c>
      <c r="G33" s="27">
        <f t="shared" si="0"/>
        <v>0.50926517571884988</v>
      </c>
      <c r="H33" s="27">
        <v>6.3760000000000003</v>
      </c>
      <c r="I33" s="164" t="s">
        <v>52</v>
      </c>
    </row>
    <row r="34" spans="1:26" s="28" customFormat="1" ht="21" customHeight="1">
      <c r="A34" s="167" t="s">
        <v>144</v>
      </c>
      <c r="B34" s="26">
        <v>0.41</v>
      </c>
      <c r="C34" s="27">
        <f>B34+C8</f>
        <v>296.065</v>
      </c>
      <c r="D34" s="26" t="s">
        <v>557</v>
      </c>
      <c r="E34" s="26">
        <v>26.95</v>
      </c>
      <c r="F34" s="26">
        <v>8.85</v>
      </c>
      <c r="G34" s="27">
        <f t="shared" si="0"/>
        <v>0.27536723163841809</v>
      </c>
      <c r="H34" s="27">
        <v>2.4369999999999998</v>
      </c>
      <c r="I34" s="164" t="s">
        <v>52</v>
      </c>
      <c r="S34" s="32"/>
      <c r="T34" s="32"/>
      <c r="U34" s="32"/>
      <c r="V34" s="32"/>
      <c r="Z34" s="32"/>
    </row>
    <row r="35" spans="1:26" s="28" customFormat="1" ht="21" customHeight="1">
      <c r="A35" s="167" t="s">
        <v>546</v>
      </c>
      <c r="B35" s="26">
        <v>0.41</v>
      </c>
      <c r="C35" s="27">
        <f>B35+C8</f>
        <v>296.065</v>
      </c>
      <c r="D35" s="26" t="s">
        <v>558</v>
      </c>
      <c r="E35" s="26">
        <v>26.55</v>
      </c>
      <c r="F35" s="26">
        <v>8.77</v>
      </c>
      <c r="G35" s="27">
        <f t="shared" si="0"/>
        <v>0.27765108323831245</v>
      </c>
      <c r="H35" s="27">
        <v>2.4350000000000001</v>
      </c>
      <c r="I35" s="164" t="s">
        <v>52</v>
      </c>
      <c r="S35" s="32"/>
      <c r="T35" s="32"/>
      <c r="U35" s="32"/>
      <c r="V35" s="32"/>
      <c r="Z35" s="32"/>
    </row>
    <row r="36" spans="1:26" s="28" customFormat="1" ht="21" customHeight="1">
      <c r="A36" s="213" t="s">
        <v>583</v>
      </c>
      <c r="B36" s="26">
        <v>0.49</v>
      </c>
      <c r="C36" s="27">
        <f>B36+C8</f>
        <v>296.14499999999998</v>
      </c>
      <c r="D36" s="26" t="s">
        <v>613</v>
      </c>
      <c r="E36" s="26">
        <v>27.68</v>
      </c>
      <c r="F36" s="26">
        <v>11.26</v>
      </c>
      <c r="G36" s="27">
        <f t="shared" si="0"/>
        <v>0.4579928952042629</v>
      </c>
      <c r="H36" s="27">
        <v>5.157</v>
      </c>
      <c r="I36" s="164" t="s">
        <v>53</v>
      </c>
      <c r="S36" s="32"/>
      <c r="T36" s="32"/>
      <c r="U36" s="32"/>
      <c r="V36" s="32"/>
      <c r="W36" s="30"/>
      <c r="Z36" s="32"/>
    </row>
    <row r="37" spans="1:26" s="28" customFormat="1" ht="21" customHeight="1">
      <c r="A37" s="213" t="s">
        <v>148</v>
      </c>
      <c r="B37" s="26">
        <v>0.47</v>
      </c>
      <c r="C37" s="27">
        <f>B37+C8</f>
        <v>296.125</v>
      </c>
      <c r="D37" s="26" t="s">
        <v>614</v>
      </c>
      <c r="E37" s="26">
        <v>27.47</v>
      </c>
      <c r="F37" s="26">
        <v>9.74</v>
      </c>
      <c r="G37" s="27">
        <f t="shared" si="0"/>
        <v>0.46509240246406575</v>
      </c>
      <c r="H37" s="27">
        <v>4.53</v>
      </c>
      <c r="I37" s="164" t="s">
        <v>52</v>
      </c>
      <c r="S37" s="32"/>
      <c r="T37" s="32"/>
      <c r="U37" s="32"/>
      <c r="V37" s="32"/>
      <c r="Z37" s="32"/>
    </row>
    <row r="38" spans="1:26" s="28" customFormat="1" ht="21" customHeight="1">
      <c r="A38" s="213" t="s">
        <v>584</v>
      </c>
      <c r="B38" s="26">
        <v>0.45</v>
      </c>
      <c r="C38" s="27">
        <f>B38+C8</f>
        <v>296.10499999999996</v>
      </c>
      <c r="D38" s="26" t="s">
        <v>615</v>
      </c>
      <c r="E38" s="26">
        <v>27.46</v>
      </c>
      <c r="F38" s="26">
        <v>9.2200000000000006</v>
      </c>
      <c r="G38" s="27">
        <f t="shared" si="0"/>
        <v>0.41019522776572664</v>
      </c>
      <c r="H38" s="27">
        <v>3.782</v>
      </c>
      <c r="I38" s="164" t="s">
        <v>52</v>
      </c>
      <c r="S38" s="32"/>
      <c r="T38" s="32"/>
      <c r="U38" s="32"/>
      <c r="V38" s="32"/>
      <c r="W38" s="30"/>
      <c r="Z38" s="32"/>
    </row>
    <row r="39" spans="1:26" s="28" customFormat="1" ht="21" customHeight="1">
      <c r="A39" s="213" t="s">
        <v>585</v>
      </c>
      <c r="B39" s="26">
        <v>0.4</v>
      </c>
      <c r="C39" s="27">
        <f>B39+C8</f>
        <v>296.05499999999995</v>
      </c>
      <c r="D39" s="26" t="s">
        <v>543</v>
      </c>
      <c r="E39" s="26">
        <v>27.13</v>
      </c>
      <c r="F39" s="26">
        <v>8.01</v>
      </c>
      <c r="G39" s="27">
        <f t="shared" si="0"/>
        <v>0.33895131086142322</v>
      </c>
      <c r="H39" s="27">
        <v>2.7149999999999999</v>
      </c>
      <c r="I39" s="164" t="s">
        <v>52</v>
      </c>
      <c r="S39" s="32"/>
      <c r="T39" s="32"/>
      <c r="U39" s="32"/>
      <c r="V39" s="32"/>
      <c r="W39" s="30"/>
      <c r="Z39" s="32"/>
    </row>
    <row r="40" spans="1:26" s="28" customFormat="1" ht="21" customHeight="1">
      <c r="A40" s="217" t="s">
        <v>639</v>
      </c>
      <c r="B40" s="228">
        <v>0.4</v>
      </c>
      <c r="C40" s="229">
        <f>B40+C8</f>
        <v>296.05499999999995</v>
      </c>
      <c r="D40" s="230" t="s">
        <v>669</v>
      </c>
      <c r="E40" s="228">
        <v>27</v>
      </c>
      <c r="F40" s="228">
        <v>7.17</v>
      </c>
      <c r="G40" s="229">
        <f t="shared" si="0"/>
        <v>0.28368200836820079</v>
      </c>
      <c r="H40" s="229">
        <v>2.0339999999999998</v>
      </c>
      <c r="I40" s="233" t="s">
        <v>53</v>
      </c>
      <c r="Q40" s="28" t="s">
        <v>37</v>
      </c>
      <c r="S40" s="32"/>
      <c r="T40" s="32"/>
      <c r="U40" s="32"/>
      <c r="V40" s="32"/>
      <c r="W40" s="30"/>
      <c r="Z40" s="32"/>
    </row>
    <row r="41" spans="1:26" s="32" customFormat="1" ht="21" customHeight="1">
      <c r="A41" s="213" t="s">
        <v>660</v>
      </c>
      <c r="B41" s="222">
        <v>0.32</v>
      </c>
      <c r="C41" s="223">
        <f>B41+C8</f>
        <v>295.97499999999997</v>
      </c>
      <c r="D41" s="224" t="s">
        <v>670</v>
      </c>
      <c r="E41" s="224">
        <v>25.87</v>
      </c>
      <c r="F41" s="224">
        <v>5.93</v>
      </c>
      <c r="G41" s="223">
        <f t="shared" si="0"/>
        <v>0.14198988195615514</v>
      </c>
      <c r="H41" s="223">
        <v>0.84199999999999997</v>
      </c>
      <c r="I41" s="240" t="s">
        <v>52</v>
      </c>
      <c r="J41"/>
      <c r="K41"/>
      <c r="L41"/>
      <c r="M41"/>
      <c r="N41"/>
      <c r="O41"/>
      <c r="P41"/>
      <c r="Q41"/>
      <c r="R41"/>
    </row>
    <row r="42" spans="1:26" s="32" customFormat="1" ht="21" customHeight="1">
      <c r="A42" s="167" t="s">
        <v>640</v>
      </c>
      <c r="B42" s="26">
        <v>0.31</v>
      </c>
      <c r="C42" s="27">
        <f>B42+C8</f>
        <v>295.96499999999997</v>
      </c>
      <c r="D42" s="43" t="s">
        <v>671</v>
      </c>
      <c r="E42" s="26">
        <v>25.8</v>
      </c>
      <c r="F42" s="26">
        <v>5.41</v>
      </c>
      <c r="G42" s="27">
        <f t="shared" si="0"/>
        <v>0.13696857670979667</v>
      </c>
      <c r="H42" s="27">
        <v>0.74099999999999999</v>
      </c>
      <c r="I42" s="164" t="s">
        <v>52</v>
      </c>
      <c r="J42"/>
      <c r="K42"/>
      <c r="L42"/>
      <c r="M42"/>
      <c r="N42"/>
      <c r="O42"/>
      <c r="P42"/>
      <c r="Q42"/>
      <c r="R42"/>
    </row>
    <row r="43" spans="1:26" s="32" customFormat="1" ht="21" customHeight="1">
      <c r="A43" s="167" t="s">
        <v>641</v>
      </c>
      <c r="B43" s="26">
        <v>0.33</v>
      </c>
      <c r="C43" s="27">
        <f>B43+C8</f>
        <v>295.98499999999996</v>
      </c>
      <c r="D43" s="43" t="s">
        <v>672</v>
      </c>
      <c r="E43" s="26">
        <v>25.6</v>
      </c>
      <c r="F43" s="43">
        <v>6.11</v>
      </c>
      <c r="G43" s="27">
        <f t="shared" si="0"/>
        <v>0.15941080196399343</v>
      </c>
      <c r="H43" s="27">
        <v>0.97399999999999998</v>
      </c>
      <c r="I43" s="164" t="s">
        <v>52</v>
      </c>
      <c r="J43"/>
      <c r="K43"/>
      <c r="L43"/>
      <c r="M43"/>
      <c r="N43"/>
      <c r="O43"/>
      <c r="P43"/>
      <c r="Q43"/>
      <c r="R43"/>
    </row>
    <row r="44" spans="1:26" s="32" customFormat="1" ht="21" customHeight="1">
      <c r="A44" s="167" t="s">
        <v>718</v>
      </c>
      <c r="B44" s="26">
        <v>0.28999999999999998</v>
      </c>
      <c r="C44" s="27">
        <f>B44+C8</f>
        <v>295.94499999999999</v>
      </c>
      <c r="D44" s="43" t="s">
        <v>340</v>
      </c>
      <c r="E44" s="26">
        <v>25.47</v>
      </c>
      <c r="F44" s="43">
        <v>5.04</v>
      </c>
      <c r="G44" s="27">
        <f t="shared" si="0"/>
        <v>0.11408730158730158</v>
      </c>
      <c r="H44" s="27">
        <v>0.57499999999999996</v>
      </c>
      <c r="I44" s="164" t="s">
        <v>53</v>
      </c>
      <c r="J44"/>
      <c r="K44"/>
      <c r="L44"/>
      <c r="M44"/>
      <c r="N44"/>
      <c r="O44"/>
      <c r="P44"/>
      <c r="Q44"/>
      <c r="R44"/>
    </row>
    <row r="45" spans="1:26" s="32" customFormat="1" ht="21" customHeight="1">
      <c r="A45" s="167" t="s">
        <v>172</v>
      </c>
      <c r="B45" s="26">
        <v>0.41</v>
      </c>
      <c r="C45" s="27">
        <f>B45+C8</f>
        <v>296.065</v>
      </c>
      <c r="D45" s="43" t="s">
        <v>725</v>
      </c>
      <c r="E45" s="26">
        <v>26.66</v>
      </c>
      <c r="F45" s="43">
        <v>9.27</v>
      </c>
      <c r="G45" s="27">
        <f t="shared" si="0"/>
        <v>0.26213592233009714</v>
      </c>
      <c r="H45" s="27">
        <v>2.4300000000000002</v>
      </c>
      <c r="I45" s="164" t="s">
        <v>52</v>
      </c>
      <c r="J45"/>
      <c r="K45"/>
      <c r="L45"/>
      <c r="M45"/>
      <c r="N45"/>
      <c r="O45"/>
      <c r="P45"/>
      <c r="Q45"/>
      <c r="R45"/>
    </row>
    <row r="46" spans="1:26" s="32" customFormat="1" ht="21" customHeight="1">
      <c r="A46" s="167" t="s">
        <v>697</v>
      </c>
      <c r="B46" s="26">
        <v>0.36</v>
      </c>
      <c r="C46" s="27">
        <f>B46+C8</f>
        <v>296.01499999999999</v>
      </c>
      <c r="D46" s="43" t="s">
        <v>726</v>
      </c>
      <c r="E46" s="26">
        <v>26.23</v>
      </c>
      <c r="F46" s="43">
        <v>8.2899999999999991</v>
      </c>
      <c r="G46" s="27">
        <f t="shared" si="0"/>
        <v>0.15066344993968639</v>
      </c>
      <c r="H46" s="27">
        <v>1.2490000000000001</v>
      </c>
      <c r="I46" s="164" t="s">
        <v>52</v>
      </c>
      <c r="J46"/>
      <c r="K46"/>
      <c r="L46"/>
      <c r="M46"/>
      <c r="N46"/>
      <c r="O46"/>
      <c r="P46"/>
      <c r="Q46"/>
      <c r="R46"/>
    </row>
    <row r="47" spans="1:26" s="32" customFormat="1" ht="21" customHeight="1">
      <c r="A47" s="167" t="s">
        <v>698</v>
      </c>
      <c r="B47" s="26">
        <v>0.31</v>
      </c>
      <c r="C47" s="27">
        <f>B47+C8</f>
        <v>295.96499999999997</v>
      </c>
      <c r="D47" s="43" t="s">
        <v>727</v>
      </c>
      <c r="E47" s="26">
        <v>25.83</v>
      </c>
      <c r="F47" s="26">
        <v>6.75</v>
      </c>
      <c r="G47" s="27">
        <f t="shared" si="0"/>
        <v>7.8518518518518529E-2</v>
      </c>
      <c r="H47" s="27">
        <v>0.53</v>
      </c>
      <c r="I47" s="164" t="s">
        <v>52</v>
      </c>
      <c r="J47"/>
      <c r="K47"/>
      <c r="L47"/>
      <c r="M47"/>
      <c r="N47"/>
      <c r="O47"/>
      <c r="P47"/>
      <c r="Q47"/>
      <c r="R47"/>
    </row>
    <row r="48" spans="1:26" s="32" customFormat="1" ht="21" customHeight="1">
      <c r="A48" s="167" t="s">
        <v>752</v>
      </c>
      <c r="B48" s="26">
        <v>0.31</v>
      </c>
      <c r="C48" s="27">
        <f>B48+C8</f>
        <v>295.96499999999997</v>
      </c>
      <c r="D48" s="43" t="s">
        <v>783</v>
      </c>
      <c r="E48" s="26">
        <v>26.65</v>
      </c>
      <c r="F48" s="43">
        <v>6.66</v>
      </c>
      <c r="G48" s="27">
        <f t="shared" si="0"/>
        <v>7.177177177177177E-2</v>
      </c>
      <c r="H48" s="27">
        <v>0.47799999999999998</v>
      </c>
      <c r="I48" s="164" t="s">
        <v>53</v>
      </c>
      <c r="J48"/>
      <c r="K48"/>
      <c r="L48"/>
      <c r="M48"/>
      <c r="N48"/>
      <c r="O48"/>
      <c r="P48"/>
      <c r="Q48"/>
      <c r="R48"/>
    </row>
    <row r="49" spans="1:18" s="32" customFormat="1" ht="21" customHeight="1">
      <c r="A49" s="167" t="s">
        <v>174</v>
      </c>
      <c r="B49" s="79">
        <v>0.3</v>
      </c>
      <c r="C49" s="27">
        <f>B49+C8</f>
        <v>295.95499999999998</v>
      </c>
      <c r="D49" s="80" t="s">
        <v>784</v>
      </c>
      <c r="E49" s="79">
        <v>25.8</v>
      </c>
      <c r="F49" s="80">
        <v>6.52</v>
      </c>
      <c r="G49" s="84">
        <f t="shared" si="0"/>
        <v>6.1656441717791416E-2</v>
      </c>
      <c r="H49" s="84">
        <v>0.40200000000000002</v>
      </c>
      <c r="I49" s="164" t="s">
        <v>52</v>
      </c>
      <c r="J49"/>
      <c r="K49"/>
      <c r="L49"/>
      <c r="M49"/>
      <c r="N49"/>
      <c r="O49"/>
      <c r="P49"/>
      <c r="Q49"/>
      <c r="R49"/>
    </row>
    <row r="50" spans="1:18" ht="21" customHeight="1">
      <c r="A50" s="167" t="s">
        <v>775</v>
      </c>
      <c r="B50" s="79">
        <v>0.28999999999999998</v>
      </c>
      <c r="C50" s="27">
        <f>B50+C8</f>
        <v>295.94499999999999</v>
      </c>
      <c r="D50" s="80" t="s">
        <v>785</v>
      </c>
      <c r="E50" s="79">
        <v>24.6</v>
      </c>
      <c r="F50" s="80">
        <v>5.63</v>
      </c>
      <c r="G50" s="84">
        <f t="shared" si="0"/>
        <v>3.7300177619893425E-2</v>
      </c>
      <c r="H50" s="84">
        <v>0.21</v>
      </c>
      <c r="I50" s="164" t="s">
        <v>52</v>
      </c>
      <c r="J50"/>
      <c r="K50"/>
      <c r="L50"/>
      <c r="M50"/>
      <c r="N50"/>
      <c r="O50"/>
      <c r="P50"/>
      <c r="Q50"/>
      <c r="R50"/>
    </row>
    <row r="51" spans="1:18" ht="21" customHeight="1">
      <c r="A51" s="167" t="s">
        <v>776</v>
      </c>
      <c r="B51" s="79">
        <v>0.28000000000000003</v>
      </c>
      <c r="C51" s="27">
        <f>B51+C8</f>
        <v>295.93499999999995</v>
      </c>
      <c r="D51" s="80" t="s">
        <v>786</v>
      </c>
      <c r="E51" s="80">
        <v>23.25</v>
      </c>
      <c r="F51" s="79">
        <v>5.1100000000000003</v>
      </c>
      <c r="G51" s="84">
        <f t="shared" si="0"/>
        <v>1.6634050880626222E-2</v>
      </c>
      <c r="H51" s="84">
        <v>8.5000000000000006E-2</v>
      </c>
      <c r="I51" s="164" t="s">
        <v>52</v>
      </c>
      <c r="J51"/>
      <c r="K51"/>
      <c r="L51"/>
      <c r="M51"/>
      <c r="N51"/>
      <c r="O51"/>
      <c r="P51"/>
      <c r="Q51"/>
      <c r="R51"/>
    </row>
    <row r="52" spans="1:18" ht="21" customHeight="1">
      <c r="A52" s="167" t="s">
        <v>831</v>
      </c>
      <c r="B52" s="214">
        <v>0.27</v>
      </c>
      <c r="C52" s="206">
        <f>B52+C8</f>
        <v>295.92499999999995</v>
      </c>
      <c r="D52" s="214" t="s">
        <v>841</v>
      </c>
      <c r="E52" s="214">
        <v>23.34</v>
      </c>
      <c r="F52" s="215">
        <v>5.33</v>
      </c>
      <c r="G52" s="216">
        <f>H52/F52</f>
        <v>0</v>
      </c>
      <c r="H52" s="206">
        <v>0</v>
      </c>
      <c r="I52" s="164" t="s">
        <v>53</v>
      </c>
      <c r="J52"/>
      <c r="K52"/>
      <c r="L52"/>
      <c r="M52"/>
      <c r="N52"/>
      <c r="O52"/>
      <c r="P52"/>
      <c r="Q52"/>
      <c r="R52"/>
    </row>
    <row r="53" spans="1:18" ht="21" customHeight="1">
      <c r="A53" s="167" t="s">
        <v>832</v>
      </c>
      <c r="B53" s="79">
        <v>0.27</v>
      </c>
      <c r="C53" s="84">
        <f>B53+C8</f>
        <v>295.92499999999995</v>
      </c>
      <c r="D53" s="79" t="s">
        <v>842</v>
      </c>
      <c r="E53" s="79">
        <v>24.22</v>
      </c>
      <c r="F53" s="139">
        <v>5.57</v>
      </c>
      <c r="G53" s="148">
        <f>H53/F53</f>
        <v>9.8743267504488325E-3</v>
      </c>
      <c r="H53" s="84">
        <v>5.5E-2</v>
      </c>
      <c r="I53" s="177" t="s">
        <v>52</v>
      </c>
      <c r="J53"/>
      <c r="K53"/>
      <c r="L53"/>
      <c r="M53"/>
      <c r="N53"/>
      <c r="O53"/>
      <c r="P53"/>
      <c r="Q53"/>
      <c r="R53"/>
    </row>
    <row r="54" spans="1:18" s="28" customFormat="1" ht="21" customHeight="1">
      <c r="A54" s="167" t="s">
        <v>810</v>
      </c>
      <c r="B54" s="79">
        <v>0.26</v>
      </c>
      <c r="C54" s="84">
        <f>B54+C8</f>
        <v>295.91499999999996</v>
      </c>
      <c r="D54" s="79" t="s">
        <v>843</v>
      </c>
      <c r="E54" s="79">
        <v>23</v>
      </c>
      <c r="F54" s="139">
        <v>5.2</v>
      </c>
      <c r="G54" s="148">
        <f t="shared" ref="G54:G55" si="2">H54/F54</f>
        <v>0</v>
      </c>
      <c r="H54" s="84">
        <v>0</v>
      </c>
      <c r="I54" s="177" t="s">
        <v>52</v>
      </c>
    </row>
    <row r="55" spans="1:18" s="28" customFormat="1" ht="21" customHeight="1">
      <c r="A55" s="217" t="s">
        <v>811</v>
      </c>
      <c r="B55" s="218">
        <v>0.65</v>
      </c>
      <c r="C55" s="209">
        <f>B55+C8</f>
        <v>296.30499999999995</v>
      </c>
      <c r="D55" s="218" t="s">
        <v>844</v>
      </c>
      <c r="E55" s="218">
        <v>28.55</v>
      </c>
      <c r="F55" s="219">
        <v>14.82</v>
      </c>
      <c r="G55" s="220">
        <f t="shared" si="2"/>
        <v>0</v>
      </c>
      <c r="H55" s="209">
        <v>0</v>
      </c>
      <c r="I55" s="248" t="s">
        <v>52</v>
      </c>
    </row>
    <row r="56" spans="1:18" ht="21" customHeight="1">
      <c r="G56" s="63"/>
      <c r="H56" s="63"/>
      <c r="J56"/>
      <c r="K56"/>
      <c r="L56"/>
      <c r="M56"/>
      <c r="N56"/>
      <c r="O56"/>
      <c r="P56"/>
      <c r="Q56"/>
      <c r="R56"/>
    </row>
    <row r="57" spans="1:18" ht="21" customHeight="1">
      <c r="A57" s="174"/>
      <c r="G57" s="63"/>
      <c r="H57" s="63"/>
      <c r="J57"/>
      <c r="K57"/>
      <c r="L57"/>
      <c r="M57"/>
      <c r="N57"/>
      <c r="O57"/>
      <c r="P57"/>
      <c r="Q57"/>
      <c r="R57"/>
    </row>
    <row r="58" spans="1:18" ht="21" customHeight="1">
      <c r="A58" s="174"/>
      <c r="G58" s="63"/>
      <c r="H58" s="63"/>
      <c r="J58"/>
      <c r="K58"/>
      <c r="L58"/>
      <c r="M58"/>
      <c r="N58"/>
      <c r="O58"/>
      <c r="P58"/>
      <c r="Q58"/>
      <c r="R58"/>
    </row>
    <row r="59" spans="1:18" ht="21" customHeight="1">
      <c r="A59" s="174"/>
      <c r="G59" s="63"/>
      <c r="H59" s="63"/>
      <c r="J59"/>
      <c r="K59"/>
      <c r="L59"/>
      <c r="M59"/>
      <c r="N59"/>
      <c r="O59"/>
      <c r="P59"/>
      <c r="Q59"/>
      <c r="R59"/>
    </row>
    <row r="60" spans="1:18" ht="21" customHeight="1">
      <c r="A60" s="174"/>
      <c r="G60" s="63"/>
      <c r="H60" s="63"/>
      <c r="J60"/>
      <c r="K60"/>
      <c r="L60"/>
      <c r="M60"/>
      <c r="N60"/>
      <c r="O60"/>
      <c r="P60"/>
      <c r="Q60"/>
      <c r="R60"/>
    </row>
    <row r="61" spans="1:18" ht="21" customHeight="1">
      <c r="G61" s="63"/>
      <c r="H61" s="63"/>
      <c r="J61" s="32"/>
      <c r="K61" s="32"/>
      <c r="L61" s="32"/>
      <c r="M61" s="32"/>
      <c r="N61" s="32"/>
      <c r="O61" s="32"/>
      <c r="P61" s="32"/>
      <c r="Q61" s="32"/>
      <c r="R61" s="32"/>
    </row>
    <row r="62" spans="1:18" ht="21" customHeight="1">
      <c r="G62" s="63"/>
      <c r="H62" s="63"/>
      <c r="J62" s="32"/>
      <c r="K62" s="32"/>
      <c r="L62" s="32"/>
      <c r="M62" s="32"/>
      <c r="N62" s="32"/>
      <c r="O62" s="32"/>
      <c r="P62" s="32"/>
      <c r="Q62" s="32"/>
      <c r="R62" s="32"/>
    </row>
    <row r="63" spans="1:18" ht="21" customHeight="1">
      <c r="A63" s="174"/>
      <c r="G63" s="63"/>
      <c r="H63" s="63"/>
      <c r="J63" s="32"/>
      <c r="K63" s="32"/>
      <c r="L63" s="32"/>
      <c r="M63" s="32"/>
      <c r="N63" s="32"/>
      <c r="O63" s="32"/>
      <c r="P63" s="32"/>
      <c r="Q63" s="32"/>
      <c r="R63" s="32"/>
    </row>
    <row r="64" spans="1:18" ht="21" customHeight="1">
      <c r="A64" s="174"/>
      <c r="G64" s="63"/>
      <c r="H64" s="63"/>
      <c r="J64" s="32"/>
      <c r="K64" s="32"/>
      <c r="L64" s="32"/>
      <c r="M64" s="32"/>
      <c r="N64" s="32"/>
      <c r="O64" s="32"/>
      <c r="P64" s="32"/>
      <c r="Q64" s="32"/>
      <c r="R64" s="32"/>
    </row>
    <row r="65" spans="1:18" ht="21" customHeight="1">
      <c r="A65" s="174"/>
      <c r="G65" s="63"/>
      <c r="H65" s="63"/>
      <c r="J65" s="32"/>
      <c r="K65" s="32"/>
      <c r="L65" s="32"/>
      <c r="M65" s="32"/>
      <c r="N65" s="32"/>
      <c r="O65" s="32"/>
      <c r="P65" s="32"/>
      <c r="Q65" s="32"/>
      <c r="R65" s="32"/>
    </row>
    <row r="66" spans="1:18" ht="21" customHeight="1">
      <c r="A66" s="174"/>
      <c r="G66" s="63"/>
      <c r="H66" s="63"/>
      <c r="J66" s="32"/>
      <c r="K66" s="32"/>
      <c r="L66" s="32"/>
      <c r="M66" s="32"/>
      <c r="N66" s="32"/>
      <c r="O66" s="32"/>
      <c r="P66" s="32"/>
      <c r="Q66" s="32"/>
      <c r="R66" s="32"/>
    </row>
    <row r="67" spans="1:18" ht="21" customHeight="1">
      <c r="A67" s="246" t="s">
        <v>62</v>
      </c>
      <c r="B67" s="30"/>
      <c r="C67" s="30"/>
      <c r="G67" s="63"/>
      <c r="H67" s="63"/>
      <c r="J67" s="32"/>
      <c r="K67" s="32"/>
      <c r="L67" s="32"/>
      <c r="M67" s="32"/>
      <c r="N67" s="32"/>
      <c r="O67" s="32"/>
      <c r="P67" s="32"/>
      <c r="Q67" s="32"/>
      <c r="R67" s="32"/>
    </row>
    <row r="68" spans="1:18" ht="21" customHeight="1">
      <c r="A68" s="163" t="s">
        <v>63</v>
      </c>
      <c r="B68" s="247">
        <f>+COUNT(B11:B59)</f>
        <v>45</v>
      </c>
      <c r="C68" s="30" t="s">
        <v>64</v>
      </c>
      <c r="G68" s="63"/>
      <c r="H68" s="63"/>
      <c r="J68" s="32"/>
      <c r="K68" s="32"/>
      <c r="L68" s="32"/>
      <c r="M68" s="32"/>
      <c r="N68" s="32"/>
      <c r="O68" s="32"/>
      <c r="P68" s="32"/>
      <c r="Q68" s="32"/>
      <c r="R68" s="32"/>
    </row>
    <row r="69" spans="1:18" ht="21" customHeight="1">
      <c r="A69" s="174"/>
      <c r="G69" s="63"/>
      <c r="H69" s="63"/>
      <c r="J69" s="32"/>
      <c r="K69" s="32"/>
      <c r="L69" s="32"/>
      <c r="M69" s="32"/>
      <c r="N69" s="32"/>
      <c r="O69" s="32"/>
      <c r="P69" s="32"/>
      <c r="Q69" s="32"/>
      <c r="R69" s="32"/>
    </row>
    <row r="70" spans="1:18" ht="21" customHeight="1">
      <c r="A70" s="174"/>
      <c r="G70" s="63"/>
      <c r="H70" s="63"/>
      <c r="J70" s="32"/>
      <c r="K70" s="32"/>
      <c r="L70" s="32"/>
      <c r="M70" s="32"/>
      <c r="N70" s="32"/>
      <c r="O70" s="32"/>
      <c r="P70" s="32"/>
      <c r="Q70" s="32"/>
      <c r="R70" s="32"/>
    </row>
    <row r="71" spans="1:18" ht="21" customHeight="1">
      <c r="A71" s="174"/>
      <c r="G71" s="63"/>
      <c r="H71" s="63"/>
      <c r="J71" s="32"/>
      <c r="K71" s="32"/>
      <c r="L71" s="32"/>
      <c r="M71" s="32"/>
      <c r="N71" s="32"/>
      <c r="O71" s="32"/>
      <c r="P71" s="32"/>
      <c r="Q71" s="32"/>
      <c r="R71" s="32"/>
    </row>
    <row r="72" spans="1:18" ht="21" customHeight="1">
      <c r="A72" s="174"/>
      <c r="G72" s="63"/>
      <c r="H72" s="63"/>
      <c r="J72" s="32"/>
      <c r="K72" s="32"/>
      <c r="L72" s="32"/>
      <c r="M72" s="32"/>
      <c r="N72" s="32"/>
      <c r="O72" s="32"/>
      <c r="P72" s="32"/>
      <c r="Q72" s="32"/>
      <c r="R72" s="32"/>
    </row>
    <row r="73" spans="1:18" ht="21" customHeight="1">
      <c r="A73" s="174"/>
      <c r="G73" s="63"/>
      <c r="H73" s="63"/>
      <c r="J73" s="32"/>
      <c r="K73" s="32"/>
      <c r="L73" s="32"/>
      <c r="M73" s="32"/>
      <c r="N73" s="32"/>
      <c r="O73" s="32"/>
      <c r="P73" s="32"/>
      <c r="Q73" s="32"/>
      <c r="R73" s="32"/>
    </row>
    <row r="74" spans="1:18" ht="21" customHeight="1">
      <c r="A74" s="174"/>
      <c r="G74" s="63"/>
      <c r="H74" s="63"/>
    </row>
    <row r="75" spans="1:18" ht="21" customHeight="1">
      <c r="A75" s="174"/>
      <c r="G75" s="63"/>
      <c r="H75" s="63"/>
    </row>
    <row r="76" spans="1:18" ht="21" customHeight="1">
      <c r="A76" s="174"/>
      <c r="G76" s="63"/>
      <c r="H76" s="63"/>
    </row>
    <row r="77" spans="1:18" ht="21" customHeight="1">
      <c r="A77" s="174"/>
      <c r="G77" s="63"/>
      <c r="H77" s="63"/>
    </row>
    <row r="78" spans="1:18" ht="21" customHeight="1">
      <c r="A78" s="174"/>
      <c r="G78" s="63"/>
      <c r="H78" s="63"/>
    </row>
    <row r="79" spans="1:18" ht="21" customHeight="1">
      <c r="A79" s="174"/>
      <c r="G79" s="63"/>
      <c r="H79" s="63"/>
    </row>
    <row r="80" spans="1:18" ht="21" customHeight="1">
      <c r="A80" s="174"/>
      <c r="G80" s="63"/>
      <c r="H80" s="63"/>
    </row>
    <row r="81" spans="1:8" ht="21" customHeight="1">
      <c r="A81" s="174"/>
      <c r="G81" s="63"/>
      <c r="H81" s="63"/>
    </row>
    <row r="82" spans="1:8" ht="21" customHeight="1">
      <c r="A82" s="174"/>
      <c r="G82" s="63"/>
      <c r="H82" s="63"/>
    </row>
    <row r="83" spans="1:8" ht="21" customHeight="1">
      <c r="A83" s="174"/>
      <c r="G83" s="63"/>
      <c r="H83" s="63"/>
    </row>
    <row r="84" spans="1:8" ht="21" customHeight="1">
      <c r="A84" s="174"/>
      <c r="G84" s="63"/>
      <c r="H84" s="63"/>
    </row>
    <row r="85" spans="1:8" ht="21" customHeight="1">
      <c r="G85" s="63"/>
      <c r="H85" s="63"/>
    </row>
    <row r="86" spans="1:8" ht="21" customHeight="1">
      <c r="G86" s="63"/>
      <c r="H86" s="63"/>
    </row>
    <row r="87" spans="1:8" ht="21" customHeight="1">
      <c r="G87" s="63"/>
      <c r="H87" s="63"/>
    </row>
    <row r="88" spans="1:8" ht="21" customHeight="1">
      <c r="G88" s="63"/>
      <c r="H88" s="63"/>
    </row>
    <row r="89" spans="1:8" ht="21" customHeight="1">
      <c r="G89" s="63"/>
      <c r="H89" s="63"/>
    </row>
    <row r="90" spans="1:8" ht="21" customHeight="1">
      <c r="G90" s="63"/>
      <c r="H90" s="63"/>
    </row>
    <row r="91" spans="1:8" ht="21" customHeight="1">
      <c r="G91" s="63"/>
      <c r="H91" s="63"/>
    </row>
    <row r="92" spans="1:8" ht="21" customHeight="1">
      <c r="G92" s="63"/>
      <c r="H92" s="63"/>
    </row>
    <row r="93" spans="1:8" ht="21" customHeight="1">
      <c r="G93" s="63"/>
      <c r="H93" s="63"/>
    </row>
    <row r="94" spans="1:8" ht="21" customHeight="1">
      <c r="G94" s="63"/>
      <c r="H94" s="63"/>
    </row>
    <row r="95" spans="1:8" ht="21" customHeight="1">
      <c r="G95" s="63"/>
      <c r="H95" s="63"/>
    </row>
    <row r="96" spans="1:8" ht="21" customHeight="1">
      <c r="G96" s="63"/>
      <c r="H96" s="63"/>
    </row>
    <row r="97" spans="7:8" ht="21" customHeight="1">
      <c r="G97" s="63"/>
      <c r="H97" s="63"/>
    </row>
    <row r="98" spans="7:8" ht="21" customHeight="1">
      <c r="G98" s="63"/>
      <c r="H98" s="63"/>
    </row>
    <row r="99" spans="7:8" ht="21" customHeight="1">
      <c r="G99" s="63"/>
      <c r="H99" s="63"/>
    </row>
    <row r="100" spans="7:8" ht="21" customHeight="1">
      <c r="G100" s="63"/>
      <c r="H100" s="63"/>
    </row>
    <row r="101" spans="7:8" ht="21" customHeight="1">
      <c r="G101" s="63"/>
      <c r="H101" s="63"/>
    </row>
    <row r="102" spans="7:8" ht="21" customHeight="1">
      <c r="G102" s="63"/>
      <c r="H102" s="63"/>
    </row>
    <row r="103" spans="7:8" ht="21" customHeight="1">
      <c r="G103" s="63"/>
      <c r="H103" s="63"/>
    </row>
    <row r="104" spans="7:8" ht="21" customHeight="1"/>
    <row r="105" spans="7:8" ht="21" customHeight="1"/>
    <row r="106" spans="7:8" ht="21" customHeight="1"/>
    <row r="107" spans="7:8" ht="21" customHeight="1"/>
    <row r="108" spans="7:8" ht="21" customHeight="1"/>
    <row r="109" spans="7:8" ht="21" customHeight="1"/>
    <row r="110" spans="7:8" ht="21" customHeight="1"/>
    <row r="111" spans="7:8" ht="21" customHeight="1"/>
    <row r="112" spans="7:8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</sheetData>
  <mergeCells count="3">
    <mergeCell ref="A9:A10"/>
    <mergeCell ref="I9:I10"/>
    <mergeCell ref="A4:I4"/>
  </mergeCells>
  <phoneticPr fontId="16" type="noConversion"/>
  <printOptions horizontalCentered="1"/>
  <pageMargins left="0.39370078740157483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401"/>
  <sheetViews>
    <sheetView topLeftCell="A47" zoomScale="130" workbookViewId="0">
      <selection activeCell="A48" sqref="A48"/>
    </sheetView>
  </sheetViews>
  <sheetFormatPr defaultRowHeight="21"/>
  <cols>
    <col min="1" max="1" width="9.5703125" style="130" customWidth="1"/>
    <col min="2" max="2" width="8.28515625" style="130" customWidth="1"/>
    <col min="3" max="3" width="8.42578125" style="149" customWidth="1"/>
    <col min="4" max="4" width="11" style="130" customWidth="1"/>
    <col min="5" max="6" width="9.140625" style="130"/>
    <col min="7" max="7" width="10.7109375" style="130" customWidth="1"/>
    <col min="8" max="8" width="10.140625" style="130" customWidth="1"/>
    <col min="9" max="9" width="24.85546875" style="199" customWidth="1"/>
    <col min="10" max="10" width="9.140625" style="130"/>
    <col min="11" max="11" width="10.7109375" style="130" customWidth="1"/>
    <col min="12" max="12" width="10.140625" style="130" customWidth="1"/>
    <col min="13" max="13" width="9.140625" style="130"/>
    <col min="14" max="14" width="10.140625" style="130" customWidth="1"/>
    <col min="15" max="15" width="9.7109375" style="130" customWidth="1"/>
    <col min="16" max="21" width="9.140625" style="130"/>
    <col min="22" max="39" width="9.140625" style="157"/>
    <col min="40" max="16384" width="9.140625" style="130"/>
  </cols>
  <sheetData>
    <row r="1" spans="1:71" s="140" customFormat="1" ht="21.75">
      <c r="A1" s="140" t="s">
        <v>43</v>
      </c>
      <c r="C1" s="255"/>
      <c r="I1" s="256" t="s">
        <v>0</v>
      </c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</row>
    <row r="2" spans="1:71" s="140" customFormat="1" ht="21.75">
      <c r="A2" s="140" t="s">
        <v>1</v>
      </c>
      <c r="C2" s="255"/>
      <c r="F2" s="140" t="s">
        <v>32</v>
      </c>
      <c r="I2" s="258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</row>
    <row r="4" spans="1:71" s="142" customFormat="1" ht="26.25" customHeight="1">
      <c r="A4" s="362" t="s">
        <v>2</v>
      </c>
      <c r="B4" s="362"/>
      <c r="C4" s="362"/>
      <c r="D4" s="362"/>
      <c r="E4" s="362"/>
      <c r="F4" s="362"/>
      <c r="G4" s="362"/>
      <c r="H4" s="362"/>
      <c r="I4" s="362"/>
      <c r="S4" s="146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</row>
    <row r="5" spans="1:71" s="129" customFormat="1" ht="23.25">
      <c r="C5" s="260"/>
      <c r="D5" s="145"/>
      <c r="E5" s="145"/>
      <c r="F5" s="145"/>
      <c r="G5" s="145"/>
      <c r="I5" s="261"/>
      <c r="J5" s="130"/>
      <c r="K5" s="130"/>
      <c r="L5" s="130"/>
      <c r="M5" s="130"/>
      <c r="N5" s="130"/>
      <c r="O5" s="130"/>
      <c r="P5" s="130"/>
      <c r="Q5" s="130"/>
      <c r="R5" s="130"/>
      <c r="S5" s="146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</row>
    <row r="6" spans="1:71" s="143" customFormat="1" ht="23.25">
      <c r="A6" s="263" t="s">
        <v>59</v>
      </c>
      <c r="B6" s="124"/>
      <c r="C6" s="264"/>
      <c r="D6" s="131" t="s">
        <v>77</v>
      </c>
      <c r="E6" s="131"/>
      <c r="F6" s="124"/>
      <c r="G6" s="131" t="s">
        <v>76</v>
      </c>
      <c r="H6" s="147"/>
      <c r="I6" s="124"/>
      <c r="J6" s="140"/>
      <c r="K6" s="140"/>
      <c r="L6" s="140"/>
      <c r="M6" s="140"/>
      <c r="N6" s="140"/>
      <c r="O6" s="140"/>
      <c r="P6" s="140"/>
      <c r="Q6" s="140"/>
      <c r="R6" s="140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</row>
    <row r="7" spans="1:71" s="143" customFormat="1" ht="23.25">
      <c r="A7" s="263" t="s">
        <v>60</v>
      </c>
      <c r="B7" s="124"/>
      <c r="C7" s="264"/>
      <c r="D7" s="131" t="s">
        <v>55</v>
      </c>
      <c r="E7" s="131"/>
      <c r="F7" s="124"/>
      <c r="G7" s="131" t="s">
        <v>6</v>
      </c>
      <c r="H7" s="147"/>
      <c r="I7" s="124"/>
      <c r="J7" s="140"/>
      <c r="K7" s="140"/>
      <c r="L7" s="140"/>
      <c r="M7" s="140"/>
      <c r="N7" s="140"/>
      <c r="O7" s="140"/>
      <c r="P7" s="140"/>
      <c r="Q7" s="140"/>
      <c r="R7" s="140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</row>
    <row r="8" spans="1:71" s="143" customFormat="1" ht="23.25">
      <c r="A8" s="263" t="s">
        <v>7</v>
      </c>
      <c r="B8" s="124"/>
      <c r="C8" s="265">
        <v>204.92</v>
      </c>
      <c r="D8" s="131" t="s">
        <v>8</v>
      </c>
      <c r="G8" s="159" t="s">
        <v>185</v>
      </c>
      <c r="H8" s="147"/>
      <c r="I8" s="124"/>
      <c r="J8" s="140"/>
      <c r="K8" s="140"/>
      <c r="L8" s="140"/>
      <c r="M8" s="140"/>
      <c r="N8" s="140"/>
      <c r="O8" s="140"/>
      <c r="P8" s="140"/>
      <c r="Q8" s="140"/>
      <c r="R8" s="140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</row>
    <row r="9" spans="1:71" s="140" customFormat="1" ht="21.75">
      <c r="A9" s="352" t="s">
        <v>9</v>
      </c>
      <c r="B9" s="106" t="s">
        <v>10</v>
      </c>
      <c r="C9" s="107" t="s">
        <v>10</v>
      </c>
      <c r="D9" s="106" t="s">
        <v>11</v>
      </c>
      <c r="E9" s="106" t="s">
        <v>12</v>
      </c>
      <c r="F9" s="106" t="s">
        <v>13</v>
      </c>
      <c r="G9" s="106" t="s">
        <v>14</v>
      </c>
      <c r="H9" s="106" t="s">
        <v>15</v>
      </c>
      <c r="I9" s="352" t="s">
        <v>16</v>
      </c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</row>
    <row r="10" spans="1:71" s="140" customFormat="1" ht="21.75">
      <c r="A10" s="353"/>
      <c r="B10" s="126" t="s">
        <v>17</v>
      </c>
      <c r="C10" s="266" t="s">
        <v>18</v>
      </c>
      <c r="D10" s="126" t="s">
        <v>19</v>
      </c>
      <c r="E10" s="126" t="s">
        <v>20</v>
      </c>
      <c r="F10" s="126" t="s">
        <v>21</v>
      </c>
      <c r="G10" s="126" t="s">
        <v>22</v>
      </c>
      <c r="H10" s="126" t="s">
        <v>23</v>
      </c>
      <c r="I10" s="353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</row>
    <row r="11" spans="1:71" s="153" customFormat="1" ht="21" customHeight="1">
      <c r="A11" s="181"/>
      <c r="B11" s="120"/>
      <c r="C11" s="119"/>
      <c r="D11" s="120"/>
      <c r="E11" s="120"/>
      <c r="F11" s="120"/>
      <c r="G11" s="119"/>
      <c r="H11" s="119"/>
      <c r="I11" s="345" t="s">
        <v>244</v>
      </c>
      <c r="S11" s="129"/>
    </row>
    <row r="12" spans="1:71" s="153" customFormat="1" ht="21" customHeight="1">
      <c r="A12" s="167"/>
      <c r="B12" s="120"/>
      <c r="C12" s="119"/>
      <c r="D12" s="120"/>
      <c r="E12" s="120"/>
      <c r="F12" s="120"/>
      <c r="G12" s="119"/>
      <c r="H12" s="119"/>
      <c r="I12" s="345" t="s">
        <v>245</v>
      </c>
      <c r="S12" s="129"/>
    </row>
    <row r="13" spans="1:71" s="153" customFormat="1">
      <c r="A13" s="267" t="s">
        <v>112</v>
      </c>
      <c r="B13" s="120">
        <v>-0.05</v>
      </c>
      <c r="C13" s="119">
        <f>B13+C8</f>
        <v>204.86999999999998</v>
      </c>
      <c r="D13" s="120" t="s">
        <v>294</v>
      </c>
      <c r="E13" s="120">
        <v>6.44</v>
      </c>
      <c r="F13" s="120">
        <v>0.81</v>
      </c>
      <c r="G13" s="119">
        <f>H13/F13</f>
        <v>3.2098765432098761E-2</v>
      </c>
      <c r="H13" s="119">
        <v>2.5999999999999999E-2</v>
      </c>
      <c r="I13" s="268" t="s">
        <v>94</v>
      </c>
      <c r="T13" s="129"/>
      <c r="U13" s="129"/>
      <c r="V13" s="129"/>
      <c r="W13" s="129"/>
      <c r="X13" s="129"/>
      <c r="Y13" s="129"/>
      <c r="Z13" s="129"/>
    </row>
    <row r="14" spans="1:71" s="153" customFormat="1">
      <c r="A14" s="167" t="s">
        <v>258</v>
      </c>
      <c r="B14" s="120">
        <v>-0.13</v>
      </c>
      <c r="C14" s="119">
        <f>B14+C8</f>
        <v>204.79</v>
      </c>
      <c r="D14" s="120" t="s">
        <v>295</v>
      </c>
      <c r="E14" s="120">
        <v>5.18</v>
      </c>
      <c r="F14" s="120">
        <v>0.43</v>
      </c>
      <c r="G14" s="119">
        <f>H14/F14</f>
        <v>0</v>
      </c>
      <c r="H14" s="119">
        <v>0</v>
      </c>
      <c r="I14" s="268" t="s">
        <v>94</v>
      </c>
      <c r="T14" s="129"/>
      <c r="U14" s="129"/>
      <c r="V14" s="129"/>
      <c r="W14" s="129"/>
      <c r="X14" s="129"/>
      <c r="Y14" s="129"/>
      <c r="Z14" s="129"/>
    </row>
    <row r="15" spans="1:71" s="153" customFormat="1">
      <c r="A15" s="167" t="s">
        <v>116</v>
      </c>
      <c r="B15" s="120">
        <v>-0.16</v>
      </c>
      <c r="C15" s="119">
        <f>B15+C8</f>
        <v>204.76</v>
      </c>
      <c r="D15" s="120" t="s">
        <v>358</v>
      </c>
      <c r="E15" s="120">
        <v>5.0999999999999996</v>
      </c>
      <c r="F15" s="120">
        <v>0.32</v>
      </c>
      <c r="G15" s="119">
        <f t="shared" ref="G15:G22" si="0">H15/F15</f>
        <v>0</v>
      </c>
      <c r="H15" s="119">
        <v>0</v>
      </c>
      <c r="I15" s="268" t="s">
        <v>53</v>
      </c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</row>
    <row r="16" spans="1:71" s="153" customFormat="1">
      <c r="A16" s="167" t="s">
        <v>117</v>
      </c>
      <c r="B16" s="120">
        <v>0.06</v>
      </c>
      <c r="C16" s="119">
        <f>B16+C8</f>
        <v>204.98</v>
      </c>
      <c r="D16" s="120" t="s">
        <v>359</v>
      </c>
      <c r="E16" s="120">
        <v>14.5</v>
      </c>
      <c r="F16" s="120">
        <v>2.0299999999999998</v>
      </c>
      <c r="G16" s="119">
        <f t="shared" si="0"/>
        <v>0</v>
      </c>
      <c r="H16" s="119">
        <v>0</v>
      </c>
      <c r="I16" s="268" t="s">
        <v>52</v>
      </c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</row>
    <row r="17" spans="1:39" s="153" customFormat="1">
      <c r="A17" s="167" t="s">
        <v>119</v>
      </c>
      <c r="B17" s="120">
        <v>0.1</v>
      </c>
      <c r="C17" s="119">
        <f>B17+C8</f>
        <v>205.01999999999998</v>
      </c>
      <c r="D17" s="120" t="s">
        <v>360</v>
      </c>
      <c r="E17" s="120">
        <v>15.15</v>
      </c>
      <c r="F17" s="120">
        <v>2.66</v>
      </c>
      <c r="G17" s="119">
        <f t="shared" si="0"/>
        <v>0.1150375939849624</v>
      </c>
      <c r="H17" s="119">
        <v>0.30599999999999999</v>
      </c>
      <c r="I17" s="268" t="s">
        <v>52</v>
      </c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</row>
    <row r="18" spans="1:39" s="153" customFormat="1">
      <c r="A18" s="167" t="s">
        <v>322</v>
      </c>
      <c r="B18" s="120">
        <v>0.14000000000000001</v>
      </c>
      <c r="C18" s="119">
        <f>B18+C8</f>
        <v>205.05999999999997</v>
      </c>
      <c r="D18" s="120" t="s">
        <v>361</v>
      </c>
      <c r="E18" s="120">
        <v>15.53</v>
      </c>
      <c r="F18" s="120">
        <v>3.39</v>
      </c>
      <c r="G18" s="119">
        <f t="shared" si="0"/>
        <v>0.17728613569321533</v>
      </c>
      <c r="H18" s="119">
        <v>0.60099999999999998</v>
      </c>
      <c r="I18" s="268" t="s">
        <v>52</v>
      </c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</row>
    <row r="19" spans="1:39" s="153" customFormat="1">
      <c r="A19" s="167" t="s">
        <v>122</v>
      </c>
      <c r="B19" s="120">
        <v>0.13</v>
      </c>
      <c r="C19" s="119">
        <f>B19+C8</f>
        <v>205.04999999999998</v>
      </c>
      <c r="D19" s="120" t="s">
        <v>429</v>
      </c>
      <c r="E19" s="120">
        <v>15.7</v>
      </c>
      <c r="F19" s="120">
        <v>1</v>
      </c>
      <c r="G19" s="119">
        <f t="shared" si="0"/>
        <v>0.23799999999999999</v>
      </c>
      <c r="H19" s="119">
        <v>0.23799999999999999</v>
      </c>
      <c r="I19" s="268" t="s">
        <v>53</v>
      </c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</row>
    <row r="20" spans="1:39" s="153" customFormat="1">
      <c r="A20" s="167" t="s">
        <v>401</v>
      </c>
      <c r="B20" s="120">
        <v>0.1</v>
      </c>
      <c r="C20" s="119">
        <f>B20+C8</f>
        <v>205.01999999999998</v>
      </c>
      <c r="D20" s="120" t="s">
        <v>430</v>
      </c>
      <c r="E20" s="120">
        <v>15.41</v>
      </c>
      <c r="F20" s="120">
        <v>3.71</v>
      </c>
      <c r="G20" s="119">
        <f t="shared" si="0"/>
        <v>0.15094339622641512</v>
      </c>
      <c r="H20" s="119">
        <v>0.56000000000000005</v>
      </c>
      <c r="I20" s="268" t="s">
        <v>52</v>
      </c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</row>
    <row r="21" spans="1:39" s="153" customFormat="1">
      <c r="A21" s="167" t="s">
        <v>386</v>
      </c>
      <c r="B21" s="120">
        <v>0.52</v>
      </c>
      <c r="C21" s="119">
        <f>B21+C8</f>
        <v>205.44</v>
      </c>
      <c r="D21" s="120" t="s">
        <v>431</v>
      </c>
      <c r="E21" s="120">
        <v>32.869999999999997</v>
      </c>
      <c r="F21" s="120">
        <v>15.65</v>
      </c>
      <c r="G21" s="119">
        <f t="shared" si="0"/>
        <v>0.17884984025559106</v>
      </c>
      <c r="H21" s="119">
        <v>2.7989999999999999</v>
      </c>
      <c r="I21" s="268" t="s">
        <v>52</v>
      </c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</row>
    <row r="22" spans="1:39" s="153" customFormat="1">
      <c r="A22" s="167" t="s">
        <v>125</v>
      </c>
      <c r="B22" s="120">
        <v>0.21</v>
      </c>
      <c r="C22" s="119">
        <f>B22+C8</f>
        <v>205.13</v>
      </c>
      <c r="D22" s="120" t="s">
        <v>432</v>
      </c>
      <c r="E22" s="120">
        <v>16.46</v>
      </c>
      <c r="F22" s="120">
        <v>5.62</v>
      </c>
      <c r="G22" s="119">
        <f t="shared" si="0"/>
        <v>0.33594306049822059</v>
      </c>
      <c r="H22" s="119">
        <v>1.8879999999999999</v>
      </c>
      <c r="I22" s="268" t="s">
        <v>52</v>
      </c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</row>
    <row r="23" spans="1:39" s="153" customFormat="1" ht="21.75" customHeight="1">
      <c r="A23" s="167" t="s">
        <v>466</v>
      </c>
      <c r="B23" s="120">
        <v>1.59</v>
      </c>
      <c r="C23" s="119">
        <f>B23+C8</f>
        <v>206.51</v>
      </c>
      <c r="D23" s="120" t="s">
        <v>499</v>
      </c>
      <c r="E23" s="120">
        <v>49.78</v>
      </c>
      <c r="F23" s="120">
        <v>70.73</v>
      </c>
      <c r="G23" s="119">
        <f>H23/F23</f>
        <v>0.12358263820161175</v>
      </c>
      <c r="H23" s="119">
        <v>8.7409999999999997</v>
      </c>
      <c r="I23" s="268" t="s">
        <v>53</v>
      </c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</row>
    <row r="24" spans="1:39" s="153" customFormat="1">
      <c r="A24" s="167" t="s">
        <v>128</v>
      </c>
      <c r="B24" s="120">
        <v>2.91</v>
      </c>
      <c r="C24" s="119">
        <f>B24+C8</f>
        <v>207.82999999999998</v>
      </c>
      <c r="D24" s="120" t="s">
        <v>500</v>
      </c>
      <c r="E24" s="120">
        <v>79.97</v>
      </c>
      <c r="F24" s="120">
        <v>157.56</v>
      </c>
      <c r="G24" s="119">
        <f t="shared" ref="G24:G43" si="1">H24/F24</f>
        <v>4.1228738258441228E-2</v>
      </c>
      <c r="H24" s="119">
        <v>6.4960000000000004</v>
      </c>
      <c r="I24" s="268" t="s">
        <v>52</v>
      </c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</row>
    <row r="25" spans="1:39" s="153" customFormat="1" ht="21.75" customHeight="1">
      <c r="A25" s="167" t="s">
        <v>133</v>
      </c>
      <c r="B25" s="120">
        <v>0.91</v>
      </c>
      <c r="C25" s="119">
        <f>B25+C8</f>
        <v>205.82999999999998</v>
      </c>
      <c r="D25" s="120" t="s">
        <v>501</v>
      </c>
      <c r="E25" s="120">
        <v>44.4</v>
      </c>
      <c r="F25" s="120">
        <v>33.909999999999997</v>
      </c>
      <c r="G25" s="119">
        <f t="shared" si="1"/>
        <v>4.1020347979946921E-2</v>
      </c>
      <c r="H25" s="119">
        <v>1.391</v>
      </c>
      <c r="I25" s="268" t="s">
        <v>52</v>
      </c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</row>
    <row r="26" spans="1:39" s="153" customFormat="1">
      <c r="A26" s="167" t="s">
        <v>132</v>
      </c>
      <c r="B26" s="120">
        <v>0.46</v>
      </c>
      <c r="C26" s="119">
        <f>B26+C8</f>
        <v>205.38</v>
      </c>
      <c r="D26" s="120" t="s">
        <v>502</v>
      </c>
      <c r="E26" s="120">
        <v>32.4</v>
      </c>
      <c r="F26" s="120">
        <v>16.55</v>
      </c>
      <c r="G26" s="119">
        <f t="shared" si="1"/>
        <v>0.44096676737160118</v>
      </c>
      <c r="H26" s="119">
        <v>7.298</v>
      </c>
      <c r="I26" s="268" t="s">
        <v>52</v>
      </c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</row>
    <row r="27" spans="1:39" s="153" customFormat="1">
      <c r="A27" s="167" t="s">
        <v>134</v>
      </c>
      <c r="B27" s="120">
        <v>0.19</v>
      </c>
      <c r="C27" s="119">
        <f>B27+C8</f>
        <v>205.10999999999999</v>
      </c>
      <c r="D27" s="120" t="s">
        <v>503</v>
      </c>
      <c r="E27" s="120">
        <v>16.260000000000002</v>
      </c>
      <c r="F27" s="120">
        <v>5.31</v>
      </c>
      <c r="G27" s="119">
        <f t="shared" si="1"/>
        <v>0.34990583804143133</v>
      </c>
      <c r="H27" s="119">
        <v>1.8580000000000001</v>
      </c>
      <c r="I27" s="268" t="s">
        <v>52</v>
      </c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</row>
    <row r="28" spans="1:39" s="153" customFormat="1">
      <c r="A28" s="167" t="s">
        <v>138</v>
      </c>
      <c r="B28" s="120">
        <v>0.23</v>
      </c>
      <c r="C28" s="119">
        <f>B28+C8</f>
        <v>205.14999999999998</v>
      </c>
      <c r="D28" s="120" t="s">
        <v>559</v>
      </c>
      <c r="E28" s="120">
        <v>16.47</v>
      </c>
      <c r="F28" s="120">
        <v>4.91</v>
      </c>
      <c r="G28" s="119">
        <f t="shared" si="1"/>
        <v>0.50264765784114052</v>
      </c>
      <c r="H28" s="119">
        <v>2.468</v>
      </c>
      <c r="I28" s="268" t="s">
        <v>53</v>
      </c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</row>
    <row r="29" spans="1:39" s="153" customFormat="1">
      <c r="A29" s="167" t="s">
        <v>140</v>
      </c>
      <c r="B29" s="120">
        <v>0.39</v>
      </c>
      <c r="C29" s="119">
        <f>B29+C8</f>
        <v>205.30999999999997</v>
      </c>
      <c r="D29" s="120" t="s">
        <v>560</v>
      </c>
      <c r="E29" s="120">
        <v>28.63</v>
      </c>
      <c r="F29" s="120">
        <v>11.83</v>
      </c>
      <c r="G29" s="119">
        <f t="shared" si="1"/>
        <v>0.46889264581572271</v>
      </c>
      <c r="H29" s="119">
        <v>5.5469999999999997</v>
      </c>
      <c r="I29" s="268" t="s">
        <v>52</v>
      </c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</row>
    <row r="30" spans="1:39" s="153" customFormat="1">
      <c r="A30" s="167" t="s">
        <v>530</v>
      </c>
      <c r="B30" s="120">
        <v>0.15</v>
      </c>
      <c r="C30" s="119">
        <f>B30+C8</f>
        <v>205.07</v>
      </c>
      <c r="D30" s="120" t="s">
        <v>561</v>
      </c>
      <c r="E30" s="120">
        <v>15.9</v>
      </c>
      <c r="F30" s="120">
        <v>3.84</v>
      </c>
      <c r="G30" s="119">
        <f t="shared" si="1"/>
        <v>0.38515625000000003</v>
      </c>
      <c r="H30" s="119">
        <v>1.4790000000000001</v>
      </c>
      <c r="I30" s="268" t="s">
        <v>52</v>
      </c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62"/>
    </row>
    <row r="31" spans="1:39" s="153" customFormat="1">
      <c r="A31" s="167" t="s">
        <v>143</v>
      </c>
      <c r="B31" s="120">
        <v>0.32</v>
      </c>
      <c r="C31" s="119">
        <f>B31+C8</f>
        <v>205.23999999999998</v>
      </c>
      <c r="D31" s="120" t="s">
        <v>562</v>
      </c>
      <c r="E31" s="120">
        <v>27.8</v>
      </c>
      <c r="F31" s="120">
        <v>10.67</v>
      </c>
      <c r="G31" s="119">
        <f t="shared" si="1"/>
        <v>0.46663542642924088</v>
      </c>
      <c r="H31" s="119">
        <v>4.9790000000000001</v>
      </c>
      <c r="I31" s="268" t="s">
        <v>52</v>
      </c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</row>
    <row r="32" spans="1:39" s="153" customFormat="1">
      <c r="A32" s="213" t="s">
        <v>147</v>
      </c>
      <c r="B32" s="120">
        <v>0.3</v>
      </c>
      <c r="C32" s="119">
        <f>B32+C8</f>
        <v>205.22</v>
      </c>
      <c r="D32" s="120" t="s">
        <v>616</v>
      </c>
      <c r="E32" s="120">
        <v>11.53</v>
      </c>
      <c r="F32" s="120">
        <v>4.71</v>
      </c>
      <c r="G32" s="119">
        <f t="shared" si="1"/>
        <v>0.60912951167728246</v>
      </c>
      <c r="H32" s="119">
        <v>2.8690000000000002</v>
      </c>
      <c r="I32" s="268" t="s">
        <v>53</v>
      </c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</row>
    <row r="33" spans="1:39" s="153" customFormat="1">
      <c r="A33" s="213" t="s">
        <v>150</v>
      </c>
      <c r="B33" s="120">
        <v>0.6</v>
      </c>
      <c r="C33" s="119">
        <f>B33+C8</f>
        <v>205.51999999999998</v>
      </c>
      <c r="D33" s="120" t="s">
        <v>617</v>
      </c>
      <c r="E33" s="120">
        <v>21.75</v>
      </c>
      <c r="F33" s="120">
        <v>11.43</v>
      </c>
      <c r="G33" s="119">
        <f t="shared" si="1"/>
        <v>0.70752405949256347</v>
      </c>
      <c r="H33" s="119">
        <v>8.0869999999999997</v>
      </c>
      <c r="I33" s="268" t="s">
        <v>52</v>
      </c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</row>
    <row r="34" spans="1:39" s="153" customFormat="1">
      <c r="A34" s="213" t="s">
        <v>151</v>
      </c>
      <c r="B34" s="120">
        <v>0.2</v>
      </c>
      <c r="C34" s="119">
        <f>B34+C8</f>
        <v>205.11999999999998</v>
      </c>
      <c r="D34" s="151" t="s">
        <v>618</v>
      </c>
      <c r="E34" s="120">
        <v>15.12</v>
      </c>
      <c r="F34" s="120">
        <v>5.21</v>
      </c>
      <c r="G34" s="119">
        <f t="shared" si="1"/>
        <v>0.36199616122840689</v>
      </c>
      <c r="H34" s="119">
        <v>1.8859999999999999</v>
      </c>
      <c r="I34" s="268" t="s">
        <v>52</v>
      </c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</row>
    <row r="35" spans="1:39" s="153" customFormat="1">
      <c r="A35" s="213" t="s">
        <v>152</v>
      </c>
      <c r="B35" s="195">
        <v>0.16</v>
      </c>
      <c r="C35" s="196">
        <f>B35+C8</f>
        <v>205.07999999999998</v>
      </c>
      <c r="D35" s="269" t="s">
        <v>619</v>
      </c>
      <c r="E35" s="195">
        <v>13.92</v>
      </c>
      <c r="F35" s="195">
        <v>4.43</v>
      </c>
      <c r="G35" s="196">
        <f t="shared" si="1"/>
        <v>0.26478555304740409</v>
      </c>
      <c r="H35" s="196">
        <v>1.173</v>
      </c>
      <c r="I35" s="268" t="s">
        <v>52</v>
      </c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</row>
    <row r="36" spans="1:39" s="153" customFormat="1">
      <c r="A36" s="167" t="s">
        <v>156</v>
      </c>
      <c r="B36" s="195">
        <v>0.11</v>
      </c>
      <c r="C36" s="196">
        <f>B36+C8</f>
        <v>205.03</v>
      </c>
      <c r="D36" s="195" t="s">
        <v>673</v>
      </c>
      <c r="E36" s="195">
        <v>8.9700000000000006</v>
      </c>
      <c r="F36" s="195">
        <v>2.65</v>
      </c>
      <c r="G36" s="196">
        <f t="shared" si="1"/>
        <v>0.26905660377358492</v>
      </c>
      <c r="H36" s="196">
        <v>0.71299999999999997</v>
      </c>
      <c r="I36" s="268" t="s">
        <v>53</v>
      </c>
      <c r="S36" s="129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</row>
    <row r="37" spans="1:39" s="153" customFormat="1">
      <c r="A37" s="167" t="s">
        <v>157</v>
      </c>
      <c r="B37" s="195">
        <v>0.06</v>
      </c>
      <c r="C37" s="196">
        <f>B37+C8</f>
        <v>204.98</v>
      </c>
      <c r="D37" s="195" t="s">
        <v>674</v>
      </c>
      <c r="E37" s="195">
        <v>8.1</v>
      </c>
      <c r="F37" s="195">
        <v>2.29</v>
      </c>
      <c r="G37" s="196">
        <f t="shared" si="1"/>
        <v>0.14454148471615721</v>
      </c>
      <c r="H37" s="196">
        <v>0.33100000000000002</v>
      </c>
      <c r="I37" s="268" t="s">
        <v>52</v>
      </c>
      <c r="S37" s="129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</row>
    <row r="38" spans="1:39" s="153" customFormat="1">
      <c r="A38" s="217" t="s">
        <v>160</v>
      </c>
      <c r="B38" s="231">
        <v>0.01</v>
      </c>
      <c r="C38" s="232">
        <f>B38+C8</f>
        <v>204.92999999999998</v>
      </c>
      <c r="D38" s="231" t="s">
        <v>675</v>
      </c>
      <c r="E38" s="231">
        <v>7.7</v>
      </c>
      <c r="F38" s="231">
        <v>1.75</v>
      </c>
      <c r="G38" s="232">
        <f t="shared" si="1"/>
        <v>2.8571428571428574E-2</v>
      </c>
      <c r="H38" s="232">
        <v>0.05</v>
      </c>
      <c r="I38" s="270" t="s">
        <v>52</v>
      </c>
      <c r="S38" s="129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</row>
    <row r="39" spans="1:39" s="153" customFormat="1">
      <c r="A39" s="213" t="s">
        <v>159</v>
      </c>
      <c r="B39" s="252">
        <v>0.05</v>
      </c>
      <c r="C39" s="253">
        <f>B39+C8</f>
        <v>204.97</v>
      </c>
      <c r="D39" s="252" t="s">
        <v>676</v>
      </c>
      <c r="E39" s="252">
        <v>8.36</v>
      </c>
      <c r="F39" s="252">
        <v>1.95</v>
      </c>
      <c r="G39" s="253">
        <f t="shared" si="1"/>
        <v>0.11435897435897437</v>
      </c>
      <c r="H39" s="253">
        <v>0.223</v>
      </c>
      <c r="I39" s="271" t="s">
        <v>52</v>
      </c>
      <c r="S39" s="129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</row>
    <row r="40" spans="1:39" s="153" customFormat="1">
      <c r="A40" s="167" t="s">
        <v>171</v>
      </c>
      <c r="B40" s="195">
        <v>0.01</v>
      </c>
      <c r="C40" s="196">
        <f>B40+C8</f>
        <v>204.92999999999998</v>
      </c>
      <c r="D40" s="269" t="s">
        <v>728</v>
      </c>
      <c r="E40" s="195">
        <v>8.1999999999999993</v>
      </c>
      <c r="F40" s="195">
        <v>1.71</v>
      </c>
      <c r="G40" s="196">
        <f t="shared" si="1"/>
        <v>0</v>
      </c>
      <c r="H40" s="196">
        <v>0</v>
      </c>
      <c r="I40" s="268" t="s">
        <v>53</v>
      </c>
      <c r="S40" s="129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</row>
    <row r="41" spans="1:39" s="153" customFormat="1">
      <c r="A41" s="167" t="s">
        <v>166</v>
      </c>
      <c r="B41" s="195">
        <v>0.14000000000000001</v>
      </c>
      <c r="C41" s="196">
        <f>B41+C8</f>
        <v>205.05999999999997</v>
      </c>
      <c r="D41" s="269" t="s">
        <v>729</v>
      </c>
      <c r="E41" s="195">
        <v>9.75</v>
      </c>
      <c r="F41" s="195">
        <v>2.69</v>
      </c>
      <c r="G41" s="196">
        <f t="shared" si="1"/>
        <v>0.28513011152416357</v>
      </c>
      <c r="H41" s="196">
        <v>0.76700000000000002</v>
      </c>
      <c r="I41" s="268" t="s">
        <v>52</v>
      </c>
      <c r="S41" s="129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</row>
    <row r="42" spans="1:39" s="153" customFormat="1">
      <c r="A42" s="167" t="s">
        <v>169</v>
      </c>
      <c r="B42" s="195">
        <v>0.1</v>
      </c>
      <c r="C42" s="196">
        <f>B42+C8</f>
        <v>205.01999999999998</v>
      </c>
      <c r="D42" s="269" t="s">
        <v>730</v>
      </c>
      <c r="E42" s="195">
        <v>8.98</v>
      </c>
      <c r="F42" s="195">
        <v>2.2799999999999998</v>
      </c>
      <c r="G42" s="196">
        <f t="shared" si="1"/>
        <v>0.23070175438596494</v>
      </c>
      <c r="H42" s="196">
        <v>0.52600000000000002</v>
      </c>
      <c r="I42" s="268" t="s">
        <v>52</v>
      </c>
      <c r="Q42" s="153" t="s">
        <v>37</v>
      </c>
      <c r="S42" s="129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</row>
    <row r="43" spans="1:39" s="153" customFormat="1">
      <c r="A43" s="167" t="s">
        <v>167</v>
      </c>
      <c r="B43" s="195">
        <v>0.01</v>
      </c>
      <c r="C43" s="196">
        <f>B43+C8</f>
        <v>204.92999999999998</v>
      </c>
      <c r="D43" s="269" t="s">
        <v>731</v>
      </c>
      <c r="E43" s="195">
        <v>8.27</v>
      </c>
      <c r="F43" s="195">
        <v>1.66</v>
      </c>
      <c r="G43" s="196">
        <f t="shared" si="1"/>
        <v>5.2409638554216868E-2</v>
      </c>
      <c r="H43" s="196">
        <v>8.6999999999999994E-2</v>
      </c>
      <c r="I43" s="268" t="s">
        <v>52</v>
      </c>
      <c r="S43" s="129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</row>
    <row r="44" spans="1:39" s="153" customFormat="1">
      <c r="A44" s="167" t="s">
        <v>757</v>
      </c>
      <c r="B44" s="195">
        <v>-0.04</v>
      </c>
      <c r="C44" s="196">
        <f>B44+C8</f>
        <v>204.88</v>
      </c>
      <c r="D44" s="195">
        <v>9.58</v>
      </c>
      <c r="E44" s="195"/>
      <c r="F44" s="195"/>
      <c r="G44" s="196"/>
      <c r="H44" s="196"/>
      <c r="I44" s="268" t="s">
        <v>95</v>
      </c>
      <c r="S44" s="129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62"/>
    </row>
    <row r="45" spans="1:39" s="153" customFormat="1">
      <c r="A45" s="339" t="s">
        <v>758</v>
      </c>
      <c r="B45" s="195">
        <v>-0.11</v>
      </c>
      <c r="C45" s="196">
        <f>B45+C8</f>
        <v>204.80999999999997</v>
      </c>
      <c r="D45" s="269">
        <v>10.34</v>
      </c>
      <c r="E45" s="195"/>
      <c r="F45" s="195"/>
      <c r="G45" s="196"/>
      <c r="H45" s="196"/>
      <c r="I45" s="348" t="s">
        <v>52</v>
      </c>
      <c r="S45" s="129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</row>
    <row r="46" spans="1:39" s="153" customFormat="1">
      <c r="A46" s="167" t="s">
        <v>787</v>
      </c>
      <c r="B46" s="120">
        <v>-0.2</v>
      </c>
      <c r="C46" s="119">
        <f>B46+C8</f>
        <v>204.72</v>
      </c>
      <c r="D46" s="151">
        <v>10.02</v>
      </c>
      <c r="E46" s="120"/>
      <c r="F46" s="120"/>
      <c r="G46" s="196"/>
      <c r="H46" s="119"/>
      <c r="I46" s="268" t="s">
        <v>52</v>
      </c>
      <c r="S46" s="129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62"/>
    </row>
    <row r="47" spans="1:39" s="153" customFormat="1">
      <c r="A47" s="167" t="s">
        <v>178</v>
      </c>
      <c r="B47" s="120">
        <v>-0.25</v>
      </c>
      <c r="C47" s="119">
        <f>B47+C8</f>
        <v>204.67</v>
      </c>
      <c r="D47" s="151">
        <v>10.07</v>
      </c>
      <c r="E47" s="120"/>
      <c r="F47" s="120"/>
      <c r="G47" s="196"/>
      <c r="H47" s="119"/>
      <c r="I47" s="268" t="s">
        <v>52</v>
      </c>
      <c r="S47" s="129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62"/>
    </row>
    <row r="48" spans="1:39" s="153" customFormat="1">
      <c r="A48" s="167" t="s">
        <v>180</v>
      </c>
      <c r="B48" s="120">
        <v>-0.3</v>
      </c>
      <c r="C48" s="119">
        <f>B48+C8</f>
        <v>204.61999999999998</v>
      </c>
      <c r="D48" s="151">
        <v>10.25</v>
      </c>
      <c r="E48" s="120"/>
      <c r="F48" s="120"/>
      <c r="G48" s="119"/>
      <c r="H48" s="119"/>
      <c r="I48" s="268" t="s">
        <v>52</v>
      </c>
      <c r="S48" s="129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</row>
    <row r="49" spans="1:39" s="153" customFormat="1">
      <c r="A49" s="167" t="s">
        <v>815</v>
      </c>
      <c r="B49" s="120">
        <v>-0.35</v>
      </c>
      <c r="C49" s="119">
        <f>B49+C8</f>
        <v>204.57</v>
      </c>
      <c r="D49" s="151">
        <v>10.050000000000001</v>
      </c>
      <c r="E49" s="120"/>
      <c r="F49" s="120"/>
      <c r="G49" s="119"/>
      <c r="H49" s="119"/>
      <c r="I49" s="268" t="s">
        <v>52</v>
      </c>
      <c r="S49" s="129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2"/>
      <c r="AM49" s="262"/>
    </row>
    <row r="50" spans="1:39" s="153" customFormat="1">
      <c r="A50" s="167" t="s">
        <v>826</v>
      </c>
      <c r="B50" s="120">
        <v>-0.38</v>
      </c>
      <c r="C50" s="119">
        <f>B50+C8</f>
        <v>204.54</v>
      </c>
      <c r="D50" s="151">
        <v>9.48</v>
      </c>
      <c r="E50" s="120"/>
      <c r="F50" s="120"/>
      <c r="G50" s="119"/>
      <c r="H50" s="119"/>
      <c r="I50" s="268" t="s">
        <v>52</v>
      </c>
      <c r="S50" s="129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</row>
    <row r="51" spans="1:39" s="153" customFormat="1">
      <c r="A51" s="217" t="s">
        <v>184</v>
      </c>
      <c r="B51" s="231">
        <v>0.48</v>
      </c>
      <c r="C51" s="232">
        <f>B51+C8</f>
        <v>205.39999999999998</v>
      </c>
      <c r="D51" s="251" t="s">
        <v>560</v>
      </c>
      <c r="E51" s="231">
        <v>19.600000000000001</v>
      </c>
      <c r="F51" s="231">
        <v>9.58</v>
      </c>
      <c r="G51" s="232">
        <f t="shared" ref="G51" si="2">H51/F51</f>
        <v>0.75219206680584549</v>
      </c>
      <c r="H51" s="232">
        <v>7.2060000000000004</v>
      </c>
      <c r="I51" s="270" t="s">
        <v>53</v>
      </c>
      <c r="S51" s="129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62"/>
    </row>
    <row r="52" spans="1:39" s="153" customFormat="1">
      <c r="A52" s="272" t="s">
        <v>63</v>
      </c>
      <c r="B52" s="274">
        <f>+COUNT(B11:B51)</f>
        <v>39</v>
      </c>
      <c r="C52" s="128" t="s">
        <v>64</v>
      </c>
      <c r="D52" s="128"/>
      <c r="E52" s="128"/>
      <c r="F52" s="128"/>
      <c r="G52" s="134"/>
      <c r="H52" s="134"/>
      <c r="I52" s="273"/>
      <c r="S52" s="129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</row>
    <row r="53" spans="1:39" s="153" customFormat="1">
      <c r="A53" s="272"/>
      <c r="B53" s="128"/>
      <c r="C53" s="134"/>
      <c r="D53" s="128"/>
      <c r="E53" s="128"/>
      <c r="F53" s="128"/>
      <c r="G53" s="134"/>
      <c r="H53" s="134"/>
      <c r="I53" s="273"/>
      <c r="S53" s="129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  <c r="AL53" s="262"/>
      <c r="AM53" s="262"/>
    </row>
    <row r="54" spans="1:39" s="153" customFormat="1">
      <c r="A54" s="272"/>
      <c r="B54" s="128"/>
      <c r="C54" s="134"/>
      <c r="D54" s="128"/>
      <c r="E54" s="128"/>
      <c r="F54" s="128"/>
      <c r="G54" s="134"/>
      <c r="H54" s="134"/>
      <c r="I54" s="273"/>
      <c r="S54" s="129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62"/>
    </row>
    <row r="55" spans="1:39" s="153" customFormat="1">
      <c r="A55" s="272"/>
      <c r="B55" s="128"/>
      <c r="C55" s="134"/>
      <c r="D55" s="128"/>
      <c r="E55" s="128"/>
      <c r="F55" s="128"/>
      <c r="G55" s="134"/>
      <c r="H55" s="134"/>
      <c r="I55" s="273"/>
      <c r="S55" s="129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</row>
    <row r="56" spans="1:39" s="153" customFormat="1">
      <c r="A56" s="272"/>
      <c r="B56" s="128"/>
      <c r="C56" s="134"/>
      <c r="D56" s="128"/>
      <c r="E56" s="128"/>
      <c r="F56" s="128"/>
      <c r="G56" s="134"/>
      <c r="H56" s="134"/>
      <c r="I56" s="273"/>
      <c r="S56" s="129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</row>
    <row r="57" spans="1:39" s="153" customFormat="1">
      <c r="A57" s="272"/>
      <c r="B57" s="128"/>
      <c r="C57" s="134"/>
      <c r="D57" s="128"/>
      <c r="E57" s="128"/>
      <c r="F57" s="128"/>
      <c r="G57" s="134"/>
      <c r="H57" s="134"/>
      <c r="I57" s="273"/>
      <c r="S57" s="129"/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</row>
    <row r="58" spans="1:39" s="153" customFormat="1">
      <c r="C58" s="134"/>
      <c r="S58" s="129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</row>
    <row r="59" spans="1:39" s="153" customFormat="1">
      <c r="C59" s="134"/>
      <c r="S59" s="129"/>
      <c r="V59" s="262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</row>
    <row r="60" spans="1:39" s="153" customFormat="1">
      <c r="C60" s="134"/>
      <c r="S60" s="129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2"/>
      <c r="AK60" s="262"/>
      <c r="AL60" s="262"/>
      <c r="AM60" s="262"/>
    </row>
    <row r="61" spans="1:39" s="153" customFormat="1">
      <c r="C61" s="134"/>
      <c r="S61" s="129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</row>
    <row r="62" spans="1:39" s="153" customFormat="1">
      <c r="A62" s="275"/>
      <c r="B62" s="128"/>
      <c r="C62" s="134"/>
      <c r="D62" s="128"/>
      <c r="E62" s="128"/>
      <c r="F62" s="128"/>
      <c r="G62" s="134"/>
      <c r="H62" s="134"/>
      <c r="I62" s="273"/>
      <c r="S62" s="129"/>
      <c r="V62" s="262"/>
      <c r="W62" s="262"/>
      <c r="X62" s="262"/>
      <c r="Y62" s="262"/>
      <c r="Z62" s="262"/>
      <c r="AA62" s="262"/>
      <c r="AB62" s="262"/>
      <c r="AC62" s="262"/>
      <c r="AD62" s="262"/>
      <c r="AE62" s="262"/>
      <c r="AF62" s="262"/>
      <c r="AG62" s="262"/>
      <c r="AH62" s="262"/>
      <c r="AI62" s="262"/>
      <c r="AJ62" s="262"/>
      <c r="AK62" s="262"/>
      <c r="AL62" s="262"/>
      <c r="AM62" s="262"/>
    </row>
    <row r="63" spans="1:39" s="153" customFormat="1">
      <c r="A63" s="275"/>
      <c r="B63" s="128"/>
      <c r="C63" s="134"/>
      <c r="D63" s="128"/>
      <c r="E63" s="128"/>
      <c r="F63" s="128"/>
      <c r="G63" s="134"/>
      <c r="H63" s="134"/>
      <c r="I63" s="273"/>
      <c r="S63" s="129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</row>
    <row r="64" spans="1:39" s="153" customFormat="1">
      <c r="A64" s="275"/>
      <c r="B64" s="128"/>
      <c r="C64" s="134"/>
      <c r="D64" s="128"/>
      <c r="E64" s="128"/>
      <c r="F64" s="128"/>
      <c r="G64" s="134" t="s">
        <v>65</v>
      </c>
      <c r="H64" s="134"/>
      <c r="I64" s="273"/>
      <c r="S64" s="129"/>
      <c r="V64" s="262"/>
      <c r="W64" s="262"/>
      <c r="X64" s="262"/>
      <c r="Y64" s="262"/>
      <c r="Z64" s="262"/>
      <c r="AA64" s="262"/>
      <c r="AB64" s="262"/>
      <c r="AC64" s="262"/>
      <c r="AD64" s="262"/>
      <c r="AE64" s="262"/>
      <c r="AF64" s="262"/>
      <c r="AG64" s="262"/>
      <c r="AH64" s="262"/>
      <c r="AI64" s="262"/>
      <c r="AJ64" s="262"/>
      <c r="AK64" s="262"/>
      <c r="AL64" s="262"/>
      <c r="AM64" s="262"/>
    </row>
    <row r="65" spans="1:39" s="153" customFormat="1">
      <c r="A65" s="275"/>
      <c r="B65" s="128"/>
      <c r="C65" s="134"/>
      <c r="D65" s="128"/>
      <c r="E65" s="128"/>
      <c r="F65" s="128"/>
      <c r="G65" s="134"/>
      <c r="H65" s="134"/>
      <c r="I65" s="273"/>
      <c r="S65" s="129"/>
      <c r="V65" s="262"/>
      <c r="W65" s="262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  <c r="AJ65" s="262"/>
      <c r="AK65" s="262"/>
      <c r="AL65" s="262"/>
      <c r="AM65" s="262"/>
    </row>
    <row r="66" spans="1:39" s="153" customFormat="1">
      <c r="A66" s="275"/>
      <c r="B66" s="128"/>
      <c r="C66" s="134"/>
      <c r="D66" s="128"/>
      <c r="E66" s="128"/>
      <c r="F66" s="128"/>
      <c r="G66" s="134"/>
      <c r="H66" s="134"/>
      <c r="I66" s="276"/>
      <c r="S66" s="129"/>
      <c r="V66" s="262"/>
      <c r="W66" s="262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  <c r="AJ66" s="262"/>
      <c r="AK66" s="262"/>
      <c r="AL66" s="262"/>
      <c r="AM66" s="262"/>
    </row>
    <row r="67" spans="1:39" s="153" customFormat="1" ht="21" customHeight="1">
      <c r="A67" s="275"/>
      <c r="B67" s="128"/>
      <c r="C67" s="134"/>
      <c r="D67" s="128"/>
      <c r="E67" s="128"/>
      <c r="F67" s="128"/>
      <c r="G67" s="134"/>
      <c r="H67" s="134"/>
      <c r="I67" s="276"/>
      <c r="S67" s="129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J67" s="262"/>
      <c r="AK67" s="262"/>
      <c r="AL67" s="262"/>
      <c r="AM67" s="262"/>
    </row>
    <row r="68" spans="1:39" s="153" customFormat="1" ht="21" customHeight="1">
      <c r="A68" s="275"/>
      <c r="B68" s="128"/>
      <c r="C68" s="134"/>
      <c r="D68" s="128"/>
      <c r="E68" s="128"/>
      <c r="F68" s="128"/>
      <c r="G68" s="134"/>
      <c r="H68" s="134"/>
      <c r="I68" s="277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2"/>
      <c r="AK68" s="262"/>
      <c r="AL68" s="262"/>
      <c r="AM68" s="262"/>
    </row>
    <row r="69" spans="1:39" s="153" customFormat="1" ht="21" customHeight="1">
      <c r="A69" s="275"/>
      <c r="B69" s="128"/>
      <c r="C69" s="134"/>
      <c r="D69" s="128"/>
      <c r="E69" s="128"/>
      <c r="F69" s="128"/>
      <c r="G69" s="134"/>
      <c r="H69" s="134"/>
      <c r="I69" s="276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V69" s="262"/>
      <c r="W69" s="262"/>
      <c r="X69" s="262"/>
      <c r="Y69" s="262"/>
      <c r="Z69" s="262"/>
      <c r="AA69" s="262"/>
      <c r="AB69" s="262"/>
      <c r="AC69" s="262"/>
      <c r="AD69" s="262"/>
      <c r="AE69" s="262"/>
      <c r="AF69" s="262"/>
      <c r="AG69" s="262"/>
      <c r="AH69" s="262"/>
      <c r="AI69" s="262"/>
      <c r="AJ69" s="262"/>
      <c r="AK69" s="262"/>
      <c r="AL69" s="262"/>
      <c r="AM69" s="262"/>
    </row>
    <row r="70" spans="1:39" s="153" customFormat="1" ht="21.75">
      <c r="A70" s="275"/>
      <c r="B70" s="128"/>
      <c r="C70" s="134"/>
      <c r="D70" s="128"/>
      <c r="E70" s="128"/>
      <c r="F70" s="128"/>
      <c r="G70" s="134"/>
      <c r="H70" s="134"/>
      <c r="I70" s="277"/>
      <c r="J70" s="278"/>
      <c r="K70" s="278"/>
      <c r="L70" s="278"/>
      <c r="M70" s="278"/>
      <c r="N70" s="278"/>
      <c r="O70" s="278"/>
      <c r="P70" s="278"/>
      <c r="Q70" s="278"/>
      <c r="R70" s="278"/>
      <c r="S70" s="129"/>
      <c r="V70" s="262"/>
      <c r="W70" s="262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62"/>
      <c r="AI70" s="262"/>
      <c r="AJ70" s="262"/>
      <c r="AK70" s="262"/>
      <c r="AL70" s="262"/>
      <c r="AM70" s="262"/>
    </row>
    <row r="71" spans="1:39" ht="21.75">
      <c r="B71" s="154"/>
      <c r="D71" s="154"/>
      <c r="E71" s="154"/>
      <c r="F71" s="154"/>
      <c r="G71" s="149"/>
      <c r="H71" s="149"/>
      <c r="J71" s="278"/>
      <c r="K71" s="278"/>
      <c r="L71" s="278"/>
      <c r="M71" s="278"/>
      <c r="N71" s="278"/>
      <c r="O71" s="278"/>
      <c r="P71" s="278"/>
      <c r="Q71" s="278"/>
      <c r="R71" s="278"/>
      <c r="S71" s="129"/>
    </row>
    <row r="72" spans="1:39" ht="21.75">
      <c r="B72" s="154"/>
      <c r="D72" s="154"/>
      <c r="E72" s="154"/>
      <c r="F72" s="154"/>
      <c r="G72" s="149"/>
      <c r="H72" s="149"/>
      <c r="J72" s="278"/>
      <c r="K72" s="278"/>
      <c r="L72" s="278"/>
      <c r="M72" s="278"/>
      <c r="N72" s="278"/>
      <c r="O72" s="278"/>
      <c r="P72" s="278"/>
      <c r="Q72" s="278"/>
      <c r="R72" s="278"/>
      <c r="S72" s="129"/>
    </row>
    <row r="73" spans="1:39" ht="21.75">
      <c r="B73" s="154"/>
      <c r="D73" s="154"/>
      <c r="E73" s="154"/>
      <c r="F73" s="154"/>
      <c r="G73" s="149"/>
      <c r="H73" s="149"/>
      <c r="J73" s="278"/>
      <c r="K73" s="278"/>
      <c r="L73" s="278"/>
      <c r="M73" s="278"/>
      <c r="N73" s="278"/>
      <c r="O73" s="278"/>
      <c r="P73" s="278"/>
      <c r="Q73" s="278"/>
      <c r="R73" s="278"/>
      <c r="S73" s="129"/>
    </row>
    <row r="74" spans="1:39" ht="21.75">
      <c r="B74" s="154"/>
      <c r="D74" s="154"/>
      <c r="E74" s="154"/>
      <c r="F74" s="154"/>
      <c r="G74" s="149"/>
      <c r="H74" s="149"/>
      <c r="J74" s="278"/>
      <c r="K74" s="278"/>
      <c r="L74" s="278"/>
      <c r="M74" s="278"/>
      <c r="N74" s="278"/>
      <c r="O74" s="278"/>
      <c r="P74" s="278"/>
      <c r="Q74" s="278"/>
      <c r="R74" s="278"/>
      <c r="S74" s="129"/>
    </row>
    <row r="75" spans="1:39" ht="21.75">
      <c r="B75" s="154"/>
      <c r="D75" s="154"/>
      <c r="E75" s="154"/>
      <c r="F75" s="154"/>
      <c r="G75" s="149"/>
      <c r="H75" s="149"/>
      <c r="J75" s="278"/>
      <c r="K75" s="278"/>
      <c r="L75" s="278"/>
      <c r="M75" s="278"/>
      <c r="N75" s="278"/>
      <c r="O75" s="278"/>
      <c r="P75" s="278"/>
      <c r="Q75" s="278"/>
      <c r="R75" s="278"/>
      <c r="S75" s="129"/>
    </row>
    <row r="76" spans="1:39" ht="21.75">
      <c r="B76" s="154"/>
      <c r="D76" s="154"/>
      <c r="E76" s="154"/>
      <c r="F76" s="154"/>
      <c r="G76" s="149"/>
      <c r="H76" s="149"/>
      <c r="J76" s="278"/>
      <c r="K76" s="278"/>
      <c r="L76" s="278"/>
      <c r="M76" s="278"/>
      <c r="N76" s="278"/>
      <c r="O76" s="278"/>
      <c r="P76" s="278"/>
      <c r="Q76" s="278"/>
      <c r="R76" s="278"/>
      <c r="S76" s="129"/>
    </row>
    <row r="77" spans="1:39" ht="21.75">
      <c r="B77" s="154"/>
      <c r="D77" s="154"/>
      <c r="E77" s="154"/>
      <c r="F77" s="154"/>
      <c r="G77" s="149"/>
      <c r="H77" s="149"/>
      <c r="J77" s="278"/>
      <c r="K77" s="278"/>
      <c r="L77" s="278"/>
      <c r="M77" s="278"/>
      <c r="N77" s="278"/>
      <c r="O77" s="278"/>
      <c r="P77" s="278"/>
      <c r="Q77" s="278"/>
      <c r="R77" s="278"/>
      <c r="S77" s="129"/>
    </row>
    <row r="78" spans="1:39" ht="21.75">
      <c r="B78" s="154"/>
      <c r="D78" s="154"/>
      <c r="E78" s="154"/>
      <c r="F78" s="154"/>
      <c r="G78" s="149"/>
      <c r="H78" s="149"/>
      <c r="J78" s="278"/>
      <c r="K78" s="278"/>
      <c r="L78" s="278"/>
      <c r="M78" s="278"/>
      <c r="N78" s="278"/>
      <c r="O78" s="278"/>
      <c r="P78" s="278"/>
      <c r="Q78" s="278"/>
      <c r="R78" s="278"/>
      <c r="S78" s="129"/>
    </row>
    <row r="79" spans="1:39" ht="21.75">
      <c r="B79" s="154"/>
      <c r="D79" s="154"/>
      <c r="E79" s="154"/>
      <c r="F79" s="154"/>
      <c r="G79" s="149"/>
      <c r="H79" s="149"/>
      <c r="J79" s="278"/>
      <c r="K79" s="278"/>
      <c r="L79" s="278"/>
      <c r="M79" s="278"/>
      <c r="N79" s="278"/>
      <c r="O79" s="278"/>
      <c r="P79" s="278"/>
      <c r="Q79" s="278"/>
      <c r="R79" s="278"/>
      <c r="S79" s="129"/>
    </row>
    <row r="80" spans="1:39" ht="21.75">
      <c r="B80" s="154"/>
      <c r="D80" s="154"/>
      <c r="E80" s="154"/>
      <c r="F80" s="154"/>
      <c r="G80" s="149"/>
      <c r="H80" s="149"/>
      <c r="J80" s="278"/>
      <c r="K80" s="278"/>
      <c r="L80" s="278"/>
      <c r="M80" s="278"/>
      <c r="N80" s="278"/>
      <c r="O80" s="278"/>
      <c r="P80" s="278"/>
      <c r="Q80" s="278"/>
      <c r="R80" s="278"/>
      <c r="S80" s="129"/>
    </row>
    <row r="81" spans="2:19" ht="21.75">
      <c r="B81" s="154"/>
      <c r="D81" s="154"/>
      <c r="E81" s="154"/>
      <c r="F81" s="154"/>
      <c r="G81" s="149"/>
      <c r="H81" s="149"/>
      <c r="J81" s="278"/>
      <c r="K81" s="278"/>
      <c r="L81" s="278"/>
      <c r="M81" s="278"/>
      <c r="N81" s="278"/>
      <c r="O81" s="278"/>
      <c r="P81" s="278"/>
      <c r="Q81" s="278"/>
      <c r="R81" s="278"/>
      <c r="S81" s="129"/>
    </row>
    <row r="82" spans="2:19" ht="21.75">
      <c r="B82" s="154"/>
      <c r="D82" s="154"/>
      <c r="E82" s="154"/>
      <c r="F82" s="154"/>
      <c r="G82" s="149"/>
      <c r="H82" s="149"/>
      <c r="J82" s="278"/>
      <c r="K82" s="278"/>
      <c r="L82" s="278"/>
      <c r="M82" s="278"/>
      <c r="N82" s="278"/>
      <c r="O82" s="278"/>
      <c r="P82" s="278"/>
      <c r="Q82" s="278"/>
      <c r="R82" s="278"/>
      <c r="S82" s="129"/>
    </row>
    <row r="83" spans="2:19" ht="21.75">
      <c r="B83" s="154"/>
      <c r="D83" s="154"/>
      <c r="E83" s="154"/>
      <c r="F83" s="154"/>
      <c r="G83" s="149"/>
      <c r="H83" s="149"/>
      <c r="J83" s="278"/>
      <c r="K83" s="278"/>
      <c r="L83" s="278"/>
      <c r="M83" s="278"/>
      <c r="N83" s="278"/>
      <c r="O83" s="278"/>
      <c r="P83" s="278"/>
      <c r="Q83" s="278"/>
      <c r="R83" s="278"/>
      <c r="S83" s="129"/>
    </row>
    <row r="84" spans="2:19" ht="21.75">
      <c r="B84" s="154"/>
      <c r="D84" s="154"/>
      <c r="E84" s="154"/>
      <c r="F84" s="154"/>
      <c r="G84" s="149"/>
      <c r="H84" s="149"/>
      <c r="J84" s="278"/>
      <c r="K84" s="278"/>
      <c r="L84" s="278"/>
      <c r="M84" s="278"/>
      <c r="N84" s="278"/>
      <c r="O84" s="278"/>
      <c r="P84" s="278"/>
      <c r="Q84" s="278"/>
      <c r="R84" s="278"/>
      <c r="S84" s="129"/>
    </row>
    <row r="85" spans="2:19" ht="21.75">
      <c r="B85" s="154"/>
      <c r="D85" s="154"/>
      <c r="E85" s="154"/>
      <c r="F85" s="154"/>
      <c r="G85" s="149"/>
      <c r="H85" s="149"/>
      <c r="J85" s="278"/>
      <c r="K85" s="278"/>
      <c r="L85" s="278"/>
      <c r="M85" s="278"/>
      <c r="N85" s="278"/>
      <c r="O85" s="278"/>
      <c r="P85" s="278"/>
      <c r="Q85" s="278"/>
      <c r="R85" s="278"/>
      <c r="S85" s="129"/>
    </row>
    <row r="86" spans="2:19" ht="21.75">
      <c r="B86" s="154"/>
      <c r="D86" s="154"/>
      <c r="E86" s="154"/>
      <c r="F86" s="154"/>
      <c r="G86" s="149"/>
      <c r="H86" s="149"/>
      <c r="J86" s="278"/>
      <c r="K86" s="278"/>
      <c r="L86" s="278"/>
      <c r="M86" s="278"/>
      <c r="N86" s="278"/>
      <c r="O86" s="278"/>
      <c r="P86" s="278"/>
      <c r="Q86" s="278"/>
      <c r="R86" s="278"/>
      <c r="S86" s="129"/>
    </row>
    <row r="87" spans="2:19" ht="21.75">
      <c r="B87" s="154"/>
      <c r="D87" s="154"/>
      <c r="E87" s="154"/>
      <c r="F87" s="154"/>
      <c r="G87" s="149"/>
      <c r="H87" s="149"/>
      <c r="J87" s="278"/>
      <c r="K87" s="278"/>
      <c r="L87" s="278"/>
      <c r="M87" s="278"/>
      <c r="N87" s="278"/>
      <c r="O87" s="278"/>
      <c r="P87" s="278"/>
      <c r="Q87" s="278"/>
      <c r="R87" s="278"/>
      <c r="S87" s="129"/>
    </row>
    <row r="88" spans="2:19" ht="21.75">
      <c r="B88" s="154"/>
      <c r="D88" s="154"/>
      <c r="E88" s="154"/>
      <c r="F88" s="154"/>
      <c r="G88" s="149"/>
      <c r="H88" s="149"/>
      <c r="J88" s="278"/>
      <c r="K88" s="278"/>
      <c r="L88" s="278"/>
      <c r="M88" s="278"/>
      <c r="N88" s="278"/>
      <c r="O88" s="278"/>
      <c r="P88" s="278"/>
      <c r="Q88" s="278"/>
      <c r="R88" s="278"/>
      <c r="S88" s="129"/>
    </row>
    <row r="89" spans="2:19" ht="21.75">
      <c r="B89" s="154"/>
      <c r="D89" s="154"/>
      <c r="E89" s="154"/>
      <c r="F89" s="154"/>
      <c r="G89" s="149"/>
      <c r="H89" s="149"/>
      <c r="J89" s="278"/>
      <c r="K89" s="278"/>
      <c r="L89" s="278"/>
      <c r="M89" s="278"/>
      <c r="N89" s="278"/>
      <c r="O89" s="278"/>
      <c r="P89" s="278"/>
      <c r="Q89" s="278"/>
      <c r="R89" s="278"/>
      <c r="S89" s="129"/>
    </row>
    <row r="90" spans="2:19" ht="21.75">
      <c r="B90" s="154"/>
      <c r="D90" s="154"/>
      <c r="E90" s="154"/>
      <c r="F90" s="154"/>
      <c r="G90" s="149"/>
      <c r="H90" s="149"/>
      <c r="J90" s="278"/>
      <c r="K90" s="278"/>
      <c r="L90" s="278"/>
      <c r="M90" s="278"/>
      <c r="N90" s="278"/>
      <c r="O90" s="278"/>
      <c r="P90" s="278"/>
      <c r="Q90" s="278"/>
      <c r="R90" s="278"/>
      <c r="S90" s="129"/>
    </row>
    <row r="91" spans="2:19" ht="21.75">
      <c r="B91" s="154"/>
      <c r="D91" s="154"/>
      <c r="E91" s="154"/>
      <c r="F91" s="154"/>
      <c r="G91" s="149"/>
      <c r="H91" s="149"/>
      <c r="J91" s="278"/>
      <c r="K91" s="278"/>
      <c r="L91" s="278"/>
      <c r="M91" s="278"/>
      <c r="N91" s="278"/>
      <c r="O91" s="278"/>
      <c r="P91" s="278"/>
      <c r="Q91" s="278"/>
      <c r="R91" s="278"/>
      <c r="S91" s="129"/>
    </row>
    <row r="92" spans="2:19" ht="21.75">
      <c r="B92" s="154"/>
      <c r="D92" s="154"/>
      <c r="E92" s="154"/>
      <c r="F92" s="154"/>
      <c r="G92" s="149"/>
      <c r="H92" s="149"/>
      <c r="J92" s="278"/>
      <c r="K92" s="278"/>
      <c r="L92" s="278"/>
      <c r="M92" s="278"/>
      <c r="N92" s="278"/>
      <c r="O92" s="278"/>
      <c r="P92" s="278"/>
      <c r="Q92" s="278"/>
      <c r="R92" s="278"/>
      <c r="S92" s="129"/>
    </row>
    <row r="93" spans="2:19" ht="21.75">
      <c r="B93" s="154"/>
      <c r="D93" s="154"/>
      <c r="E93" s="154"/>
      <c r="F93" s="154"/>
      <c r="G93" s="149"/>
      <c r="H93" s="149"/>
      <c r="J93" s="278"/>
      <c r="K93" s="278"/>
      <c r="L93" s="278"/>
      <c r="M93" s="278"/>
      <c r="N93" s="278"/>
      <c r="O93" s="278"/>
      <c r="P93" s="278"/>
      <c r="Q93" s="278"/>
      <c r="R93" s="278"/>
      <c r="S93" s="129"/>
    </row>
    <row r="94" spans="2:19" ht="21.75">
      <c r="B94" s="154"/>
      <c r="D94" s="154"/>
      <c r="E94" s="154"/>
      <c r="F94" s="154"/>
      <c r="G94" s="149"/>
      <c r="H94" s="149"/>
      <c r="J94" s="278"/>
      <c r="K94" s="278"/>
      <c r="L94" s="278"/>
      <c r="M94" s="278"/>
      <c r="N94" s="278"/>
      <c r="O94" s="278"/>
      <c r="P94" s="278"/>
      <c r="Q94" s="278"/>
      <c r="R94" s="278"/>
      <c r="S94" s="129"/>
    </row>
    <row r="95" spans="2:19" ht="21.75">
      <c r="B95" s="154"/>
      <c r="D95" s="154"/>
      <c r="E95" s="154"/>
      <c r="F95" s="154"/>
      <c r="G95" s="149"/>
      <c r="H95" s="149"/>
      <c r="J95" s="278"/>
      <c r="K95" s="278"/>
      <c r="L95" s="278"/>
      <c r="M95" s="278"/>
      <c r="N95" s="278"/>
      <c r="O95" s="278"/>
      <c r="P95" s="278"/>
      <c r="Q95" s="278"/>
      <c r="R95" s="278"/>
      <c r="S95" s="129"/>
    </row>
    <row r="96" spans="2:19" ht="21.75">
      <c r="B96" s="154"/>
      <c r="D96" s="154"/>
      <c r="E96" s="154"/>
      <c r="F96" s="154"/>
      <c r="G96" s="149"/>
      <c r="H96" s="149"/>
      <c r="J96" s="278"/>
      <c r="K96" s="278"/>
      <c r="L96" s="278"/>
      <c r="M96" s="278"/>
      <c r="N96" s="278"/>
      <c r="O96" s="278"/>
      <c r="P96" s="278"/>
      <c r="Q96" s="278"/>
      <c r="R96" s="278"/>
      <c r="S96" s="129"/>
    </row>
    <row r="97" spans="2:19" ht="21.75">
      <c r="B97" s="154"/>
      <c r="D97" s="154"/>
      <c r="E97" s="154"/>
      <c r="F97" s="154"/>
      <c r="G97" s="149"/>
      <c r="H97" s="149"/>
      <c r="J97" s="278"/>
      <c r="K97" s="278"/>
      <c r="L97" s="278"/>
      <c r="M97" s="278"/>
      <c r="N97" s="278"/>
      <c r="O97" s="278"/>
      <c r="P97" s="278"/>
      <c r="Q97" s="278"/>
      <c r="R97" s="278"/>
      <c r="S97" s="129"/>
    </row>
    <row r="98" spans="2:19" ht="21.75">
      <c r="B98" s="154"/>
      <c r="D98" s="154"/>
      <c r="E98" s="154"/>
      <c r="F98" s="154"/>
      <c r="G98" s="149"/>
      <c r="H98" s="149"/>
      <c r="J98" s="278"/>
      <c r="K98" s="278"/>
      <c r="L98" s="278"/>
      <c r="M98" s="278"/>
      <c r="N98" s="278"/>
      <c r="O98" s="278"/>
      <c r="P98" s="278"/>
      <c r="Q98" s="278"/>
      <c r="R98" s="278"/>
      <c r="S98" s="129"/>
    </row>
    <row r="99" spans="2:19" ht="21.75">
      <c r="B99" s="154"/>
      <c r="D99" s="154"/>
      <c r="E99" s="154"/>
      <c r="F99" s="154"/>
      <c r="G99" s="149"/>
      <c r="H99" s="149"/>
      <c r="J99" s="278"/>
      <c r="K99" s="278"/>
      <c r="L99" s="278"/>
      <c r="M99" s="278"/>
      <c r="N99" s="278"/>
      <c r="O99" s="278"/>
      <c r="P99" s="278"/>
      <c r="Q99" s="278"/>
      <c r="R99" s="278"/>
      <c r="S99" s="129"/>
    </row>
    <row r="100" spans="2:19" ht="21.75">
      <c r="B100" s="154"/>
      <c r="D100" s="154"/>
      <c r="E100" s="154"/>
      <c r="F100" s="154"/>
      <c r="G100" s="149"/>
      <c r="H100" s="149"/>
      <c r="J100" s="278"/>
      <c r="K100" s="278"/>
      <c r="L100" s="278"/>
      <c r="M100" s="278"/>
      <c r="N100" s="278"/>
      <c r="O100" s="278"/>
      <c r="P100" s="278"/>
      <c r="Q100" s="278"/>
      <c r="R100" s="278"/>
      <c r="S100" s="129"/>
    </row>
    <row r="101" spans="2:19" ht="21.75">
      <c r="B101" s="154"/>
      <c r="D101" s="154"/>
      <c r="E101" s="154"/>
      <c r="F101" s="154"/>
      <c r="G101" s="149"/>
      <c r="H101" s="149"/>
      <c r="J101" s="278"/>
      <c r="K101" s="278"/>
      <c r="L101" s="278"/>
      <c r="M101" s="278"/>
      <c r="N101" s="278"/>
      <c r="O101" s="278"/>
      <c r="P101" s="278"/>
      <c r="Q101" s="278"/>
      <c r="R101" s="278"/>
      <c r="S101" s="129"/>
    </row>
    <row r="102" spans="2:19" ht="21.75">
      <c r="B102" s="154"/>
      <c r="D102" s="154"/>
      <c r="E102" s="154"/>
      <c r="F102" s="154"/>
      <c r="G102" s="149"/>
      <c r="H102" s="149"/>
      <c r="J102" s="278"/>
      <c r="K102" s="278"/>
      <c r="L102" s="278"/>
      <c r="M102" s="278"/>
      <c r="N102" s="278"/>
      <c r="O102" s="278"/>
      <c r="P102" s="278"/>
      <c r="Q102" s="278"/>
      <c r="R102" s="278"/>
      <c r="S102" s="129"/>
    </row>
    <row r="103" spans="2:19" ht="21.75">
      <c r="B103" s="154"/>
      <c r="D103" s="154"/>
      <c r="E103" s="154"/>
      <c r="F103" s="154"/>
      <c r="G103" s="149"/>
      <c r="H103" s="149"/>
      <c r="J103" s="278"/>
      <c r="K103" s="278"/>
      <c r="L103" s="278"/>
      <c r="M103" s="278"/>
      <c r="N103" s="278"/>
      <c r="O103" s="278"/>
      <c r="P103" s="278"/>
      <c r="Q103" s="278"/>
      <c r="R103" s="278"/>
      <c r="S103" s="129"/>
    </row>
    <row r="104" spans="2:19" ht="21.75">
      <c r="B104" s="154"/>
      <c r="D104" s="154"/>
      <c r="E104" s="154"/>
      <c r="F104" s="154"/>
      <c r="G104" s="149"/>
      <c r="H104" s="149"/>
      <c r="J104" s="278"/>
      <c r="K104" s="278"/>
      <c r="L104" s="278"/>
      <c r="M104" s="278"/>
      <c r="N104" s="278"/>
      <c r="O104" s="278"/>
      <c r="P104" s="278"/>
      <c r="Q104" s="278"/>
      <c r="R104" s="278"/>
      <c r="S104" s="129"/>
    </row>
    <row r="105" spans="2:19" ht="21.75">
      <c r="B105" s="154"/>
      <c r="D105" s="154"/>
      <c r="E105" s="154"/>
      <c r="F105" s="154"/>
      <c r="G105" s="149"/>
      <c r="H105" s="149"/>
      <c r="J105" s="278"/>
      <c r="K105" s="278"/>
      <c r="L105" s="278"/>
      <c r="M105" s="278"/>
      <c r="N105" s="278"/>
      <c r="O105" s="278"/>
      <c r="P105" s="278"/>
      <c r="Q105" s="278"/>
      <c r="R105" s="278"/>
      <c r="S105" s="129"/>
    </row>
    <row r="106" spans="2:19" ht="21.75">
      <c r="B106" s="154"/>
      <c r="D106" s="154"/>
      <c r="E106" s="154"/>
      <c r="F106" s="154"/>
      <c r="G106" s="149"/>
      <c r="H106" s="149"/>
      <c r="J106" s="278"/>
      <c r="K106" s="278"/>
      <c r="L106" s="278"/>
      <c r="M106" s="278"/>
      <c r="N106" s="278"/>
      <c r="O106" s="278"/>
      <c r="P106" s="278"/>
      <c r="Q106" s="278"/>
      <c r="R106" s="278"/>
      <c r="S106" s="129"/>
    </row>
    <row r="107" spans="2:19" ht="21.75">
      <c r="B107" s="154"/>
      <c r="D107" s="154"/>
      <c r="E107" s="154"/>
      <c r="F107" s="154"/>
      <c r="G107" s="149"/>
      <c r="H107" s="149"/>
      <c r="J107" s="278"/>
      <c r="K107" s="278"/>
      <c r="L107" s="278"/>
      <c r="M107" s="278"/>
      <c r="N107" s="278"/>
      <c r="O107" s="278"/>
      <c r="P107" s="278"/>
      <c r="Q107" s="278"/>
      <c r="R107" s="278"/>
      <c r="S107" s="129"/>
    </row>
    <row r="108" spans="2:19" ht="21.75">
      <c r="B108" s="154"/>
      <c r="D108" s="154"/>
      <c r="E108" s="154"/>
      <c r="F108" s="154"/>
      <c r="G108" s="149"/>
      <c r="H108" s="149"/>
      <c r="J108" s="278"/>
      <c r="K108" s="278"/>
      <c r="L108" s="278"/>
      <c r="M108" s="278"/>
      <c r="N108" s="278"/>
      <c r="O108" s="278"/>
      <c r="P108" s="278"/>
      <c r="Q108" s="278"/>
      <c r="R108" s="278"/>
      <c r="S108" s="129"/>
    </row>
    <row r="109" spans="2:19" ht="21.75">
      <c r="B109" s="154"/>
      <c r="D109" s="154"/>
      <c r="E109" s="154"/>
      <c r="F109" s="154"/>
      <c r="G109" s="149"/>
      <c r="H109" s="149"/>
      <c r="J109" s="278"/>
      <c r="K109" s="278"/>
      <c r="L109" s="278"/>
      <c r="M109" s="278"/>
      <c r="N109" s="278"/>
      <c r="O109" s="278"/>
      <c r="P109" s="278"/>
      <c r="Q109" s="278"/>
      <c r="R109" s="278"/>
      <c r="S109" s="129"/>
    </row>
    <row r="110" spans="2:19" ht="21.75">
      <c r="B110" s="154"/>
      <c r="D110" s="154"/>
      <c r="E110" s="154"/>
      <c r="F110" s="154"/>
      <c r="G110" s="149"/>
      <c r="H110" s="149"/>
      <c r="J110" s="278"/>
      <c r="K110" s="278"/>
      <c r="L110" s="278"/>
      <c r="M110" s="278"/>
      <c r="N110" s="278"/>
      <c r="O110" s="278"/>
      <c r="P110" s="278"/>
      <c r="Q110" s="278"/>
      <c r="R110" s="278"/>
      <c r="S110" s="129"/>
    </row>
    <row r="111" spans="2:19" ht="21.75">
      <c r="B111" s="154"/>
      <c r="D111" s="154"/>
      <c r="E111" s="154"/>
      <c r="F111" s="154"/>
      <c r="G111" s="149"/>
      <c r="H111" s="149"/>
      <c r="J111" s="278"/>
      <c r="K111" s="278"/>
      <c r="L111" s="278"/>
      <c r="M111" s="278"/>
      <c r="N111" s="278"/>
      <c r="O111" s="278"/>
      <c r="P111" s="278"/>
      <c r="Q111" s="278"/>
      <c r="R111" s="278"/>
      <c r="S111" s="129"/>
    </row>
    <row r="112" spans="2:19" ht="21.75">
      <c r="B112" s="154"/>
      <c r="D112" s="154"/>
      <c r="E112" s="154"/>
      <c r="F112" s="154"/>
      <c r="G112" s="149"/>
      <c r="H112" s="149"/>
      <c r="J112" s="278"/>
      <c r="K112" s="278"/>
      <c r="L112" s="278"/>
      <c r="M112" s="278"/>
      <c r="N112" s="278"/>
      <c r="O112" s="278"/>
      <c r="P112" s="278"/>
      <c r="Q112" s="278"/>
      <c r="R112" s="278"/>
      <c r="S112" s="129"/>
    </row>
    <row r="113" spans="2:19" ht="21.75">
      <c r="B113" s="154"/>
      <c r="D113" s="154"/>
      <c r="E113" s="154"/>
      <c r="F113" s="154"/>
      <c r="G113" s="149"/>
      <c r="H113" s="149"/>
      <c r="J113" s="278"/>
      <c r="K113" s="278"/>
      <c r="L113" s="278"/>
      <c r="M113" s="278"/>
      <c r="N113" s="278"/>
      <c r="O113" s="278"/>
      <c r="P113" s="278"/>
      <c r="Q113" s="278"/>
      <c r="R113" s="278"/>
      <c r="S113" s="129"/>
    </row>
    <row r="114" spans="2:19" ht="21.75">
      <c r="B114" s="154"/>
      <c r="D114" s="154"/>
      <c r="E114" s="154"/>
      <c r="F114" s="154"/>
      <c r="G114" s="149"/>
      <c r="H114" s="149"/>
      <c r="J114" s="278"/>
      <c r="K114" s="278"/>
      <c r="L114" s="278"/>
      <c r="M114" s="278"/>
      <c r="N114" s="278"/>
      <c r="O114" s="278"/>
      <c r="P114" s="278"/>
      <c r="Q114" s="278"/>
      <c r="R114" s="278"/>
      <c r="S114" s="129"/>
    </row>
    <row r="115" spans="2:19" ht="21.75">
      <c r="B115" s="154"/>
      <c r="D115" s="154"/>
      <c r="E115" s="154"/>
      <c r="F115" s="154"/>
      <c r="G115" s="149"/>
      <c r="H115" s="149"/>
      <c r="J115" s="278"/>
      <c r="K115" s="278"/>
      <c r="L115" s="278"/>
      <c r="M115" s="278"/>
      <c r="N115" s="278"/>
      <c r="O115" s="278"/>
      <c r="P115" s="278"/>
      <c r="Q115" s="278"/>
      <c r="R115" s="278"/>
      <c r="S115" s="129"/>
    </row>
    <row r="116" spans="2:19" ht="21.75">
      <c r="B116" s="154"/>
      <c r="D116" s="154"/>
      <c r="E116" s="154"/>
      <c r="F116" s="154"/>
      <c r="G116" s="149"/>
      <c r="H116" s="149"/>
      <c r="J116" s="278"/>
      <c r="K116" s="278"/>
      <c r="L116" s="278"/>
      <c r="M116" s="278"/>
      <c r="N116" s="278"/>
      <c r="O116" s="278"/>
      <c r="P116" s="278"/>
      <c r="Q116" s="278"/>
      <c r="R116" s="278"/>
      <c r="S116" s="129"/>
    </row>
    <row r="117" spans="2:19" ht="21.75">
      <c r="B117" s="154"/>
      <c r="D117" s="154"/>
      <c r="E117" s="154"/>
      <c r="F117" s="154"/>
      <c r="G117" s="149"/>
      <c r="H117" s="149"/>
      <c r="J117" s="278"/>
      <c r="K117" s="278"/>
      <c r="L117" s="278"/>
      <c r="M117" s="278"/>
      <c r="N117" s="278"/>
      <c r="O117" s="278"/>
      <c r="P117" s="278"/>
      <c r="Q117" s="278"/>
      <c r="R117" s="278"/>
      <c r="S117" s="129"/>
    </row>
    <row r="118" spans="2:19" ht="21.75">
      <c r="B118" s="154"/>
      <c r="D118" s="154"/>
      <c r="E118" s="154"/>
      <c r="F118" s="154"/>
      <c r="G118" s="149"/>
      <c r="H118" s="149"/>
      <c r="J118" s="278"/>
      <c r="K118" s="278"/>
      <c r="L118" s="278"/>
      <c r="M118" s="278"/>
      <c r="N118" s="278"/>
      <c r="O118" s="278"/>
      <c r="P118" s="278"/>
      <c r="Q118" s="278"/>
      <c r="R118" s="278"/>
      <c r="S118" s="129"/>
    </row>
    <row r="119" spans="2:19" ht="21.75">
      <c r="B119" s="154"/>
      <c r="D119" s="154"/>
      <c r="E119" s="154"/>
      <c r="F119" s="154"/>
      <c r="G119" s="149"/>
      <c r="H119" s="149"/>
      <c r="J119" s="278"/>
      <c r="K119" s="278"/>
      <c r="L119" s="278"/>
      <c r="M119" s="278"/>
      <c r="N119" s="278"/>
      <c r="O119" s="278"/>
      <c r="P119" s="278"/>
      <c r="Q119" s="278"/>
      <c r="R119" s="278"/>
      <c r="S119" s="129"/>
    </row>
    <row r="120" spans="2:19" ht="21.75">
      <c r="B120" s="154"/>
      <c r="D120" s="154"/>
      <c r="E120" s="154"/>
      <c r="F120" s="154"/>
      <c r="G120" s="149"/>
      <c r="H120" s="149"/>
      <c r="J120" s="278"/>
      <c r="K120" s="278"/>
      <c r="L120" s="278"/>
      <c r="M120" s="278"/>
      <c r="N120" s="278"/>
      <c r="O120" s="278"/>
      <c r="P120" s="278"/>
      <c r="Q120" s="278"/>
      <c r="R120" s="278"/>
      <c r="S120" s="129"/>
    </row>
    <row r="121" spans="2:19" ht="21.75">
      <c r="B121" s="154"/>
      <c r="D121" s="154"/>
      <c r="E121" s="154"/>
      <c r="F121" s="154"/>
      <c r="G121" s="149"/>
      <c r="H121" s="149"/>
      <c r="J121" s="278"/>
      <c r="K121" s="278"/>
      <c r="L121" s="278"/>
      <c r="M121" s="278"/>
      <c r="N121" s="278"/>
      <c r="O121" s="278"/>
      <c r="P121" s="278"/>
      <c r="Q121" s="278"/>
      <c r="R121" s="278"/>
    </row>
    <row r="122" spans="2:19" ht="21.75">
      <c r="B122" s="154"/>
      <c r="D122" s="154"/>
      <c r="E122" s="154"/>
      <c r="F122" s="154"/>
      <c r="G122" s="149"/>
      <c r="H122" s="149"/>
      <c r="J122" s="278"/>
      <c r="K122" s="278"/>
      <c r="L122" s="278"/>
      <c r="M122" s="278"/>
      <c r="N122" s="278"/>
      <c r="O122" s="278"/>
      <c r="P122" s="278"/>
      <c r="Q122" s="278"/>
      <c r="R122" s="278"/>
    </row>
    <row r="123" spans="2:19" ht="21.75">
      <c r="B123" s="154"/>
      <c r="D123" s="154"/>
      <c r="E123" s="154"/>
      <c r="F123" s="154"/>
      <c r="G123" s="149"/>
      <c r="H123" s="149"/>
      <c r="J123" s="278"/>
      <c r="K123" s="278"/>
      <c r="L123" s="278"/>
      <c r="M123" s="278"/>
      <c r="N123" s="278"/>
      <c r="O123" s="278"/>
      <c r="P123" s="278"/>
      <c r="Q123" s="278"/>
      <c r="R123" s="278"/>
    </row>
    <row r="124" spans="2:19" ht="21.75">
      <c r="B124" s="154"/>
      <c r="D124" s="154"/>
      <c r="E124" s="154"/>
      <c r="F124" s="154"/>
      <c r="G124" s="149"/>
      <c r="H124" s="149"/>
      <c r="J124" s="278"/>
      <c r="K124" s="278"/>
      <c r="L124" s="278"/>
      <c r="M124" s="278"/>
      <c r="N124" s="278"/>
      <c r="O124" s="278"/>
      <c r="P124" s="278"/>
      <c r="Q124" s="278"/>
      <c r="R124" s="278"/>
    </row>
    <row r="125" spans="2:19" ht="21.75">
      <c r="B125" s="154"/>
      <c r="D125" s="154"/>
      <c r="E125" s="154"/>
      <c r="F125" s="154"/>
      <c r="G125" s="149"/>
      <c r="H125" s="149"/>
      <c r="J125" s="278"/>
      <c r="K125" s="278"/>
      <c r="L125" s="278"/>
      <c r="M125" s="278"/>
      <c r="N125" s="278"/>
      <c r="O125" s="278"/>
      <c r="P125" s="278"/>
      <c r="Q125" s="278"/>
      <c r="R125" s="278"/>
    </row>
    <row r="126" spans="2:19" ht="21.75">
      <c r="B126" s="154"/>
      <c r="D126" s="154"/>
      <c r="E126" s="154"/>
      <c r="F126" s="154"/>
      <c r="G126" s="149"/>
      <c r="H126" s="149"/>
      <c r="J126" s="278"/>
      <c r="K126" s="278"/>
      <c r="L126" s="278"/>
      <c r="M126" s="278"/>
      <c r="N126" s="278"/>
      <c r="O126" s="278"/>
      <c r="P126" s="278"/>
      <c r="Q126" s="278"/>
      <c r="R126" s="278"/>
    </row>
    <row r="127" spans="2:19" ht="21.75">
      <c r="B127" s="154"/>
      <c r="D127" s="154"/>
      <c r="E127" s="154"/>
      <c r="F127" s="154"/>
      <c r="G127" s="149"/>
      <c r="H127" s="149"/>
      <c r="J127" s="278"/>
      <c r="K127" s="278"/>
      <c r="L127" s="278"/>
      <c r="M127" s="278"/>
      <c r="N127" s="278"/>
      <c r="O127" s="278"/>
      <c r="P127" s="278"/>
      <c r="Q127" s="278"/>
      <c r="R127" s="278"/>
    </row>
    <row r="128" spans="2:19" ht="21.75">
      <c r="B128" s="154"/>
      <c r="D128" s="154"/>
      <c r="E128" s="154"/>
      <c r="F128" s="154"/>
      <c r="G128" s="149"/>
      <c r="H128" s="149"/>
      <c r="J128" s="278"/>
      <c r="K128" s="278"/>
      <c r="L128" s="278"/>
      <c r="M128" s="278"/>
      <c r="N128" s="278"/>
      <c r="O128" s="278"/>
      <c r="P128" s="278"/>
      <c r="Q128" s="278"/>
      <c r="R128" s="278"/>
    </row>
    <row r="129" spans="2:18" ht="21.75">
      <c r="B129" s="154"/>
      <c r="D129" s="154"/>
      <c r="E129" s="154"/>
      <c r="F129" s="154"/>
      <c r="G129" s="149"/>
      <c r="H129" s="149"/>
      <c r="J129" s="278"/>
      <c r="K129" s="278"/>
      <c r="L129" s="278"/>
      <c r="M129" s="278"/>
      <c r="N129" s="278"/>
      <c r="O129" s="278"/>
      <c r="P129" s="278"/>
      <c r="Q129" s="278"/>
      <c r="R129" s="278"/>
    </row>
    <row r="130" spans="2:18" ht="21.75">
      <c r="B130" s="154"/>
      <c r="D130" s="154"/>
      <c r="E130" s="154"/>
      <c r="F130" s="154"/>
      <c r="G130" s="149"/>
      <c r="H130" s="149"/>
      <c r="J130" s="278"/>
      <c r="K130" s="278"/>
      <c r="L130" s="278"/>
      <c r="M130" s="278"/>
      <c r="N130" s="278"/>
      <c r="O130" s="278"/>
      <c r="P130" s="278"/>
      <c r="Q130" s="278"/>
      <c r="R130" s="278"/>
    </row>
    <row r="131" spans="2:18" ht="21.75">
      <c r="B131" s="154"/>
      <c r="D131" s="154"/>
      <c r="E131" s="154"/>
      <c r="F131" s="154"/>
      <c r="G131" s="149"/>
      <c r="H131" s="149"/>
      <c r="J131" s="278"/>
      <c r="K131" s="278"/>
      <c r="L131" s="278"/>
      <c r="M131" s="278"/>
      <c r="N131" s="278"/>
      <c r="O131" s="278"/>
      <c r="P131" s="278"/>
      <c r="Q131" s="278"/>
      <c r="R131" s="278"/>
    </row>
    <row r="132" spans="2:18" ht="21.75">
      <c r="B132" s="154"/>
      <c r="D132" s="154"/>
      <c r="E132" s="154"/>
      <c r="F132" s="154"/>
      <c r="G132" s="149"/>
      <c r="H132" s="149"/>
      <c r="J132" s="278"/>
      <c r="K132" s="278"/>
      <c r="L132" s="278"/>
      <c r="M132" s="278"/>
      <c r="N132" s="278"/>
      <c r="O132" s="278"/>
      <c r="P132" s="278"/>
      <c r="Q132" s="278"/>
      <c r="R132" s="278"/>
    </row>
    <row r="133" spans="2:18" ht="21.75">
      <c r="B133" s="154"/>
      <c r="D133" s="154"/>
      <c r="E133" s="154"/>
      <c r="F133" s="154"/>
      <c r="G133" s="149"/>
      <c r="H133" s="149"/>
      <c r="J133" s="278"/>
      <c r="K133" s="278"/>
      <c r="L133" s="278"/>
      <c r="M133" s="278"/>
      <c r="N133" s="278"/>
      <c r="O133" s="278"/>
      <c r="P133" s="278"/>
      <c r="Q133" s="278"/>
      <c r="R133" s="278"/>
    </row>
    <row r="134" spans="2:18" ht="21.75">
      <c r="B134" s="154"/>
      <c r="D134" s="154"/>
      <c r="E134" s="154"/>
      <c r="F134" s="154"/>
      <c r="G134" s="149"/>
      <c r="H134" s="149"/>
      <c r="J134" s="278"/>
      <c r="K134" s="278"/>
      <c r="L134" s="278"/>
      <c r="M134" s="278"/>
      <c r="N134" s="278"/>
      <c r="O134" s="278"/>
      <c r="P134" s="278"/>
      <c r="Q134" s="278"/>
      <c r="R134" s="278"/>
    </row>
    <row r="135" spans="2:18" ht="21.75">
      <c r="B135" s="154"/>
      <c r="D135" s="154"/>
      <c r="E135" s="154"/>
      <c r="F135" s="154"/>
      <c r="G135" s="149"/>
      <c r="H135" s="149"/>
      <c r="J135" s="278"/>
      <c r="K135" s="278"/>
      <c r="L135" s="278"/>
      <c r="M135" s="278"/>
      <c r="N135" s="278"/>
      <c r="O135" s="278"/>
      <c r="P135" s="278"/>
      <c r="Q135" s="278"/>
      <c r="R135" s="278"/>
    </row>
    <row r="136" spans="2:18" ht="21.75">
      <c r="B136" s="154"/>
      <c r="D136" s="154"/>
      <c r="E136" s="154"/>
      <c r="F136" s="154"/>
      <c r="G136" s="149"/>
      <c r="H136" s="149"/>
      <c r="J136" s="278"/>
      <c r="K136" s="278"/>
      <c r="L136" s="278"/>
      <c r="M136" s="278"/>
      <c r="N136" s="278"/>
      <c r="O136" s="278"/>
      <c r="P136" s="278"/>
      <c r="Q136" s="278"/>
      <c r="R136" s="278"/>
    </row>
    <row r="137" spans="2:18" ht="21.75">
      <c r="B137" s="154"/>
      <c r="D137" s="154"/>
      <c r="E137" s="154"/>
      <c r="F137" s="154"/>
      <c r="G137" s="149"/>
      <c r="H137" s="149"/>
      <c r="J137" s="278"/>
      <c r="K137" s="278"/>
      <c r="L137" s="278"/>
      <c r="M137" s="278"/>
      <c r="N137" s="278"/>
      <c r="O137" s="278"/>
      <c r="P137" s="278"/>
      <c r="Q137" s="278"/>
      <c r="R137" s="278"/>
    </row>
    <row r="138" spans="2:18">
      <c r="B138" s="154"/>
      <c r="D138" s="154"/>
      <c r="E138" s="154"/>
      <c r="F138" s="154"/>
      <c r="G138" s="149"/>
      <c r="H138" s="149"/>
      <c r="J138" s="129"/>
      <c r="K138" s="129"/>
      <c r="L138" s="129"/>
      <c r="M138" s="129"/>
      <c r="N138" s="129"/>
      <c r="O138" s="129"/>
      <c r="P138" s="129"/>
      <c r="Q138" s="129"/>
      <c r="R138" s="129"/>
    </row>
    <row r="139" spans="2:18">
      <c r="B139" s="154"/>
      <c r="D139" s="154"/>
      <c r="E139" s="154"/>
      <c r="F139" s="154"/>
      <c r="G139" s="149"/>
      <c r="H139" s="149"/>
      <c r="J139" s="129"/>
      <c r="K139" s="129"/>
      <c r="L139" s="129"/>
      <c r="M139" s="129"/>
      <c r="N139" s="129"/>
      <c r="O139" s="129"/>
      <c r="P139" s="129"/>
      <c r="Q139" s="129"/>
      <c r="R139" s="129"/>
    </row>
    <row r="140" spans="2:18">
      <c r="B140" s="154"/>
      <c r="D140" s="154"/>
      <c r="E140" s="154"/>
      <c r="F140" s="154"/>
      <c r="G140" s="149"/>
      <c r="H140" s="149"/>
      <c r="J140" s="129"/>
      <c r="K140" s="129"/>
      <c r="L140" s="129"/>
      <c r="M140" s="129"/>
      <c r="N140" s="129"/>
      <c r="O140" s="129"/>
      <c r="P140" s="129"/>
      <c r="Q140" s="129"/>
      <c r="R140" s="129"/>
    </row>
    <row r="141" spans="2:18">
      <c r="B141" s="154"/>
      <c r="D141" s="154"/>
      <c r="E141" s="154"/>
      <c r="F141" s="154"/>
      <c r="G141" s="149"/>
      <c r="H141" s="14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2:18">
      <c r="B142" s="154"/>
      <c r="D142" s="154"/>
      <c r="E142" s="154"/>
      <c r="F142" s="154"/>
      <c r="G142" s="149"/>
      <c r="H142" s="149"/>
      <c r="J142" s="129"/>
      <c r="K142" s="129"/>
      <c r="L142" s="129"/>
      <c r="M142" s="129"/>
      <c r="N142" s="129"/>
      <c r="O142" s="129"/>
      <c r="P142" s="129"/>
      <c r="Q142" s="129"/>
      <c r="R142" s="129"/>
    </row>
    <row r="143" spans="2:18">
      <c r="B143" s="154"/>
      <c r="D143" s="154"/>
      <c r="E143" s="154"/>
      <c r="F143" s="154"/>
      <c r="G143" s="149"/>
      <c r="H143" s="149"/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2:18">
      <c r="B144" s="154"/>
      <c r="D144" s="154"/>
      <c r="E144" s="154"/>
      <c r="F144" s="154"/>
      <c r="G144" s="149"/>
      <c r="H144" s="149"/>
      <c r="J144" s="129"/>
      <c r="K144" s="129"/>
      <c r="L144" s="129"/>
      <c r="M144" s="129"/>
      <c r="N144" s="129"/>
      <c r="O144" s="129"/>
      <c r="P144" s="129"/>
      <c r="Q144" s="129"/>
      <c r="R144" s="129"/>
    </row>
    <row r="145" spans="2:18">
      <c r="B145" s="154"/>
      <c r="D145" s="154"/>
      <c r="E145" s="154"/>
      <c r="F145" s="154"/>
      <c r="G145" s="149"/>
      <c r="H145" s="149"/>
      <c r="J145" s="129"/>
      <c r="K145" s="129"/>
      <c r="L145" s="129"/>
      <c r="M145" s="129"/>
      <c r="N145" s="129"/>
      <c r="O145" s="129"/>
      <c r="P145" s="129"/>
      <c r="Q145" s="129"/>
      <c r="R145" s="129"/>
    </row>
    <row r="146" spans="2:18">
      <c r="B146" s="154"/>
      <c r="D146" s="154"/>
      <c r="E146" s="154"/>
      <c r="F146" s="154"/>
      <c r="G146" s="149"/>
      <c r="H146" s="149"/>
      <c r="J146" s="129"/>
      <c r="K146" s="129"/>
      <c r="L146" s="129"/>
      <c r="M146" s="129"/>
      <c r="N146" s="129"/>
      <c r="O146" s="129"/>
      <c r="P146" s="129"/>
      <c r="Q146" s="129"/>
      <c r="R146" s="129"/>
    </row>
    <row r="147" spans="2:18">
      <c r="B147" s="154"/>
      <c r="D147" s="154"/>
      <c r="E147" s="154"/>
      <c r="F147" s="154"/>
      <c r="G147" s="149"/>
      <c r="H147" s="149"/>
      <c r="J147" s="129"/>
      <c r="K147" s="129"/>
      <c r="L147" s="129"/>
      <c r="M147" s="129"/>
      <c r="N147" s="129"/>
      <c r="O147" s="129"/>
      <c r="P147" s="129"/>
      <c r="Q147" s="129"/>
      <c r="R147" s="129"/>
    </row>
    <row r="148" spans="2:18">
      <c r="B148" s="154"/>
      <c r="D148" s="154"/>
      <c r="E148" s="154"/>
      <c r="F148" s="154"/>
      <c r="G148" s="149"/>
      <c r="H148" s="149"/>
      <c r="J148" s="129"/>
      <c r="K148" s="129"/>
      <c r="L148" s="129"/>
      <c r="M148" s="129"/>
      <c r="N148" s="129"/>
      <c r="O148" s="129"/>
      <c r="P148" s="129"/>
      <c r="Q148" s="129"/>
      <c r="R148" s="129"/>
    </row>
    <row r="149" spans="2:18">
      <c r="B149" s="154"/>
      <c r="D149" s="154"/>
      <c r="E149" s="154"/>
      <c r="F149" s="154"/>
      <c r="G149" s="149"/>
      <c r="H149" s="149"/>
      <c r="J149" s="129"/>
      <c r="K149" s="129"/>
      <c r="L149" s="129"/>
      <c r="M149" s="129"/>
      <c r="N149" s="129"/>
      <c r="O149" s="129"/>
      <c r="P149" s="129"/>
      <c r="Q149" s="129"/>
      <c r="R149" s="129"/>
    </row>
    <row r="150" spans="2:18">
      <c r="B150" s="154"/>
      <c r="D150" s="154"/>
      <c r="E150" s="154"/>
      <c r="F150" s="154"/>
      <c r="G150" s="149"/>
      <c r="H150" s="149"/>
      <c r="J150" s="129"/>
      <c r="K150" s="129"/>
      <c r="L150" s="129"/>
      <c r="M150" s="129"/>
      <c r="N150" s="129"/>
      <c r="O150" s="129"/>
      <c r="P150" s="129"/>
      <c r="Q150" s="129"/>
      <c r="R150" s="129"/>
    </row>
    <row r="151" spans="2:18">
      <c r="B151" s="154"/>
      <c r="D151" s="154"/>
      <c r="E151" s="154"/>
      <c r="F151" s="154"/>
      <c r="G151" s="149"/>
      <c r="H151" s="149"/>
    </row>
    <row r="152" spans="2:18">
      <c r="B152" s="154"/>
      <c r="D152" s="154"/>
      <c r="E152" s="154"/>
      <c r="F152" s="154"/>
      <c r="G152" s="149"/>
      <c r="H152" s="149"/>
    </row>
    <row r="153" spans="2:18">
      <c r="B153" s="154"/>
      <c r="D153" s="154"/>
      <c r="E153" s="154"/>
      <c r="F153" s="154"/>
      <c r="G153" s="149"/>
      <c r="H153" s="149"/>
    </row>
    <row r="154" spans="2:18">
      <c r="B154" s="154"/>
      <c r="D154" s="154"/>
      <c r="E154" s="154"/>
      <c r="F154" s="154"/>
      <c r="G154" s="149"/>
      <c r="H154" s="149"/>
    </row>
    <row r="155" spans="2:18">
      <c r="B155" s="154"/>
      <c r="D155" s="154"/>
      <c r="E155" s="154"/>
      <c r="F155" s="154"/>
      <c r="G155" s="149"/>
      <c r="H155" s="149"/>
    </row>
    <row r="156" spans="2:18">
      <c r="B156" s="154"/>
      <c r="D156" s="154"/>
      <c r="E156" s="154"/>
      <c r="F156" s="154"/>
      <c r="G156" s="149"/>
      <c r="H156" s="149"/>
    </row>
    <row r="157" spans="2:18">
      <c r="B157" s="154"/>
      <c r="D157" s="154"/>
      <c r="E157" s="154"/>
      <c r="F157" s="154"/>
      <c r="G157" s="149"/>
      <c r="H157" s="149"/>
    </row>
    <row r="158" spans="2:18">
      <c r="B158" s="154"/>
      <c r="D158" s="154"/>
      <c r="E158" s="154"/>
      <c r="F158" s="154"/>
      <c r="G158" s="149"/>
      <c r="H158" s="149"/>
    </row>
    <row r="159" spans="2:18">
      <c r="B159" s="154"/>
      <c r="D159" s="154"/>
      <c r="E159" s="154"/>
      <c r="F159" s="154"/>
      <c r="G159" s="149"/>
      <c r="H159" s="149"/>
    </row>
    <row r="160" spans="2:18">
      <c r="B160" s="154"/>
      <c r="D160" s="154"/>
      <c r="E160" s="154"/>
      <c r="F160" s="154"/>
      <c r="G160" s="149"/>
      <c r="H160" s="149"/>
    </row>
    <row r="161" spans="2:8">
      <c r="B161" s="154"/>
      <c r="D161" s="154"/>
      <c r="E161" s="154"/>
      <c r="F161" s="154"/>
      <c r="G161" s="149"/>
      <c r="H161" s="149"/>
    </row>
    <row r="162" spans="2:8">
      <c r="B162" s="154"/>
      <c r="D162" s="154"/>
      <c r="E162" s="154"/>
      <c r="F162" s="154"/>
      <c r="G162" s="149"/>
      <c r="H162" s="149"/>
    </row>
    <row r="163" spans="2:8">
      <c r="B163" s="154"/>
      <c r="D163" s="154"/>
      <c r="E163" s="154"/>
      <c r="F163" s="154"/>
      <c r="G163" s="149"/>
      <c r="H163" s="149"/>
    </row>
    <row r="164" spans="2:8">
      <c r="B164" s="154"/>
      <c r="D164" s="154"/>
      <c r="E164" s="154"/>
      <c r="F164" s="154"/>
      <c r="G164" s="149"/>
      <c r="H164" s="149"/>
    </row>
    <row r="165" spans="2:8">
      <c r="B165" s="154"/>
      <c r="D165" s="154"/>
      <c r="E165" s="154"/>
      <c r="F165" s="154"/>
      <c r="G165" s="149"/>
      <c r="H165" s="149"/>
    </row>
    <row r="166" spans="2:8">
      <c r="B166" s="154"/>
      <c r="D166" s="154"/>
      <c r="E166" s="154"/>
      <c r="F166" s="154"/>
      <c r="G166" s="149"/>
      <c r="H166" s="149"/>
    </row>
    <row r="167" spans="2:8">
      <c r="B167" s="154"/>
      <c r="D167" s="154"/>
      <c r="E167" s="154"/>
      <c r="F167" s="154"/>
      <c r="G167" s="149"/>
      <c r="H167" s="149"/>
    </row>
    <row r="168" spans="2:8">
      <c r="B168" s="154"/>
      <c r="D168" s="154"/>
      <c r="E168" s="154"/>
      <c r="F168" s="154"/>
      <c r="G168" s="149"/>
      <c r="H168" s="149"/>
    </row>
    <row r="169" spans="2:8">
      <c r="B169" s="154"/>
      <c r="D169" s="154"/>
      <c r="E169" s="154"/>
      <c r="F169" s="154"/>
      <c r="G169" s="149"/>
      <c r="H169" s="149"/>
    </row>
    <row r="170" spans="2:8">
      <c r="B170" s="154"/>
      <c r="D170" s="154"/>
      <c r="E170" s="154"/>
      <c r="F170" s="154"/>
      <c r="G170" s="149"/>
      <c r="H170" s="149"/>
    </row>
    <row r="171" spans="2:8">
      <c r="B171" s="154"/>
      <c r="D171" s="154"/>
      <c r="E171" s="154"/>
      <c r="F171" s="154"/>
      <c r="G171" s="149"/>
      <c r="H171" s="149"/>
    </row>
    <row r="172" spans="2:8">
      <c r="B172" s="154"/>
      <c r="D172" s="154"/>
      <c r="E172" s="154"/>
      <c r="F172" s="154"/>
      <c r="G172" s="149"/>
      <c r="H172" s="149"/>
    </row>
    <row r="173" spans="2:8">
      <c r="B173" s="154"/>
      <c r="D173" s="154"/>
      <c r="E173" s="154"/>
      <c r="F173" s="154"/>
      <c r="G173" s="149"/>
      <c r="H173" s="149"/>
    </row>
    <row r="174" spans="2:8">
      <c r="B174" s="154"/>
      <c r="D174" s="154"/>
      <c r="E174" s="154"/>
      <c r="F174" s="154"/>
      <c r="G174" s="149"/>
      <c r="H174" s="149"/>
    </row>
    <row r="175" spans="2:8">
      <c r="B175" s="154"/>
      <c r="D175" s="154"/>
      <c r="E175" s="154"/>
      <c r="F175" s="154"/>
      <c r="G175" s="149"/>
      <c r="H175" s="149"/>
    </row>
    <row r="176" spans="2:8">
      <c r="B176" s="154"/>
      <c r="D176" s="154"/>
      <c r="E176" s="154"/>
      <c r="F176" s="154"/>
      <c r="G176" s="149"/>
      <c r="H176" s="149"/>
    </row>
    <row r="177" spans="2:8">
      <c r="B177" s="154"/>
      <c r="D177" s="154"/>
      <c r="E177" s="154"/>
      <c r="F177" s="154"/>
      <c r="G177" s="149"/>
      <c r="H177" s="149"/>
    </row>
    <row r="178" spans="2:8">
      <c r="B178" s="154"/>
      <c r="D178" s="154"/>
      <c r="E178" s="154"/>
      <c r="F178" s="154"/>
      <c r="G178" s="149"/>
      <c r="H178" s="149"/>
    </row>
    <row r="179" spans="2:8">
      <c r="B179" s="154"/>
      <c r="D179" s="154"/>
      <c r="E179" s="154"/>
      <c r="F179" s="154"/>
      <c r="G179" s="149"/>
      <c r="H179" s="149"/>
    </row>
    <row r="180" spans="2:8">
      <c r="B180" s="154"/>
      <c r="D180" s="154"/>
      <c r="E180" s="154"/>
      <c r="F180" s="154"/>
      <c r="G180" s="149"/>
      <c r="H180" s="149"/>
    </row>
    <row r="181" spans="2:8">
      <c r="B181" s="154"/>
      <c r="D181" s="154"/>
      <c r="E181" s="154"/>
      <c r="F181" s="154"/>
      <c r="G181" s="149"/>
      <c r="H181" s="149"/>
    </row>
    <row r="182" spans="2:8">
      <c r="B182" s="154"/>
      <c r="D182" s="154"/>
      <c r="E182" s="154"/>
      <c r="F182" s="154"/>
      <c r="G182" s="149"/>
      <c r="H182" s="149"/>
    </row>
    <row r="183" spans="2:8">
      <c r="G183" s="149"/>
      <c r="H183" s="149"/>
    </row>
    <row r="184" spans="2:8">
      <c r="G184" s="149"/>
      <c r="H184" s="149"/>
    </row>
    <row r="185" spans="2:8">
      <c r="G185" s="149"/>
      <c r="H185" s="149"/>
    </row>
    <row r="186" spans="2:8">
      <c r="G186" s="149"/>
      <c r="H186" s="149"/>
    </row>
    <row r="187" spans="2:8">
      <c r="G187" s="149"/>
      <c r="H187" s="149"/>
    </row>
    <row r="188" spans="2:8">
      <c r="G188" s="149"/>
      <c r="H188" s="149"/>
    </row>
    <row r="189" spans="2:8">
      <c r="G189" s="149"/>
      <c r="H189" s="149"/>
    </row>
    <row r="190" spans="2:8">
      <c r="G190" s="149"/>
      <c r="H190" s="149"/>
    </row>
    <row r="191" spans="2:8">
      <c r="G191" s="149"/>
      <c r="H191" s="149"/>
    </row>
    <row r="192" spans="2:8">
      <c r="G192" s="149"/>
      <c r="H192" s="149"/>
    </row>
    <row r="193" spans="7:8">
      <c r="G193" s="149"/>
      <c r="H193" s="149"/>
    </row>
    <row r="194" spans="7:8">
      <c r="G194" s="149"/>
      <c r="H194" s="149"/>
    </row>
    <row r="195" spans="7:8">
      <c r="G195" s="149"/>
      <c r="H195" s="149"/>
    </row>
    <row r="196" spans="7:8">
      <c r="G196" s="149"/>
      <c r="H196" s="149"/>
    </row>
    <row r="197" spans="7:8">
      <c r="G197" s="149"/>
      <c r="H197" s="149"/>
    </row>
    <row r="198" spans="7:8">
      <c r="G198" s="149"/>
      <c r="H198" s="149"/>
    </row>
    <row r="199" spans="7:8">
      <c r="G199" s="149"/>
      <c r="H199" s="149"/>
    </row>
    <row r="200" spans="7:8">
      <c r="G200" s="149"/>
      <c r="H200" s="149"/>
    </row>
    <row r="201" spans="7:8">
      <c r="G201" s="149"/>
      <c r="H201" s="149"/>
    </row>
    <row r="202" spans="7:8">
      <c r="G202" s="149"/>
      <c r="H202" s="149"/>
    </row>
    <row r="203" spans="7:8">
      <c r="G203" s="149"/>
      <c r="H203" s="149"/>
    </row>
    <row r="204" spans="7:8">
      <c r="G204" s="149"/>
      <c r="H204" s="149"/>
    </row>
    <row r="205" spans="7:8">
      <c r="G205" s="149"/>
      <c r="H205" s="149"/>
    </row>
    <row r="206" spans="7:8">
      <c r="G206" s="149"/>
      <c r="H206" s="149"/>
    </row>
    <row r="207" spans="7:8">
      <c r="G207" s="149"/>
      <c r="H207" s="149"/>
    </row>
    <row r="208" spans="7:8">
      <c r="G208" s="149"/>
      <c r="H208" s="149"/>
    </row>
    <row r="209" spans="7:8">
      <c r="G209" s="149"/>
      <c r="H209" s="149"/>
    </row>
    <row r="210" spans="7:8">
      <c r="G210" s="149"/>
      <c r="H210" s="149"/>
    </row>
    <row r="211" spans="7:8">
      <c r="G211" s="149"/>
      <c r="H211" s="149"/>
    </row>
    <row r="212" spans="7:8">
      <c r="G212" s="149"/>
      <c r="H212" s="149"/>
    </row>
    <row r="213" spans="7:8">
      <c r="G213" s="149"/>
      <c r="H213" s="149"/>
    </row>
    <row r="214" spans="7:8">
      <c r="G214" s="149"/>
      <c r="H214" s="149"/>
    </row>
    <row r="215" spans="7:8">
      <c r="G215" s="149"/>
      <c r="H215" s="149"/>
    </row>
    <row r="216" spans="7:8">
      <c r="G216" s="149"/>
      <c r="H216" s="149"/>
    </row>
    <row r="217" spans="7:8">
      <c r="G217" s="149"/>
      <c r="H217" s="149"/>
    </row>
    <row r="218" spans="7:8">
      <c r="G218" s="149"/>
      <c r="H218" s="149"/>
    </row>
    <row r="219" spans="7:8">
      <c r="G219" s="149"/>
      <c r="H219" s="149"/>
    </row>
    <row r="220" spans="7:8">
      <c r="G220" s="149"/>
      <c r="H220" s="149"/>
    </row>
    <row r="221" spans="7:8">
      <c r="G221" s="149"/>
      <c r="H221" s="149"/>
    </row>
    <row r="222" spans="7:8">
      <c r="G222" s="149"/>
      <c r="H222" s="149"/>
    </row>
    <row r="223" spans="7:8">
      <c r="G223" s="149"/>
      <c r="H223" s="149"/>
    </row>
    <row r="224" spans="7:8">
      <c r="G224" s="149"/>
      <c r="H224" s="149"/>
    </row>
    <row r="225" spans="7:8">
      <c r="G225" s="149"/>
      <c r="H225" s="149"/>
    </row>
    <row r="226" spans="7:8">
      <c r="G226" s="149"/>
      <c r="H226" s="149"/>
    </row>
    <row r="227" spans="7:8">
      <c r="G227" s="149"/>
      <c r="H227" s="149"/>
    </row>
    <row r="228" spans="7:8">
      <c r="G228" s="149"/>
      <c r="H228" s="149"/>
    </row>
    <row r="229" spans="7:8">
      <c r="G229" s="149"/>
      <c r="H229" s="149"/>
    </row>
    <row r="230" spans="7:8">
      <c r="G230" s="149"/>
      <c r="H230" s="149"/>
    </row>
    <row r="231" spans="7:8">
      <c r="G231" s="149"/>
      <c r="H231" s="149"/>
    </row>
    <row r="232" spans="7:8">
      <c r="G232" s="149"/>
      <c r="H232" s="149"/>
    </row>
    <row r="233" spans="7:8">
      <c r="G233" s="149"/>
      <c r="H233" s="149"/>
    </row>
    <row r="234" spans="7:8">
      <c r="G234" s="149"/>
      <c r="H234" s="149"/>
    </row>
    <row r="235" spans="7:8">
      <c r="G235" s="149"/>
      <c r="H235" s="149"/>
    </row>
    <row r="236" spans="7:8">
      <c r="G236" s="149"/>
      <c r="H236" s="149"/>
    </row>
    <row r="237" spans="7:8">
      <c r="G237" s="149"/>
      <c r="H237" s="149"/>
    </row>
    <row r="238" spans="7:8">
      <c r="G238" s="149"/>
      <c r="H238" s="149"/>
    </row>
    <row r="239" spans="7:8">
      <c r="G239" s="149"/>
      <c r="H239" s="149"/>
    </row>
    <row r="240" spans="7:8">
      <c r="G240" s="149"/>
      <c r="H240" s="149"/>
    </row>
    <row r="241" spans="7:8">
      <c r="G241" s="149"/>
      <c r="H241" s="149"/>
    </row>
    <row r="242" spans="7:8">
      <c r="G242" s="149"/>
      <c r="H242" s="149"/>
    </row>
    <row r="243" spans="7:8">
      <c r="G243" s="149"/>
      <c r="H243" s="149"/>
    </row>
    <row r="244" spans="7:8">
      <c r="G244" s="149"/>
      <c r="H244" s="149"/>
    </row>
    <row r="245" spans="7:8">
      <c r="G245" s="149"/>
      <c r="H245" s="149"/>
    </row>
    <row r="246" spans="7:8">
      <c r="G246" s="149"/>
      <c r="H246" s="149"/>
    </row>
    <row r="247" spans="7:8">
      <c r="G247" s="149"/>
      <c r="H247" s="149"/>
    </row>
    <row r="248" spans="7:8">
      <c r="G248" s="149"/>
      <c r="H248" s="149"/>
    </row>
    <row r="249" spans="7:8">
      <c r="G249" s="149"/>
      <c r="H249" s="149"/>
    </row>
    <row r="250" spans="7:8">
      <c r="G250" s="149"/>
      <c r="H250" s="149"/>
    </row>
    <row r="251" spans="7:8">
      <c r="G251" s="149"/>
      <c r="H251" s="149"/>
    </row>
    <row r="252" spans="7:8">
      <c r="G252" s="149"/>
      <c r="H252" s="149"/>
    </row>
    <row r="253" spans="7:8">
      <c r="G253" s="149"/>
      <c r="H253" s="149"/>
    </row>
    <row r="254" spans="7:8">
      <c r="G254" s="149"/>
      <c r="H254" s="149"/>
    </row>
    <row r="255" spans="7:8">
      <c r="G255" s="149"/>
      <c r="H255" s="149"/>
    </row>
    <row r="256" spans="7:8">
      <c r="G256" s="149"/>
      <c r="H256" s="149"/>
    </row>
    <row r="257" spans="7:8">
      <c r="G257" s="149"/>
      <c r="H257" s="149"/>
    </row>
    <row r="258" spans="7:8">
      <c r="G258" s="149"/>
      <c r="H258" s="149"/>
    </row>
    <row r="259" spans="7:8">
      <c r="G259" s="149"/>
      <c r="H259" s="149"/>
    </row>
    <row r="260" spans="7:8">
      <c r="G260" s="149"/>
      <c r="H260" s="149"/>
    </row>
    <row r="261" spans="7:8">
      <c r="G261" s="149"/>
      <c r="H261" s="149"/>
    </row>
    <row r="262" spans="7:8">
      <c r="G262" s="149"/>
      <c r="H262" s="149"/>
    </row>
    <row r="263" spans="7:8">
      <c r="G263" s="149"/>
      <c r="H263" s="149"/>
    </row>
    <row r="264" spans="7:8">
      <c r="G264" s="149"/>
      <c r="H264" s="149"/>
    </row>
    <row r="265" spans="7:8">
      <c r="G265" s="149"/>
      <c r="H265" s="149"/>
    </row>
    <row r="266" spans="7:8">
      <c r="G266" s="149"/>
      <c r="H266" s="149"/>
    </row>
    <row r="267" spans="7:8">
      <c r="G267" s="149"/>
      <c r="H267" s="149"/>
    </row>
    <row r="268" spans="7:8">
      <c r="G268" s="149"/>
      <c r="H268" s="149"/>
    </row>
    <row r="269" spans="7:8">
      <c r="G269" s="149"/>
      <c r="H269" s="149"/>
    </row>
    <row r="270" spans="7:8">
      <c r="G270" s="149"/>
      <c r="H270" s="149"/>
    </row>
    <row r="271" spans="7:8">
      <c r="G271" s="149"/>
      <c r="H271" s="149"/>
    </row>
    <row r="272" spans="7:8">
      <c r="G272" s="149"/>
      <c r="H272" s="149"/>
    </row>
    <row r="273" spans="7:8">
      <c r="G273" s="149"/>
      <c r="H273" s="149"/>
    </row>
    <row r="274" spans="7:8">
      <c r="G274" s="149"/>
      <c r="H274" s="149"/>
    </row>
    <row r="275" spans="7:8">
      <c r="G275" s="149"/>
      <c r="H275" s="149"/>
    </row>
    <row r="276" spans="7:8">
      <c r="G276" s="149"/>
      <c r="H276" s="149"/>
    </row>
    <row r="277" spans="7:8">
      <c r="G277" s="149"/>
      <c r="H277" s="149"/>
    </row>
    <row r="278" spans="7:8">
      <c r="G278" s="149"/>
      <c r="H278" s="149"/>
    </row>
    <row r="279" spans="7:8">
      <c r="G279" s="149"/>
      <c r="H279" s="149"/>
    </row>
    <row r="280" spans="7:8">
      <c r="G280" s="149"/>
      <c r="H280" s="149"/>
    </row>
    <row r="281" spans="7:8">
      <c r="G281" s="149"/>
      <c r="H281" s="149"/>
    </row>
    <row r="282" spans="7:8">
      <c r="G282" s="149"/>
      <c r="H282" s="149"/>
    </row>
    <row r="283" spans="7:8">
      <c r="G283" s="149"/>
      <c r="H283" s="149"/>
    </row>
    <row r="284" spans="7:8">
      <c r="G284" s="149"/>
      <c r="H284" s="149"/>
    </row>
    <row r="285" spans="7:8">
      <c r="G285" s="149"/>
      <c r="H285" s="149"/>
    </row>
    <row r="286" spans="7:8">
      <c r="G286" s="149"/>
      <c r="H286" s="149"/>
    </row>
    <row r="287" spans="7:8">
      <c r="G287" s="149"/>
      <c r="H287" s="149"/>
    </row>
    <row r="288" spans="7:8">
      <c r="G288" s="149"/>
      <c r="H288" s="149"/>
    </row>
    <row r="289" spans="7:8">
      <c r="G289" s="149"/>
      <c r="H289" s="149"/>
    </row>
    <row r="290" spans="7:8">
      <c r="G290" s="149"/>
      <c r="H290" s="149"/>
    </row>
    <row r="291" spans="7:8">
      <c r="G291" s="149"/>
      <c r="H291" s="149"/>
    </row>
    <row r="292" spans="7:8">
      <c r="G292" s="149"/>
      <c r="H292" s="149"/>
    </row>
    <row r="293" spans="7:8">
      <c r="G293" s="149"/>
      <c r="H293" s="149"/>
    </row>
    <row r="294" spans="7:8">
      <c r="G294" s="149"/>
      <c r="H294" s="149"/>
    </row>
    <row r="295" spans="7:8">
      <c r="G295" s="149"/>
      <c r="H295" s="149"/>
    </row>
    <row r="296" spans="7:8">
      <c r="G296" s="149"/>
      <c r="H296" s="149"/>
    </row>
    <row r="297" spans="7:8">
      <c r="G297" s="149"/>
      <c r="H297" s="149"/>
    </row>
    <row r="298" spans="7:8">
      <c r="G298" s="149"/>
      <c r="H298" s="149"/>
    </row>
    <row r="299" spans="7:8">
      <c r="G299" s="149"/>
      <c r="H299" s="149"/>
    </row>
    <row r="300" spans="7:8">
      <c r="G300" s="149"/>
      <c r="H300" s="149"/>
    </row>
    <row r="301" spans="7:8">
      <c r="G301" s="149"/>
      <c r="H301" s="149"/>
    </row>
    <row r="302" spans="7:8">
      <c r="G302" s="149"/>
      <c r="H302" s="149"/>
    </row>
    <row r="303" spans="7:8">
      <c r="G303" s="149"/>
      <c r="H303" s="149"/>
    </row>
    <row r="304" spans="7:8">
      <c r="G304" s="149"/>
      <c r="H304" s="149"/>
    </row>
    <row r="305" spans="7:8">
      <c r="G305" s="149"/>
      <c r="H305" s="149"/>
    </row>
    <row r="306" spans="7:8">
      <c r="G306" s="149"/>
      <c r="H306" s="149"/>
    </row>
    <row r="307" spans="7:8">
      <c r="G307" s="149"/>
      <c r="H307" s="149"/>
    </row>
    <row r="308" spans="7:8">
      <c r="G308" s="149"/>
      <c r="H308" s="149"/>
    </row>
    <row r="309" spans="7:8">
      <c r="G309" s="149"/>
      <c r="H309" s="149"/>
    </row>
    <row r="310" spans="7:8">
      <c r="G310" s="149"/>
      <c r="H310" s="149"/>
    </row>
    <row r="311" spans="7:8">
      <c r="G311" s="149"/>
      <c r="H311" s="149"/>
    </row>
    <row r="312" spans="7:8">
      <c r="G312" s="149"/>
      <c r="H312" s="149"/>
    </row>
    <row r="313" spans="7:8">
      <c r="G313" s="149"/>
      <c r="H313" s="149"/>
    </row>
    <row r="314" spans="7:8">
      <c r="G314" s="149"/>
      <c r="H314" s="149"/>
    </row>
    <row r="315" spans="7:8">
      <c r="G315" s="149"/>
      <c r="H315" s="149"/>
    </row>
    <row r="316" spans="7:8">
      <c r="G316" s="149"/>
      <c r="H316" s="149"/>
    </row>
    <row r="317" spans="7:8">
      <c r="G317" s="149"/>
      <c r="H317" s="149"/>
    </row>
    <row r="318" spans="7:8">
      <c r="G318" s="149"/>
      <c r="H318" s="149"/>
    </row>
    <row r="319" spans="7:8">
      <c r="G319" s="149"/>
      <c r="H319" s="149"/>
    </row>
    <row r="320" spans="7:8">
      <c r="G320" s="149"/>
      <c r="H320" s="149"/>
    </row>
    <row r="321" spans="7:8">
      <c r="G321" s="149"/>
      <c r="H321" s="149"/>
    </row>
    <row r="322" spans="7:8">
      <c r="G322" s="149"/>
      <c r="H322" s="149"/>
    </row>
    <row r="323" spans="7:8">
      <c r="G323" s="149"/>
      <c r="H323" s="149"/>
    </row>
    <row r="324" spans="7:8">
      <c r="G324" s="149"/>
      <c r="H324" s="149"/>
    </row>
    <row r="325" spans="7:8">
      <c r="G325" s="149"/>
      <c r="H325" s="149"/>
    </row>
    <row r="326" spans="7:8">
      <c r="G326" s="149"/>
      <c r="H326" s="149"/>
    </row>
    <row r="327" spans="7:8">
      <c r="G327" s="149"/>
      <c r="H327" s="149"/>
    </row>
    <row r="328" spans="7:8">
      <c r="G328" s="149"/>
      <c r="H328" s="149"/>
    </row>
    <row r="329" spans="7:8">
      <c r="G329" s="149"/>
      <c r="H329" s="149"/>
    </row>
    <row r="330" spans="7:8">
      <c r="G330" s="149"/>
      <c r="H330" s="149"/>
    </row>
    <row r="331" spans="7:8">
      <c r="G331" s="149"/>
      <c r="H331" s="149"/>
    </row>
    <row r="332" spans="7:8">
      <c r="G332" s="149"/>
      <c r="H332" s="149"/>
    </row>
    <row r="333" spans="7:8">
      <c r="G333" s="149"/>
      <c r="H333" s="149"/>
    </row>
    <row r="334" spans="7:8">
      <c r="G334" s="149"/>
      <c r="H334" s="149"/>
    </row>
    <row r="335" spans="7:8">
      <c r="G335" s="149"/>
      <c r="H335" s="149"/>
    </row>
    <row r="336" spans="7:8">
      <c r="G336" s="149"/>
      <c r="H336" s="149"/>
    </row>
    <row r="337" spans="7:8">
      <c r="G337" s="149"/>
      <c r="H337" s="149"/>
    </row>
    <row r="338" spans="7:8">
      <c r="G338" s="149"/>
      <c r="H338" s="149"/>
    </row>
    <row r="339" spans="7:8">
      <c r="G339" s="149"/>
      <c r="H339" s="149"/>
    </row>
    <row r="340" spans="7:8">
      <c r="G340" s="149"/>
      <c r="H340" s="149"/>
    </row>
    <row r="341" spans="7:8">
      <c r="G341" s="149"/>
      <c r="H341" s="149"/>
    </row>
    <row r="342" spans="7:8">
      <c r="G342" s="149"/>
      <c r="H342" s="149"/>
    </row>
    <row r="343" spans="7:8">
      <c r="G343" s="149"/>
      <c r="H343" s="149"/>
    </row>
    <row r="344" spans="7:8">
      <c r="G344" s="149"/>
      <c r="H344" s="149"/>
    </row>
    <row r="345" spans="7:8">
      <c r="G345" s="149"/>
      <c r="H345" s="149"/>
    </row>
    <row r="346" spans="7:8">
      <c r="G346" s="149"/>
      <c r="H346" s="149"/>
    </row>
    <row r="347" spans="7:8">
      <c r="G347" s="149"/>
      <c r="H347" s="149"/>
    </row>
    <row r="348" spans="7:8">
      <c r="G348" s="149"/>
      <c r="H348" s="149"/>
    </row>
    <row r="349" spans="7:8">
      <c r="G349" s="149"/>
      <c r="H349" s="149"/>
    </row>
    <row r="350" spans="7:8">
      <c r="G350" s="149"/>
      <c r="H350" s="149"/>
    </row>
    <row r="351" spans="7:8">
      <c r="G351" s="149"/>
      <c r="H351" s="149"/>
    </row>
    <row r="352" spans="7:8">
      <c r="G352" s="149"/>
      <c r="H352" s="149"/>
    </row>
    <row r="353" spans="7:8">
      <c r="G353" s="149"/>
      <c r="H353" s="149"/>
    </row>
    <row r="354" spans="7:8">
      <c r="G354" s="149"/>
      <c r="H354" s="149"/>
    </row>
    <row r="355" spans="7:8">
      <c r="G355" s="149"/>
      <c r="H355" s="149"/>
    </row>
    <row r="356" spans="7:8">
      <c r="G356" s="149"/>
      <c r="H356" s="149"/>
    </row>
    <row r="357" spans="7:8">
      <c r="G357" s="149"/>
      <c r="H357" s="149"/>
    </row>
    <row r="358" spans="7:8">
      <c r="G358" s="149"/>
      <c r="H358" s="149"/>
    </row>
    <row r="359" spans="7:8">
      <c r="G359" s="149"/>
      <c r="H359" s="149"/>
    </row>
    <row r="360" spans="7:8">
      <c r="G360" s="149"/>
      <c r="H360" s="149"/>
    </row>
    <row r="361" spans="7:8">
      <c r="G361" s="149"/>
      <c r="H361" s="149"/>
    </row>
    <row r="362" spans="7:8">
      <c r="G362" s="149"/>
      <c r="H362" s="149"/>
    </row>
    <row r="363" spans="7:8">
      <c r="G363" s="149"/>
      <c r="H363" s="149"/>
    </row>
    <row r="364" spans="7:8">
      <c r="G364" s="149"/>
      <c r="H364" s="149"/>
    </row>
    <row r="365" spans="7:8">
      <c r="G365" s="149"/>
      <c r="H365" s="149"/>
    </row>
    <row r="366" spans="7:8">
      <c r="G366" s="149"/>
      <c r="H366" s="149"/>
    </row>
    <row r="367" spans="7:8">
      <c r="G367" s="149"/>
      <c r="H367" s="149"/>
    </row>
    <row r="368" spans="7:8">
      <c r="G368" s="149"/>
      <c r="H368" s="149"/>
    </row>
    <row r="369" spans="7:8">
      <c r="G369" s="149"/>
      <c r="H369" s="149"/>
    </row>
    <row r="370" spans="7:8">
      <c r="G370" s="149"/>
      <c r="H370" s="149"/>
    </row>
    <row r="371" spans="7:8">
      <c r="G371" s="149"/>
      <c r="H371" s="149"/>
    </row>
    <row r="372" spans="7:8">
      <c r="G372" s="149"/>
      <c r="H372" s="149"/>
    </row>
    <row r="373" spans="7:8">
      <c r="G373" s="149"/>
      <c r="H373" s="149"/>
    </row>
    <row r="374" spans="7:8">
      <c r="G374" s="149"/>
      <c r="H374" s="149"/>
    </row>
    <row r="375" spans="7:8">
      <c r="G375" s="149"/>
      <c r="H375" s="149"/>
    </row>
    <row r="376" spans="7:8">
      <c r="G376" s="149"/>
      <c r="H376" s="149"/>
    </row>
    <row r="377" spans="7:8">
      <c r="G377" s="149"/>
      <c r="H377" s="149"/>
    </row>
    <row r="378" spans="7:8">
      <c r="G378" s="149"/>
      <c r="H378" s="149"/>
    </row>
    <row r="379" spans="7:8">
      <c r="G379" s="149"/>
      <c r="H379" s="149"/>
    </row>
    <row r="380" spans="7:8">
      <c r="G380" s="149"/>
      <c r="H380" s="149"/>
    </row>
    <row r="381" spans="7:8">
      <c r="G381" s="149"/>
      <c r="H381" s="149"/>
    </row>
    <row r="382" spans="7:8">
      <c r="G382" s="149"/>
      <c r="H382" s="149"/>
    </row>
    <row r="383" spans="7:8">
      <c r="G383" s="149"/>
      <c r="H383" s="149"/>
    </row>
    <row r="384" spans="7:8">
      <c r="G384" s="149"/>
      <c r="H384" s="149"/>
    </row>
    <row r="385" spans="7:8">
      <c r="G385" s="149"/>
      <c r="H385" s="149"/>
    </row>
    <row r="386" spans="7:8">
      <c r="G386" s="149"/>
      <c r="H386" s="149"/>
    </row>
    <row r="387" spans="7:8">
      <c r="G387" s="149"/>
      <c r="H387" s="149"/>
    </row>
    <row r="388" spans="7:8">
      <c r="G388" s="149"/>
      <c r="H388" s="149"/>
    </row>
    <row r="389" spans="7:8">
      <c r="G389" s="149"/>
      <c r="H389" s="149"/>
    </row>
    <row r="390" spans="7:8">
      <c r="G390" s="149"/>
      <c r="H390" s="149"/>
    </row>
    <row r="391" spans="7:8">
      <c r="G391" s="149"/>
      <c r="H391" s="149"/>
    </row>
    <row r="392" spans="7:8">
      <c r="G392" s="149"/>
      <c r="H392" s="149"/>
    </row>
    <row r="393" spans="7:8">
      <c r="G393" s="149"/>
      <c r="H393" s="149"/>
    </row>
    <row r="394" spans="7:8">
      <c r="G394" s="149"/>
      <c r="H394" s="149"/>
    </row>
    <row r="395" spans="7:8">
      <c r="G395" s="149"/>
      <c r="H395" s="149"/>
    </row>
    <row r="396" spans="7:8">
      <c r="G396" s="149"/>
      <c r="H396" s="149"/>
    </row>
    <row r="397" spans="7:8">
      <c r="G397" s="149"/>
      <c r="H397" s="149"/>
    </row>
    <row r="398" spans="7:8">
      <c r="G398" s="149"/>
      <c r="H398" s="149"/>
    </row>
    <row r="399" spans="7:8">
      <c r="G399" s="149"/>
      <c r="H399" s="149"/>
    </row>
    <row r="400" spans="7:8">
      <c r="G400" s="149"/>
      <c r="H400" s="149"/>
    </row>
    <row r="401" spans="7:8">
      <c r="G401" s="149"/>
      <c r="H401" s="149"/>
    </row>
  </sheetData>
  <mergeCells count="3">
    <mergeCell ref="A9:A10"/>
    <mergeCell ref="I9:I10"/>
    <mergeCell ref="A4:I4"/>
  </mergeCells>
  <phoneticPr fontId="16" type="noConversion"/>
  <pageMargins left="0.75" right="0.15" top="0.51" bottom="0.5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14</vt:i4>
      </vt:variant>
      <vt:variant>
        <vt:lpstr>ช่วงที่มีชื่อ</vt:lpstr>
      </vt:variant>
      <vt:variant>
        <vt:i4>19</vt:i4>
      </vt:variant>
    </vt:vector>
  </HeadingPairs>
  <TitlesOfParts>
    <vt:vector size="33" baseType="lpstr">
      <vt:lpstr>W.1C</vt:lpstr>
      <vt:lpstr>W.3A</vt:lpstr>
      <vt:lpstr>W.5A</vt:lpstr>
      <vt:lpstr>W.6A</vt:lpstr>
      <vt:lpstr>W.10A</vt:lpstr>
      <vt:lpstr>W.16A</vt:lpstr>
      <vt:lpstr>W.17</vt:lpstr>
      <vt:lpstr>W.17 A</vt:lpstr>
      <vt:lpstr>W.18A</vt:lpstr>
      <vt:lpstr>W.20</vt:lpstr>
      <vt:lpstr>W.21</vt:lpstr>
      <vt:lpstr>W.22</vt:lpstr>
      <vt:lpstr>W.25</vt:lpstr>
      <vt:lpstr>W.26 </vt:lpstr>
      <vt:lpstr>W.10A!Print_Area</vt:lpstr>
      <vt:lpstr>W.16A!Print_Area</vt:lpstr>
      <vt:lpstr>W.17!Print_Area</vt:lpstr>
      <vt:lpstr>W.22!Print_Area</vt:lpstr>
      <vt:lpstr>W.3A!Print_Area</vt:lpstr>
      <vt:lpstr>W.10A!Print_Titles</vt:lpstr>
      <vt:lpstr>W.16A!Print_Titles</vt:lpstr>
      <vt:lpstr>W.17!Print_Titles</vt:lpstr>
      <vt:lpstr>'W.17 A'!Print_Titles</vt:lpstr>
      <vt:lpstr>W.18A!Print_Titles</vt:lpstr>
      <vt:lpstr>W.1C!Print_Titles</vt:lpstr>
      <vt:lpstr>W.20!Print_Titles</vt:lpstr>
      <vt:lpstr>W.21!Print_Titles</vt:lpstr>
      <vt:lpstr>W.22!Print_Titles</vt:lpstr>
      <vt:lpstr>W.25!Print_Titles</vt:lpstr>
      <vt:lpstr>'W.26 '!Print_Titles</vt:lpstr>
      <vt:lpstr>W.3A!Print_Titles</vt:lpstr>
      <vt:lpstr>W.5A!Print_Titles</vt:lpstr>
      <vt:lpstr>W.6A!Print_Titles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gage height</dc:creator>
  <cp:lastModifiedBy>Windows User</cp:lastModifiedBy>
  <cp:lastPrinted>2014-01-30T03:04:53Z</cp:lastPrinted>
  <dcterms:created xsi:type="dcterms:W3CDTF">2004-05-11T02:31:07Z</dcterms:created>
  <dcterms:modified xsi:type="dcterms:W3CDTF">2015-04-22T09:06:37Z</dcterms:modified>
</cp:coreProperties>
</file>