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300" windowWidth="9720" windowHeight="5775" activeTab="1"/>
  </bookViews>
  <sheets>
    <sheet name="I.14" sheetId="1" r:id="rId1"/>
    <sheet name="I.17" sheetId="2" r:id="rId2"/>
  </sheets>
  <definedNames>
    <definedName name="_xlnm.Print_Titles" localSheetId="0">'I.14'!$1:$9</definedName>
    <definedName name="_xlnm.Print_Titles" localSheetId="1">'I.17'!$1:$9</definedName>
  </definedNames>
  <calcPr fullCalcOnLoad="1"/>
</workbook>
</file>

<file path=xl/sharedStrings.xml><?xml version="1.0" encoding="utf-8"?>
<sst xmlns="http://schemas.openxmlformats.org/spreadsheetml/2006/main" count="238" uniqueCount="150">
  <si>
    <t>อ.ท. 1-02</t>
  </si>
  <si>
    <t>กรมชลประทาน</t>
  </si>
  <si>
    <t xml:space="preserve">     ตารางแสดงสถิติการสำรวจปริมาณน้ำ</t>
  </si>
  <si>
    <t>จังหวัด   พะเยา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</si>
  <si>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</si>
  <si>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</si>
  <si>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</si>
  <si>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</si>
  <si>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</si>
  <si>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</si>
  <si>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</si>
  <si>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</si>
  <si>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</si>
  <si>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</si>
  <si>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</si>
  <si>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</si>
  <si>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</si>
  <si>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</si>
  <si>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</si>
  <si>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แม่น้ำ   น้ำแม่อิง</t>
  </si>
  <si>
    <t>สถานี   น้ำแม่อิง</t>
  </si>
  <si>
    <t>Code   I.14</t>
  </si>
  <si>
    <t>ตำบล   ต้า</t>
  </si>
  <si>
    <t>อำเภอ   ขุนตาล</t>
  </si>
  <si>
    <t>จังหวัด   เชียงราย</t>
  </si>
  <si>
    <t>ม.(ร.ท.ก.)</t>
  </si>
  <si>
    <t>Code   I.17</t>
  </si>
  <si>
    <t>สถานี   บ้านเจดีย์งาม</t>
  </si>
  <si>
    <t>อำเภอ   เมือง</t>
  </si>
  <si>
    <t>ตำบล   ท่าวังทอง</t>
  </si>
  <si>
    <t>ผู้ตรวจสอบ…………………………………………..</t>
  </si>
  <si>
    <t>สำนักอุทกวิทยาและบริหารน้ำ</t>
  </si>
  <si>
    <t>"</t>
  </si>
  <si>
    <t>จุดสำรวจ</t>
  </si>
  <si>
    <t>รวม</t>
  </si>
  <si>
    <t>จุด</t>
  </si>
  <si>
    <t>22 เม.ย.</t>
  </si>
  <si>
    <t>28 พ.ค.</t>
  </si>
  <si>
    <t xml:space="preserve"> ปีน้ำ     2558  ( 2015)</t>
  </si>
  <si>
    <t xml:space="preserve"> ปีน้ำ     2558 ( 2015)</t>
  </si>
  <si>
    <t>1 เม.ย.</t>
  </si>
  <si>
    <t>21 เม.ย.</t>
  </si>
  <si>
    <t>11.40-11.55</t>
  </si>
  <si>
    <t>14.05-14.15</t>
  </si>
  <si>
    <t>7 พ.ค.</t>
  </si>
  <si>
    <t>14 พ.ค.</t>
  </si>
  <si>
    <t>21 พ.ค.</t>
  </si>
  <si>
    <t>11.20-11.45</t>
  </si>
  <si>
    <t>11.20-11.40</t>
  </si>
  <si>
    <t>11.35-12.00</t>
  </si>
  <si>
    <t>13.10-13.40</t>
  </si>
  <si>
    <t>44..13</t>
  </si>
  <si>
    <t>3 เม.ย.</t>
  </si>
  <si>
    <t>10.02-10.20</t>
  </si>
  <si>
    <t>10.40-11.00</t>
  </si>
  <si>
    <t>6 พ.ค.</t>
  </si>
  <si>
    <t>29 พ.ค.</t>
  </si>
  <si>
    <t>10.25-10.35</t>
  </si>
  <si>
    <t>10.20-10.30</t>
  </si>
  <si>
    <t>4 มิ.ย.</t>
  </si>
  <si>
    <t>10 มิ.ย.</t>
  </si>
  <si>
    <t>18 มิ.ย.</t>
  </si>
  <si>
    <t>23 มิ.ย.</t>
  </si>
  <si>
    <t>11.20-11.30</t>
  </si>
  <si>
    <t>11.55-12.00</t>
  </si>
  <si>
    <t>11.30-11.40</t>
  </si>
  <si>
    <t>12.10-12.20</t>
  </si>
  <si>
    <t>12 มิ.ย.</t>
  </si>
  <si>
    <t>10.40-10.55</t>
  </si>
  <si>
    <t>8 ก..ค.</t>
  </si>
  <si>
    <t>15 ก..ค.</t>
  </si>
  <si>
    <t>23 ก..ค.</t>
  </si>
  <si>
    <t>28 ก..ค.</t>
  </si>
  <si>
    <t>11.50-12.00</t>
  </si>
  <si>
    <t>13.00-13.20</t>
  </si>
  <si>
    <t>13.30-13.55</t>
  </si>
  <si>
    <t>09.27-09.50</t>
  </si>
  <si>
    <t>21 ก.ค.</t>
  </si>
  <si>
    <t>11.35-11.40</t>
  </si>
  <si>
    <t>4 ส.ค.</t>
  </si>
  <si>
    <t>13 ส.ค.</t>
  </si>
  <si>
    <t>19 ส.ค.</t>
  </si>
  <si>
    <t>25 ส.ค.</t>
  </si>
  <si>
    <t>13.55-14.25</t>
  </si>
  <si>
    <t>12.00-12.20</t>
  </si>
  <si>
    <t>12.15-13.00</t>
  </si>
  <si>
    <t>13.15-13.40</t>
  </si>
  <si>
    <t>6 ส.ค.</t>
  </si>
  <si>
    <t>20 ส.ค.</t>
  </si>
  <si>
    <t>10.55-11.05</t>
  </si>
  <si>
    <t>10.30-10.35</t>
  </si>
  <si>
    <t>3 ก.ย.</t>
  </si>
  <si>
    <t>9 ก.ย.</t>
  </si>
  <si>
    <t>15 ก.ย.</t>
  </si>
  <si>
    <t>23 ก.ย.</t>
  </si>
  <si>
    <t>11.30-11.55</t>
  </si>
  <si>
    <t>11.35-12.15</t>
  </si>
  <si>
    <t>14.30-15.30</t>
  </si>
  <si>
    <t>25 ก.ย.</t>
  </si>
  <si>
    <t>10.10-10.15</t>
  </si>
  <si>
    <t>7 ต.ค.</t>
  </si>
  <si>
    <t>15 ต.ค.</t>
  </si>
  <si>
    <t>22 ต.ค.</t>
  </si>
  <si>
    <t>13.45-14.00</t>
  </si>
  <si>
    <t>13.05-13.30</t>
  </si>
  <si>
    <t>13.15-13.50</t>
  </si>
  <si>
    <t>12.30-12.55</t>
  </si>
  <si>
    <t>30 ต.ค.</t>
  </si>
  <si>
    <t>15.20-15.30</t>
  </si>
  <si>
    <t>3 พ.ย.</t>
  </si>
  <si>
    <t>13 พ.ย.</t>
  </si>
  <si>
    <t>26 พ.ย.</t>
  </si>
  <si>
    <t>12.45-13.20</t>
  </si>
  <si>
    <t>13.00-13.25</t>
  </si>
  <si>
    <t>5 พ.ย.</t>
  </si>
  <si>
    <t>9 พ.ย.</t>
  </si>
  <si>
    <t>10.30-10.40</t>
  </si>
  <si>
    <t>14 ธ.ค.</t>
  </si>
  <si>
    <t>17 ธ.ค.</t>
  </si>
  <si>
    <t>24 ธ.ค.</t>
  </si>
  <si>
    <t>13.35-13.55</t>
  </si>
  <si>
    <t>13.20-13.35</t>
  </si>
  <si>
    <t>13.35-13.50</t>
  </si>
  <si>
    <t>23 ธ.ค.</t>
  </si>
  <si>
    <t>28 ธ.ค.</t>
  </si>
  <si>
    <t>10.45-10.55</t>
  </si>
  <si>
    <t>14 ม.ค.</t>
  </si>
  <si>
    <t>25 ม.ค.</t>
  </si>
  <si>
    <t>29 ม.ค.</t>
  </si>
  <si>
    <t>12.30-12.45</t>
  </si>
  <si>
    <t>13.20-13.25</t>
  </si>
  <si>
    <t>12.00-12.10</t>
  </si>
  <si>
    <t>11.30-11.50</t>
  </si>
  <si>
    <t>19 ม.ค.</t>
  </si>
  <si>
    <t>4 ก.พ.</t>
  </si>
  <si>
    <t>9 ก.พ.</t>
  </si>
  <si>
    <t>25 ก.พ.</t>
  </si>
  <si>
    <t>11.50-12.15</t>
  </si>
  <si>
    <t>13.10-13.25</t>
  </si>
  <si>
    <t>13.20-13.30</t>
  </si>
  <si>
    <t>24 ก.พ.</t>
  </si>
  <si>
    <t>10.50-11.00</t>
  </si>
  <si>
    <t>5 ม.ค.</t>
  </si>
  <si>
    <t>3 มี.ค.</t>
  </si>
  <si>
    <t>14 มี.ค.</t>
  </si>
  <si>
    <t>24 มี.ค.</t>
  </si>
  <si>
    <t>12.30-12.40</t>
  </si>
  <si>
    <t>12.05-12.15</t>
  </si>
  <si>
    <t>12.20-12.30</t>
  </si>
  <si>
    <t>สำรวจที่แนวสะพาน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</si>
</sst>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"/>
    <numFmt numFmtId="181" formatCode="0.000"/>
    <numFmt numFmtId="182" formatCode="dd\ ดดด"/>
    <numFmt numFmtId="183" formatCode="0.0000"/>
    <numFmt numFmtId="184" formatCode="0.0"/>
    <numFmt numFmtId="185" formatCode="0.00000"/>
    <numFmt numFmtId="186" formatCode="0.00000000"/>
    <numFmt numFmtId="187" formatCode="0.0000000"/>
    <numFmt numFmtId="188" formatCode="0.000000"/>
    <numFmt numFmtId="189" formatCode="d\ \ ดดด"/>
    <numFmt numFmtId="190" formatCode="&quot;฿&quot;#,##0_);\(&quot;฿&quot;#,##0\)"/>
    <numFmt numFmtId="191" formatCode="&quot;฿&quot;#,##0_);[Red]\(&quot;฿&quot;#,##0\)"/>
    <numFmt numFmtId="192" formatCode="&quot;฿&quot;#,##0.00_);\(&quot;฿&quot;#,##0.00\)"/>
    <numFmt numFmtId="193" formatCode="&quot;฿&quot;#,##0.00_);[Red]\(&quot;฿&quot;#,##0.00\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\t#,##0_);\(\t#,##0\)"/>
    <numFmt numFmtId="197" formatCode="\t#,##0_);[Red]\(\t#,##0\)"/>
    <numFmt numFmtId="198" formatCode="_(&quot;฿&quot;* \t#,##0_);_(&quot;฿&quot;* \(\t#,##0\);_(&quot;฿&quot;* &quot;-&quot;_);_(@_)"/>
    <numFmt numFmtId="199" formatCode="d\ ดดดด\ &quot;พ.ศ.&quot;\ bbbb"/>
    <numFmt numFmtId="200" formatCode="ว\ ดดดด\ &quot;ค.ศ.&quot;\ คคคค"/>
    <numFmt numFmtId="201" formatCode="&quot;วันที่&quot;\ ว\ ดดดด\ ปปปป"/>
    <numFmt numFmtId="202" formatCode="d\ ดดด\ bb"/>
    <numFmt numFmtId="203" formatCode="ว\ ดดด\ ปป"/>
    <numFmt numFmtId="204" formatCode="วว/ดด/ปป"/>
    <numFmt numFmtId="205" formatCode="ช\.น\ &quot;น.&quot;"/>
    <numFmt numFmtId="206" formatCode="\t0.00E+00"/>
    <numFmt numFmtId="207" formatCode="&quot;฿&quot;\t#,##0_);\(&quot;฿&quot;\t#,##0\)"/>
    <numFmt numFmtId="208" formatCode="&quot;฿&quot;\t#,##0_);[Red]\(&quot;฿&quot;\t#,##0\)"/>
    <numFmt numFmtId="209" formatCode="dd\ \ ดดด"/>
    <numFmt numFmtId="210" formatCode="0.000;[Red]0.000"/>
    <numFmt numFmtId="211" formatCode="0.0;[Red]0.0"/>
    <numFmt numFmtId="212" formatCode="0.00;[Red]0.00"/>
    <numFmt numFmtId="213" formatCode="d\ ดดด\ "/>
    <numFmt numFmtId="214" formatCode="0.000%"/>
    <numFmt numFmtId="215" formatCode="m/d"/>
    <numFmt numFmtId="216" formatCode="dd\ ดดด\ yyyy"/>
    <numFmt numFmtId="217" formatCode="d/ดดดm"/>
    <numFmt numFmtId="218" formatCode="d\ ดดด\ yyyy\ "/>
    <numFmt numFmtId="219" formatCode="\ ดดด\ yyyy\ "/>
    <numFmt numFmtId="220" formatCode="\ ดดด\ yy"/>
    <numFmt numFmtId="221" formatCode="mmm\-yyyy"/>
    <numFmt numFmtId="222" formatCode="0.000000000"/>
  </numFmts>
  <fonts count="63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JasmineUPC"/>
      <family val="1"/>
    </font>
    <font>
      <sz val="16.5"/>
      <color indexed="8"/>
      <name val="Cordia New"/>
      <family val="2"/>
    </font>
    <font>
      <sz val="12"/>
      <color indexed="8"/>
      <name val="Cordia New"/>
      <family val="2"/>
    </font>
    <font>
      <sz val="13"/>
      <color indexed="8"/>
      <name val="Cordia New"/>
      <family val="2"/>
    </font>
    <font>
      <sz val="17"/>
      <color indexed="8"/>
      <name val="Cordia New"/>
      <family val="2"/>
    </font>
    <font>
      <sz val="13.5"/>
      <color indexed="8"/>
      <name val="Cordia New"/>
      <family val="2"/>
    </font>
    <font>
      <sz val="18.5"/>
      <color indexed="8"/>
      <name val="Cordia New"/>
      <family val="2"/>
    </font>
    <font>
      <sz val="14"/>
      <color indexed="8"/>
      <name val="Cordia New"/>
      <family val="2"/>
    </font>
    <font>
      <sz val="19.75"/>
      <color indexed="8"/>
      <name val="Cordia New"/>
      <family val="2"/>
    </font>
    <font>
      <sz val="14.25"/>
      <color indexed="8"/>
      <name val="Cordia New"/>
      <family val="2"/>
    </font>
    <font>
      <sz val="13.25"/>
      <color indexed="8"/>
      <name val="Cordia New"/>
      <family val="2"/>
    </font>
    <font>
      <sz val="18"/>
      <color indexed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5"/>
      <color indexed="8"/>
      <name val="AngsanaUPC"/>
      <family val="1"/>
    </font>
    <font>
      <sz val="12.5"/>
      <color indexed="8"/>
      <name val="Cordia New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3" fillId="0" borderId="0" xfId="0" applyFont="1" applyBorder="1" applyAlignment="1">
      <alignment/>
    </xf>
    <xf numFmtId="181" fontId="33" fillId="0" borderId="0" xfId="0" applyNumberFormat="1" applyFont="1" applyFill="1" applyAlignment="1">
      <alignment/>
    </xf>
    <xf numFmtId="0" fontId="34" fillId="0" borderId="0" xfId="0" applyFont="1" applyBorder="1" applyAlignment="1">
      <alignment horizontal="centerContinuous"/>
    </xf>
    <xf numFmtId="0" fontId="34" fillId="0" borderId="0" xfId="0" applyFont="1" applyFill="1" applyBorder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181" fontId="34" fillId="0" borderId="0" xfId="0" applyNumberFormat="1" applyFont="1" applyFill="1" applyBorder="1" applyAlignment="1">
      <alignment horizontal="centerContinuous"/>
    </xf>
    <xf numFmtId="0" fontId="35" fillId="0" borderId="0" xfId="0" applyFont="1" applyBorder="1" applyAlignment="1">
      <alignment/>
    </xf>
    <xf numFmtId="181" fontId="36" fillId="0" borderId="0" xfId="0" applyNumberFormat="1" applyFont="1" applyFill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181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/>
    </xf>
    <xf numFmtId="181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81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181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181" fontId="33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 vertical="center"/>
    </xf>
    <xf numFmtId="2" fontId="35" fillId="0" borderId="12" xfId="0" applyNumberFormat="1" applyFont="1" applyBorder="1" applyAlignment="1">
      <alignment horizontal="center" vertical="center"/>
    </xf>
    <xf numFmtId="181" fontId="35" fillId="0" borderId="12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181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49" fontId="35" fillId="0" borderId="13" xfId="0" applyNumberFormat="1" applyFont="1" applyFill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181" fontId="35" fillId="0" borderId="13" xfId="0" applyNumberFormat="1" applyFont="1" applyFill="1" applyBorder="1" applyAlignment="1">
      <alignment horizontal="center" vertical="center"/>
    </xf>
    <xf numFmtId="2" fontId="35" fillId="0" borderId="13" xfId="0" applyNumberFormat="1" applyFont="1" applyFill="1" applyBorder="1" applyAlignment="1">
      <alignment horizontal="center" vertical="center"/>
    </xf>
    <xf numFmtId="181" fontId="35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181" fontId="39" fillId="0" borderId="13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/>
    </xf>
    <xf numFmtId="20" fontId="35" fillId="0" borderId="13" xfId="0" applyNumberFormat="1" applyFont="1" applyBorder="1" applyAlignment="1">
      <alignment horizontal="center" vertical="center"/>
    </xf>
    <xf numFmtId="180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 vertical="center"/>
    </xf>
    <xf numFmtId="181" fontId="35" fillId="0" borderId="14" xfId="0" applyNumberFormat="1" applyFont="1" applyFill="1" applyBorder="1" applyAlignment="1">
      <alignment horizontal="center" vertical="center"/>
    </xf>
    <xf numFmtId="180" fontId="35" fillId="0" borderId="14" xfId="0" applyNumberFormat="1" applyFont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181" fontId="3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49" fontId="35" fillId="0" borderId="15" xfId="0" applyNumberFormat="1" applyFont="1" applyFill="1" applyBorder="1" applyAlignment="1">
      <alignment horizontal="center" vertical="center"/>
    </xf>
    <xf numFmtId="2" fontId="35" fillId="0" borderId="15" xfId="0" applyNumberFormat="1" applyFont="1" applyBorder="1" applyAlignment="1">
      <alignment horizontal="center" vertical="center"/>
    </xf>
    <xf numFmtId="181" fontId="35" fillId="0" borderId="15" xfId="0" applyNumberFormat="1" applyFont="1" applyFill="1" applyBorder="1" applyAlignment="1">
      <alignment horizontal="center" vertical="center"/>
    </xf>
    <xf numFmtId="180" fontId="35" fillId="0" borderId="15" xfId="0" applyNumberFormat="1" applyFont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181" fontId="35" fillId="0" borderId="15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/>
    </xf>
    <xf numFmtId="181" fontId="39" fillId="0" borderId="14" xfId="0" applyNumberFormat="1" applyFont="1" applyFill="1" applyBorder="1" applyAlignment="1">
      <alignment horizontal="center"/>
    </xf>
    <xf numFmtId="2" fontId="35" fillId="0" borderId="14" xfId="0" applyNumberFormat="1" applyFont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181" fontId="35" fillId="0" borderId="14" xfId="0" applyNumberFormat="1" applyFont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center"/>
    </xf>
    <xf numFmtId="181" fontId="39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81" fontId="35" fillId="0" borderId="0" xfId="0" applyNumberFormat="1" applyFont="1" applyFill="1" applyBorder="1" applyAlignment="1">
      <alignment horizontal="center" vertical="center"/>
    </xf>
    <xf numFmtId="181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180" fontId="35" fillId="0" borderId="0" xfId="0" applyNumberFormat="1" applyFont="1" applyBorder="1" applyAlignment="1">
      <alignment vertical="center"/>
    </xf>
    <xf numFmtId="181" fontId="35" fillId="0" borderId="0" xfId="0" applyNumberFormat="1" applyFont="1" applyFill="1" applyBorder="1" applyAlignment="1">
      <alignment vertical="center"/>
    </xf>
    <xf numFmtId="180" fontId="35" fillId="0" borderId="0" xfId="0" applyNumberFormat="1" applyFont="1" applyFill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41" fillId="0" borderId="0" xfId="57" applyFont="1" applyBorder="1" applyAlignment="1">
      <alignment horizontal="center"/>
      <protection/>
    </xf>
    <xf numFmtId="181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81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37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181" fontId="35" fillId="0" borderId="0" xfId="0" applyNumberFormat="1" applyFont="1" applyBorder="1" applyAlignment="1">
      <alignment horizontal="center" vertical="center"/>
    </xf>
    <xf numFmtId="20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/>
    </xf>
    <xf numFmtId="0" fontId="35" fillId="0" borderId="16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180" fontId="35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17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ESED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825"/>
          <c:h val="0.9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'I.14'!$H$10:$H$47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26954657"/>
        <c:axId val="33621342"/>
      </c:scatterChart>
      <c:valAx>
        <c:axId val="26954657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621342"/>
        <c:crossesAt val="300"/>
        <c:crossBetween val="midCat"/>
        <c:dispUnits/>
        <c:majorUnit val="50"/>
        <c:minorUnit val="25"/>
      </c:valAx>
      <c:valAx>
        <c:axId val="33621342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954657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"/>
          <c:w val="0.888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'I.14'!$F$10:$F$47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37635943"/>
        <c:axId val="14091148"/>
      </c:scatterChart>
      <c:valAx>
        <c:axId val="3763594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091148"/>
        <c:crossesAt val="300"/>
        <c:crossBetween val="midCat"/>
        <c:dispUnits/>
        <c:majorUnit val="50"/>
        <c:minorUnit val="25"/>
      </c:valAx>
      <c:valAx>
        <c:axId val="14091148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635943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67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'I.14'!$G$10:$G$47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54253661"/>
        <c:axId val="21138986"/>
      </c:scatterChart>
      <c:valAx>
        <c:axId val="5425366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138986"/>
        <c:crossesAt val="300"/>
        <c:crossBetween val="midCat"/>
        <c:dispUnits/>
        <c:majorUnit val="0.2"/>
        <c:minorUnit val="0.1"/>
      </c:valAx>
      <c:valAx>
        <c:axId val="21138986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25366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"/>
          <c:w val="0.8595"/>
          <c:h val="0.9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'I.17'!$H$22:$H$30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14409731"/>
        <c:axId val="6578360"/>
      </c:scatterChart>
      <c:valAx>
        <c:axId val="144097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78360"/>
        <c:crossesAt val="0"/>
        <c:crossBetween val="midCat"/>
        <c:dispUnits/>
        <c:majorUnit val="10"/>
        <c:minorUnit val="5"/>
      </c:valAx>
      <c:valAx>
        <c:axId val="6578360"/>
        <c:scaling>
          <c:orientation val="minMax"/>
          <c:max val="390"/>
          <c:min val="3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9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40973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893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'I.17'!$F$22:$F$30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65735641"/>
        <c:axId val="50451126"/>
      </c:scatterChart>
      <c:valAx>
        <c:axId val="65735641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0451126"/>
        <c:crossesAt val="0"/>
        <c:crossBetween val="midCat"/>
        <c:dispUnits/>
        <c:majorUnit val="5"/>
        <c:minorUnit val="2.5"/>
      </c:valAx>
      <c:valAx>
        <c:axId val="50451126"/>
        <c:scaling>
          <c:orientation val="minMax"/>
          <c:max val="597"/>
          <c:min val="5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735641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75"/>
          <c:y val="-0.00775"/>
          <c:w val="0.84625"/>
          <c:h val="0.94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'I.17'!$G$22:$G$30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57619807"/>
        <c:axId val="25147300"/>
      </c:scatterChart>
      <c:valAx>
        <c:axId val="576198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147300"/>
        <c:crossesAt val="0"/>
        <c:crossBetween val="midCat"/>
        <c:dispUnits/>
        <c:majorUnit val="0.2"/>
        <c:minorUnit val="0.1"/>
      </c:valAx>
      <c:valAx>
        <c:axId val="25147300"/>
        <c:scaling>
          <c:orientation val="minMax"/>
          <c:max val="597"/>
          <c:min val="5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61980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19050</xdr:rowOff>
    </xdr:from>
    <xdr:to>
      <xdr:col>5</xdr:col>
      <xdr:colOff>552450</xdr:colOff>
      <xdr:row>2</xdr:row>
      <xdr:rowOff>152400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81</xdr:row>
      <xdr:rowOff>257175</xdr:rowOff>
    </xdr:from>
    <xdr:to>
      <xdr:col>10</xdr:col>
      <xdr:colOff>561975</xdr:colOff>
      <xdr:row>81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553325" y="20393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533400</xdr:colOff>
      <xdr:row>3</xdr:row>
      <xdr:rowOff>209550</xdr:rowOff>
    </xdr:from>
    <xdr:to>
      <xdr:col>21</xdr:col>
      <xdr:colOff>161925</xdr:colOff>
      <xdr:row>13</xdr:row>
      <xdr:rowOff>209550</xdr:rowOff>
    </xdr:to>
    <xdr:graphicFrame>
      <xdr:nvGraphicFramePr>
        <xdr:cNvPr id="3" name="Chart 7"/>
        <xdr:cNvGraphicFramePr/>
      </xdr:nvGraphicFramePr>
      <xdr:xfrm>
        <a:off x="9477375" y="990600"/>
        <a:ext cx="52197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542925</xdr:colOff>
      <xdr:row>14</xdr:row>
      <xdr:rowOff>38100</xdr:rowOff>
    </xdr:from>
    <xdr:to>
      <xdr:col>21</xdr:col>
      <xdr:colOff>133350</xdr:colOff>
      <xdr:row>26</xdr:row>
      <xdr:rowOff>19050</xdr:rowOff>
    </xdr:to>
    <xdr:graphicFrame>
      <xdr:nvGraphicFramePr>
        <xdr:cNvPr id="4" name="Chart 8"/>
        <xdr:cNvGraphicFramePr/>
      </xdr:nvGraphicFramePr>
      <xdr:xfrm>
        <a:off x="9486900" y="3848100"/>
        <a:ext cx="5181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466725</xdr:colOff>
      <xdr:row>26</xdr:row>
      <xdr:rowOff>133350</xdr:rowOff>
    </xdr:from>
    <xdr:to>
      <xdr:col>21</xdr:col>
      <xdr:colOff>209550</xdr:colOff>
      <xdr:row>39</xdr:row>
      <xdr:rowOff>133350</xdr:rowOff>
    </xdr:to>
    <xdr:graphicFrame>
      <xdr:nvGraphicFramePr>
        <xdr:cNvPr id="5" name="Chart 9"/>
        <xdr:cNvGraphicFramePr/>
      </xdr:nvGraphicFramePr>
      <xdr:xfrm>
        <a:off x="9410700" y="6800850"/>
        <a:ext cx="5334000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</xdr:col>
      <xdr:colOff>0</xdr:colOff>
      <xdr:row>0</xdr:row>
      <xdr:rowOff>76200</xdr:rowOff>
    </xdr:from>
    <xdr:ext cx="6257925" cy="923925"/>
    <xdr:sp>
      <xdr:nvSpPr>
        <xdr:cNvPr id="6" name="Text Box 10"/>
        <xdr:cNvSpPr txBox="1">
          <a:spLocks noChangeArrowheads="1"/>
        </xdr:cNvSpPr>
      </xdr:nvSpPr>
      <xdr:spPr>
        <a:xfrm>
          <a:off x="8943975" y="76200"/>
          <a:ext cx="62579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 น้ำแม่อิง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I.14)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อ.ขุนตาล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19050</xdr:rowOff>
    </xdr:from>
    <xdr:to>
      <xdr:col>5</xdr:col>
      <xdr:colOff>495300</xdr:colOff>
      <xdr:row>2</xdr:row>
      <xdr:rowOff>152400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114</xdr:row>
      <xdr:rowOff>257175</xdr:rowOff>
    </xdr:from>
    <xdr:to>
      <xdr:col>10</xdr:col>
      <xdr:colOff>561975</xdr:colOff>
      <xdr:row>114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43775" y="315753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38100</xdr:colOff>
      <xdr:row>4</xdr:row>
      <xdr:rowOff>104775</xdr:rowOff>
    </xdr:from>
    <xdr:to>
      <xdr:col>22</xdr:col>
      <xdr:colOff>447675</xdr:colOff>
      <xdr:row>24</xdr:row>
      <xdr:rowOff>38100</xdr:rowOff>
    </xdr:to>
    <xdr:graphicFrame>
      <xdr:nvGraphicFramePr>
        <xdr:cNvPr id="3" name="Chart 5"/>
        <xdr:cNvGraphicFramePr/>
      </xdr:nvGraphicFramePr>
      <xdr:xfrm>
        <a:off x="10058400" y="1219200"/>
        <a:ext cx="532447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</xdr:colOff>
      <xdr:row>24</xdr:row>
      <xdr:rowOff>114300</xdr:rowOff>
    </xdr:from>
    <xdr:to>
      <xdr:col>22</xdr:col>
      <xdr:colOff>457200</xdr:colOff>
      <xdr:row>35</xdr:row>
      <xdr:rowOff>38100</xdr:rowOff>
    </xdr:to>
    <xdr:graphicFrame>
      <xdr:nvGraphicFramePr>
        <xdr:cNvPr id="4" name="Chart 6"/>
        <xdr:cNvGraphicFramePr/>
      </xdr:nvGraphicFramePr>
      <xdr:xfrm>
        <a:off x="10058400" y="7096125"/>
        <a:ext cx="53340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35</xdr:row>
      <xdr:rowOff>85725</xdr:rowOff>
    </xdr:from>
    <xdr:to>
      <xdr:col>25</xdr:col>
      <xdr:colOff>333375</xdr:colOff>
      <xdr:row>46</xdr:row>
      <xdr:rowOff>133350</xdr:rowOff>
    </xdr:to>
    <xdr:graphicFrame>
      <xdr:nvGraphicFramePr>
        <xdr:cNvPr id="5" name="Chart 7"/>
        <xdr:cNvGraphicFramePr/>
      </xdr:nvGraphicFramePr>
      <xdr:xfrm>
        <a:off x="11744325" y="10001250"/>
        <a:ext cx="53530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238125</xdr:colOff>
      <xdr:row>0</xdr:row>
      <xdr:rowOff>19050</xdr:rowOff>
    </xdr:from>
    <xdr:ext cx="6276975" cy="923925"/>
    <xdr:sp>
      <xdr:nvSpPr>
        <xdr:cNvPr id="6" name="Text Box 8"/>
        <xdr:cNvSpPr txBox="1">
          <a:spLocks noChangeArrowheads="1"/>
        </xdr:cNvSpPr>
      </xdr:nvSpPr>
      <xdr:spPr>
        <a:xfrm>
          <a:off x="10258425" y="19050"/>
          <a:ext cx="6276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 น้ำแม่อิง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I.17)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อ.เมือง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172"/>
  <sheetViews>
    <sheetView zoomScale="130" zoomScaleNormal="130" zoomScalePageLayoutView="0" workbookViewId="0" topLeftCell="A1">
      <selection activeCell="D3" sqref="D3"/>
    </sheetView>
  </sheetViews>
  <sheetFormatPr defaultColWidth="9.140625" defaultRowHeight="21.75"/>
  <cols>
    <col min="1" max="2" width="9.140625" style="15" customWidth="1"/>
    <col min="3" max="3" width="9.7109375" style="85" customWidth="1"/>
    <col min="4" max="4" width="12.00390625" style="15" customWidth="1"/>
    <col min="5" max="5" width="9.140625" style="15" customWidth="1"/>
    <col min="6" max="6" width="9.7109375" style="86" customWidth="1"/>
    <col min="7" max="7" width="10.7109375" style="86" customWidth="1"/>
    <col min="8" max="8" width="10.140625" style="15" customWidth="1"/>
    <col min="9" max="9" width="24.421875" style="87" customWidth="1"/>
    <col min="10" max="10" width="9.140625" style="9" customWidth="1"/>
    <col min="11" max="11" width="10.7109375" style="9" customWidth="1"/>
    <col min="12" max="12" width="10.140625" style="9" customWidth="1"/>
    <col min="13" max="13" width="9.140625" style="9" customWidth="1"/>
    <col min="14" max="14" width="10.140625" style="9" customWidth="1"/>
    <col min="15" max="15" width="9.7109375" style="9" customWidth="1"/>
    <col min="16" max="19" width="9.140625" style="9" customWidth="1"/>
    <col min="20" max="16384" width="9.140625" style="15" customWidth="1"/>
  </cols>
  <sheetData>
    <row r="1" spans="1:40" s="1" customFormat="1" ht="23.25">
      <c r="A1" s="1" t="s">
        <v>31</v>
      </c>
      <c r="C1" s="2"/>
      <c r="D1" s="3"/>
      <c r="E1" s="3"/>
      <c r="F1" s="4"/>
      <c r="G1" s="4"/>
      <c r="H1" s="5"/>
      <c r="I1" s="6" t="s">
        <v>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1" customFormat="1" ht="23.25">
      <c r="A2" s="1" t="s">
        <v>1</v>
      </c>
      <c r="C2" s="8"/>
      <c r="D2" s="3"/>
      <c r="E2" s="3"/>
      <c r="F2" s="4"/>
      <c r="G2" s="4"/>
      <c r="H2" s="5"/>
      <c r="I2" s="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3:40" s="9" customFormat="1" ht="15" customHeight="1">
      <c r="C3" s="10"/>
      <c r="D3" s="11"/>
      <c r="E3" s="11"/>
      <c r="F3" s="12"/>
      <c r="G3" s="12"/>
      <c r="H3" s="13"/>
      <c r="I3" s="1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s="9" customFormat="1" ht="26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8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s="1" customFormat="1" ht="27" customHeight="1">
      <c r="A5" s="1" t="s">
        <v>19</v>
      </c>
      <c r="C5" s="19"/>
      <c r="D5" s="1" t="s">
        <v>20</v>
      </c>
      <c r="F5" s="20"/>
      <c r="G5" s="20" t="s">
        <v>21</v>
      </c>
      <c r="H5" s="7"/>
      <c r="I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s="1" customFormat="1" ht="22.5" customHeight="1">
      <c r="A6" s="1" t="s">
        <v>22</v>
      </c>
      <c r="C6" s="19"/>
      <c r="D6" s="1" t="s">
        <v>23</v>
      </c>
      <c r="F6" s="20"/>
      <c r="G6" s="20" t="s">
        <v>24</v>
      </c>
      <c r="H6" s="7"/>
      <c r="I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1" customFormat="1" ht="22.5" customHeight="1">
      <c r="A7" s="1" t="s">
        <v>4</v>
      </c>
      <c r="C7" s="21">
        <v>351.43</v>
      </c>
      <c r="D7" s="6" t="s">
        <v>5</v>
      </c>
      <c r="F7" s="20"/>
      <c r="G7" s="22" t="s">
        <v>39</v>
      </c>
      <c r="H7" s="7"/>
      <c r="I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9" s="1" customFormat="1" ht="23.25">
      <c r="A8" s="23" t="s">
        <v>6</v>
      </c>
      <c r="B8" s="24" t="s">
        <v>7</v>
      </c>
      <c r="C8" s="25" t="s">
        <v>7</v>
      </c>
      <c r="D8" s="24" t="s">
        <v>8</v>
      </c>
      <c r="E8" s="24" t="s">
        <v>9</v>
      </c>
      <c r="F8" s="26" t="s">
        <v>10</v>
      </c>
      <c r="G8" s="26" t="s">
        <v>11</v>
      </c>
      <c r="H8" s="24" t="s">
        <v>12</v>
      </c>
      <c r="I8" s="23" t="s">
        <v>13</v>
      </c>
    </row>
    <row r="9" spans="1:9" s="1" customFormat="1" ht="23.25">
      <c r="A9" s="27"/>
      <c r="B9" s="28" t="s">
        <v>5</v>
      </c>
      <c r="C9" s="29" t="s">
        <v>25</v>
      </c>
      <c r="D9" s="28" t="s">
        <v>14</v>
      </c>
      <c r="E9" s="28" t="s">
        <v>15</v>
      </c>
      <c r="F9" s="30" t="s">
        <v>16</v>
      </c>
      <c r="G9" s="30" t="s">
        <v>17</v>
      </c>
      <c r="H9" s="28" t="s">
        <v>18</v>
      </c>
      <c r="I9" s="27"/>
    </row>
    <row r="10" spans="1:40" s="9" customFormat="1" ht="18.75" customHeight="1">
      <c r="A10" s="31" t="s">
        <v>40</v>
      </c>
      <c r="B10" s="32">
        <v>0.81</v>
      </c>
      <c r="C10" s="33">
        <f aca="true" t="shared" si="0" ref="C10:C46">$C$7+B10</f>
        <v>352.24</v>
      </c>
      <c r="D10" s="32" t="s">
        <v>42</v>
      </c>
      <c r="E10" s="32">
        <v>38.26</v>
      </c>
      <c r="F10" s="34">
        <v>30.89</v>
      </c>
      <c r="G10" s="33">
        <f aca="true" t="shared" si="1" ref="G10:G45">H10/F10</f>
        <v>0.011460019423761734</v>
      </c>
      <c r="H10" s="35">
        <v>0.354</v>
      </c>
      <c r="I10" s="36" t="s">
        <v>149</v>
      </c>
      <c r="J10" s="37"/>
      <c r="K10" s="37"/>
      <c r="L10" s="37"/>
      <c r="M10" s="37"/>
      <c r="N10" s="37"/>
      <c r="O10" s="37"/>
      <c r="P10" s="37"/>
      <c r="Q10" s="37"/>
      <c r="R10" s="37"/>
      <c r="S10" s="38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s="45" customFormat="1" ht="18.75" customHeight="1">
      <c r="A11" s="39" t="s">
        <v>41</v>
      </c>
      <c r="B11" s="40">
        <v>0.99</v>
      </c>
      <c r="C11" s="41">
        <f t="shared" si="0"/>
        <v>352.42</v>
      </c>
      <c r="D11" s="40" t="s">
        <v>43</v>
      </c>
      <c r="E11" s="40">
        <v>39.1</v>
      </c>
      <c r="F11" s="42">
        <v>37.17</v>
      </c>
      <c r="G11" s="41">
        <f t="shared" si="1"/>
        <v>0.011460855528652138</v>
      </c>
      <c r="H11" s="43">
        <v>0.426</v>
      </c>
      <c r="I11" s="44" t="s">
        <v>32</v>
      </c>
      <c r="J11" s="37"/>
      <c r="K11" s="37"/>
      <c r="L11" s="37"/>
      <c r="M11" s="37"/>
      <c r="N11" s="37"/>
      <c r="O11" s="37"/>
      <c r="P11" s="37"/>
      <c r="Q11" s="37"/>
      <c r="R11" s="37"/>
      <c r="S11" s="38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:40" s="45" customFormat="1" ht="18.75" customHeight="1">
      <c r="A12" s="39" t="s">
        <v>44</v>
      </c>
      <c r="B12" s="40">
        <v>1.13</v>
      </c>
      <c r="C12" s="47">
        <f>$C$7+B12</f>
        <v>352.56</v>
      </c>
      <c r="D12" s="48" t="s">
        <v>47</v>
      </c>
      <c r="E12" s="40">
        <v>38.57</v>
      </c>
      <c r="F12" s="42">
        <v>38.04</v>
      </c>
      <c r="G12" s="41">
        <f>H12/F12</f>
        <v>0.1736330178759201</v>
      </c>
      <c r="H12" s="43">
        <v>6.605</v>
      </c>
      <c r="I12" s="44" t="s">
        <v>32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1:40" s="45" customFormat="1" ht="18.75" customHeight="1">
      <c r="A13" s="39" t="s">
        <v>45</v>
      </c>
      <c r="B13" s="40">
        <v>1.24</v>
      </c>
      <c r="C13" s="47">
        <f>$C$7+B13</f>
        <v>352.67</v>
      </c>
      <c r="D13" s="48" t="s">
        <v>48</v>
      </c>
      <c r="E13" s="40" t="s">
        <v>51</v>
      </c>
      <c r="F13" s="42">
        <v>45.33</v>
      </c>
      <c r="G13" s="41">
        <f>H13/F13</f>
        <v>0.2526362232517097</v>
      </c>
      <c r="H13" s="43">
        <v>11.452</v>
      </c>
      <c r="I13" s="44" t="s">
        <v>32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s="45" customFormat="1" ht="18.75" customHeight="1">
      <c r="A14" s="39" t="s">
        <v>46</v>
      </c>
      <c r="B14" s="40">
        <v>1</v>
      </c>
      <c r="C14" s="47">
        <f>$C$7+B14</f>
        <v>352.43</v>
      </c>
      <c r="D14" s="48" t="s">
        <v>49</v>
      </c>
      <c r="E14" s="49">
        <v>38.3</v>
      </c>
      <c r="F14" s="42">
        <v>33.53</v>
      </c>
      <c r="G14" s="41">
        <f>H14/F14</f>
        <v>0.15934983596779004</v>
      </c>
      <c r="H14" s="43">
        <v>5.343</v>
      </c>
      <c r="I14" s="44" t="s">
        <v>32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</row>
    <row r="15" spans="1:40" s="45" customFormat="1" ht="18.75" customHeight="1">
      <c r="A15" s="39" t="s">
        <v>37</v>
      </c>
      <c r="B15" s="40">
        <v>0.98</v>
      </c>
      <c r="C15" s="47">
        <f>$C$7+B15</f>
        <v>352.41</v>
      </c>
      <c r="D15" s="48" t="s">
        <v>50</v>
      </c>
      <c r="E15" s="40">
        <v>38.4</v>
      </c>
      <c r="F15" s="42">
        <v>35.1</v>
      </c>
      <c r="G15" s="41">
        <f>H15/F15</f>
        <v>0.1533048433048433</v>
      </c>
      <c r="H15" s="43">
        <v>5.381</v>
      </c>
      <c r="I15" s="44" t="s">
        <v>32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19" s="45" customFormat="1" ht="18.75" customHeight="1">
      <c r="A16" s="39" t="s">
        <v>59</v>
      </c>
      <c r="B16" s="40">
        <v>0.7</v>
      </c>
      <c r="C16" s="41">
        <f t="shared" si="0"/>
        <v>352.13</v>
      </c>
      <c r="D16" s="48" t="s">
        <v>63</v>
      </c>
      <c r="E16" s="40">
        <v>35.75</v>
      </c>
      <c r="F16" s="42">
        <v>25.16</v>
      </c>
      <c r="G16" s="41">
        <f t="shared" si="1"/>
        <v>0</v>
      </c>
      <c r="H16" s="43">
        <v>0</v>
      </c>
      <c r="I16" s="44" t="s">
        <v>32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s="45" customFormat="1" ht="18.75" customHeight="1">
      <c r="A17" s="39" t="s">
        <v>60</v>
      </c>
      <c r="B17" s="40">
        <v>0.8</v>
      </c>
      <c r="C17" s="41">
        <f t="shared" si="0"/>
        <v>352.23</v>
      </c>
      <c r="D17" s="48" t="s">
        <v>64</v>
      </c>
      <c r="E17" s="40">
        <v>37.3</v>
      </c>
      <c r="F17" s="42">
        <v>28.07</v>
      </c>
      <c r="G17" s="41">
        <f t="shared" si="1"/>
        <v>0</v>
      </c>
      <c r="H17" s="43">
        <v>0</v>
      </c>
      <c r="I17" s="44" t="s">
        <v>32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45" customFormat="1" ht="18.75" customHeight="1">
      <c r="A18" s="39" t="s">
        <v>61</v>
      </c>
      <c r="B18" s="40">
        <v>0.93</v>
      </c>
      <c r="C18" s="41">
        <f t="shared" si="0"/>
        <v>352.36</v>
      </c>
      <c r="D18" s="48" t="s">
        <v>65</v>
      </c>
      <c r="E18" s="49">
        <v>38.52</v>
      </c>
      <c r="F18" s="42">
        <v>26.93</v>
      </c>
      <c r="G18" s="41">
        <f t="shared" si="1"/>
        <v>0</v>
      </c>
      <c r="H18" s="43">
        <v>0</v>
      </c>
      <c r="I18" s="44" t="s">
        <v>32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40" s="37" customFormat="1" ht="18.75" customHeight="1">
      <c r="A19" s="39" t="s">
        <v>62</v>
      </c>
      <c r="B19" s="40">
        <v>0.75</v>
      </c>
      <c r="C19" s="41">
        <f t="shared" si="0"/>
        <v>352.18</v>
      </c>
      <c r="D19" s="48" t="s">
        <v>66</v>
      </c>
      <c r="E19" s="40">
        <v>36.75</v>
      </c>
      <c r="F19" s="42">
        <v>30.04</v>
      </c>
      <c r="G19" s="41">
        <f t="shared" si="1"/>
        <v>0</v>
      </c>
      <c r="H19" s="43">
        <v>0</v>
      </c>
      <c r="I19" s="44" t="s">
        <v>32</v>
      </c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</row>
    <row r="20" spans="1:40" s="37" customFormat="1" ht="18.75" customHeight="1">
      <c r="A20" s="39" t="s">
        <v>69</v>
      </c>
      <c r="B20" s="40">
        <v>0.88</v>
      </c>
      <c r="C20" s="41">
        <f t="shared" si="0"/>
        <v>352.31</v>
      </c>
      <c r="D20" s="48" t="s">
        <v>73</v>
      </c>
      <c r="E20" s="40">
        <v>38.46</v>
      </c>
      <c r="F20" s="42">
        <v>32.8</v>
      </c>
      <c r="G20" s="41">
        <f t="shared" si="1"/>
        <v>0</v>
      </c>
      <c r="H20" s="43">
        <v>0</v>
      </c>
      <c r="I20" s="44" t="s">
        <v>32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s="37" customFormat="1" ht="18.75" customHeight="1">
      <c r="A21" s="39" t="s">
        <v>70</v>
      </c>
      <c r="B21" s="40">
        <v>1.17</v>
      </c>
      <c r="C21" s="41">
        <f t="shared" si="0"/>
        <v>352.6</v>
      </c>
      <c r="D21" s="48" t="s">
        <v>74</v>
      </c>
      <c r="E21" s="40">
        <v>44</v>
      </c>
      <c r="F21" s="42">
        <v>40.53</v>
      </c>
      <c r="G21" s="41">
        <f t="shared" si="1"/>
        <v>0.04423883543054527</v>
      </c>
      <c r="H21" s="43">
        <v>1.793</v>
      </c>
      <c r="I21" s="44" t="s">
        <v>32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s="37" customFormat="1" ht="18.75" customHeight="1">
      <c r="A22" s="39" t="s">
        <v>71</v>
      </c>
      <c r="B22" s="40">
        <v>1.25</v>
      </c>
      <c r="C22" s="41">
        <f t="shared" si="0"/>
        <v>352.68</v>
      </c>
      <c r="D22" s="48" t="s">
        <v>75</v>
      </c>
      <c r="E22" s="40">
        <v>49.27</v>
      </c>
      <c r="F22" s="42">
        <v>45.88</v>
      </c>
      <c r="G22" s="41">
        <f t="shared" si="1"/>
        <v>0.13265039232781167</v>
      </c>
      <c r="H22" s="43">
        <v>6.086</v>
      </c>
      <c r="I22" s="44" t="s">
        <v>32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40" s="37" customFormat="1" ht="18.75" customHeight="1">
      <c r="A23" s="39" t="s">
        <v>72</v>
      </c>
      <c r="B23" s="40">
        <v>1.2</v>
      </c>
      <c r="C23" s="41">
        <f t="shared" si="0"/>
        <v>352.63</v>
      </c>
      <c r="D23" s="48" t="s">
        <v>76</v>
      </c>
      <c r="E23" s="40">
        <v>48.57</v>
      </c>
      <c r="F23" s="42">
        <v>47.5</v>
      </c>
      <c r="G23" s="41">
        <f t="shared" si="1"/>
        <v>0.19044210526315788</v>
      </c>
      <c r="H23" s="43">
        <v>9.046</v>
      </c>
      <c r="I23" s="44" t="s">
        <v>32</v>
      </c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s="37" customFormat="1" ht="18.75" customHeight="1">
      <c r="A24" s="39" t="s">
        <v>79</v>
      </c>
      <c r="B24" s="40">
        <v>2.45</v>
      </c>
      <c r="C24" s="41">
        <f t="shared" si="0"/>
        <v>353.88</v>
      </c>
      <c r="D24" s="50" t="s">
        <v>83</v>
      </c>
      <c r="E24" s="40">
        <v>60</v>
      </c>
      <c r="F24" s="42">
        <v>101.9</v>
      </c>
      <c r="G24" s="41">
        <f t="shared" si="1"/>
        <v>0.5746908734052992</v>
      </c>
      <c r="H24" s="43">
        <v>58.561</v>
      </c>
      <c r="I24" s="44" t="s">
        <v>32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s="37" customFormat="1" ht="18.75" customHeight="1">
      <c r="A25" s="39" t="s">
        <v>80</v>
      </c>
      <c r="B25" s="40">
        <v>1.68</v>
      </c>
      <c r="C25" s="41">
        <f t="shared" si="0"/>
        <v>353.11</v>
      </c>
      <c r="D25" s="50" t="s">
        <v>84</v>
      </c>
      <c r="E25" s="40">
        <v>53</v>
      </c>
      <c r="F25" s="42">
        <v>64</v>
      </c>
      <c r="G25" s="41">
        <f t="shared" si="1"/>
        <v>0.50628125</v>
      </c>
      <c r="H25" s="43">
        <v>32.402</v>
      </c>
      <c r="I25" s="44" t="s">
        <v>32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s="37" customFormat="1" ht="18.75" customHeight="1">
      <c r="A26" s="39" t="s">
        <v>81</v>
      </c>
      <c r="B26" s="40">
        <v>3.46</v>
      </c>
      <c r="C26" s="41">
        <f t="shared" si="0"/>
        <v>354.89</v>
      </c>
      <c r="D26" s="50" t="s">
        <v>85</v>
      </c>
      <c r="E26" s="40">
        <v>66</v>
      </c>
      <c r="F26" s="42">
        <v>166.06</v>
      </c>
      <c r="G26" s="41">
        <f t="shared" si="1"/>
        <v>0.6418523425267976</v>
      </c>
      <c r="H26" s="43">
        <v>106.586</v>
      </c>
      <c r="I26" s="44" t="s">
        <v>32</v>
      </c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s="37" customFormat="1" ht="18.75" customHeight="1">
      <c r="A27" s="39" t="s">
        <v>82</v>
      </c>
      <c r="B27" s="40">
        <v>1.97</v>
      </c>
      <c r="C27" s="41">
        <f t="shared" si="0"/>
        <v>353.40000000000003</v>
      </c>
      <c r="D27" s="40" t="s">
        <v>86</v>
      </c>
      <c r="E27" s="40">
        <v>55</v>
      </c>
      <c r="F27" s="42">
        <v>81.05</v>
      </c>
      <c r="G27" s="41">
        <f t="shared" si="1"/>
        <v>0.588365206662554</v>
      </c>
      <c r="H27" s="43">
        <v>47.687</v>
      </c>
      <c r="I27" s="44" t="s">
        <v>32</v>
      </c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s="37" customFormat="1" ht="18.75" customHeight="1">
      <c r="A28" s="39" t="s">
        <v>91</v>
      </c>
      <c r="B28" s="40">
        <v>1.78</v>
      </c>
      <c r="C28" s="41">
        <f t="shared" si="0"/>
        <v>353.21</v>
      </c>
      <c r="D28" s="48" t="s">
        <v>95</v>
      </c>
      <c r="E28" s="40">
        <v>53.53</v>
      </c>
      <c r="F28" s="42">
        <v>69.68</v>
      </c>
      <c r="G28" s="41">
        <f t="shared" si="1"/>
        <v>0.5672359357060849</v>
      </c>
      <c r="H28" s="43">
        <v>39.525</v>
      </c>
      <c r="I28" s="44" t="s">
        <v>32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s="37" customFormat="1" ht="18.75" customHeight="1">
      <c r="A29" s="39" t="s">
        <v>92</v>
      </c>
      <c r="B29" s="40">
        <v>3.2</v>
      </c>
      <c r="C29" s="41">
        <f t="shared" si="0"/>
        <v>354.63</v>
      </c>
      <c r="D29" s="48" t="s">
        <v>103</v>
      </c>
      <c r="E29" s="40">
        <v>66.44</v>
      </c>
      <c r="F29" s="42">
        <v>154.67</v>
      </c>
      <c r="G29" s="41">
        <f t="shared" si="1"/>
        <v>0.6850067886467964</v>
      </c>
      <c r="H29" s="43">
        <v>105.95</v>
      </c>
      <c r="I29" s="44" t="s">
        <v>32</v>
      </c>
      <c r="S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s="37" customFormat="1" ht="18.75" customHeight="1">
      <c r="A30" s="39" t="s">
        <v>93</v>
      </c>
      <c r="B30" s="40">
        <v>3.64</v>
      </c>
      <c r="C30" s="41">
        <f t="shared" si="0"/>
        <v>355.07</v>
      </c>
      <c r="D30" s="51" t="s">
        <v>96</v>
      </c>
      <c r="E30" s="40">
        <v>76.62</v>
      </c>
      <c r="F30" s="42">
        <v>173.43</v>
      </c>
      <c r="G30" s="41">
        <f t="shared" si="1"/>
        <v>0.6908954621461109</v>
      </c>
      <c r="H30" s="43">
        <v>119.822</v>
      </c>
      <c r="I30" s="44" t="s">
        <v>32</v>
      </c>
      <c r="S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s="37" customFormat="1" ht="18.75" customHeight="1">
      <c r="A31" s="39" t="s">
        <v>94</v>
      </c>
      <c r="B31" s="40">
        <v>2.3</v>
      </c>
      <c r="C31" s="41">
        <f t="shared" si="0"/>
        <v>353.73</v>
      </c>
      <c r="D31" s="51" t="s">
        <v>97</v>
      </c>
      <c r="E31" s="40">
        <v>59.6</v>
      </c>
      <c r="F31" s="42">
        <v>92.62</v>
      </c>
      <c r="G31" s="41">
        <f t="shared" si="1"/>
        <v>0.6810624055279637</v>
      </c>
      <c r="H31" s="43">
        <v>63.08</v>
      </c>
      <c r="I31" s="44" t="s">
        <v>32</v>
      </c>
      <c r="S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s="37" customFormat="1" ht="18.75" customHeight="1">
      <c r="A32" s="39" t="s">
        <v>100</v>
      </c>
      <c r="B32" s="40">
        <v>1.4</v>
      </c>
      <c r="C32" s="41">
        <f t="shared" si="0"/>
        <v>352.83</v>
      </c>
      <c r="D32" s="51" t="s">
        <v>104</v>
      </c>
      <c r="E32" s="40">
        <v>49.2</v>
      </c>
      <c r="F32" s="42">
        <v>53.37</v>
      </c>
      <c r="G32" s="41">
        <f t="shared" si="1"/>
        <v>0.44776091437136967</v>
      </c>
      <c r="H32" s="43">
        <v>23.897</v>
      </c>
      <c r="I32" s="44" t="s">
        <v>32</v>
      </c>
      <c r="S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s="37" customFormat="1" ht="18.75" customHeight="1">
      <c r="A33" s="39" t="s">
        <v>101</v>
      </c>
      <c r="B33" s="40">
        <v>2.87</v>
      </c>
      <c r="C33" s="41">
        <f t="shared" si="0"/>
        <v>354.3</v>
      </c>
      <c r="D33" s="51" t="s">
        <v>105</v>
      </c>
      <c r="E33" s="40">
        <v>64</v>
      </c>
      <c r="F33" s="42">
        <v>132.45</v>
      </c>
      <c r="G33" s="41">
        <f t="shared" si="1"/>
        <v>0.6646659116647792</v>
      </c>
      <c r="H33" s="43">
        <v>88.035</v>
      </c>
      <c r="I33" s="44" t="s">
        <v>32</v>
      </c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s="37" customFormat="1" ht="18.75" customHeight="1">
      <c r="A34" s="39" t="s">
        <v>102</v>
      </c>
      <c r="B34" s="40">
        <v>1.6</v>
      </c>
      <c r="C34" s="41">
        <f t="shared" si="0"/>
        <v>353.03000000000003</v>
      </c>
      <c r="D34" s="51" t="s">
        <v>106</v>
      </c>
      <c r="E34" s="40">
        <v>51</v>
      </c>
      <c r="F34" s="42">
        <v>59.41</v>
      </c>
      <c r="G34" s="41">
        <f t="shared" si="1"/>
        <v>0.6297592997811817</v>
      </c>
      <c r="H34" s="43">
        <v>37.414</v>
      </c>
      <c r="I34" s="44" t="s">
        <v>32</v>
      </c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s="37" customFormat="1" ht="18.75" customHeight="1">
      <c r="A35" s="39" t="s">
        <v>109</v>
      </c>
      <c r="B35" s="40">
        <v>1.32</v>
      </c>
      <c r="C35" s="41">
        <f t="shared" si="0"/>
        <v>352.75</v>
      </c>
      <c r="D35" s="51" t="s">
        <v>112</v>
      </c>
      <c r="E35" s="40">
        <v>49</v>
      </c>
      <c r="F35" s="42">
        <v>46.93</v>
      </c>
      <c r="G35" s="41">
        <f t="shared" si="1"/>
        <v>0.3724696356275304</v>
      </c>
      <c r="H35" s="43">
        <v>17.48</v>
      </c>
      <c r="I35" s="44" t="s">
        <v>32</v>
      </c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s="37" customFormat="1" ht="18.75" customHeight="1">
      <c r="A36" s="39" t="s">
        <v>110</v>
      </c>
      <c r="B36" s="40">
        <v>1.52</v>
      </c>
      <c r="C36" s="41">
        <f t="shared" si="0"/>
        <v>352.95</v>
      </c>
      <c r="D36" s="51" t="s">
        <v>113</v>
      </c>
      <c r="E36" s="40">
        <v>51.2</v>
      </c>
      <c r="F36" s="42">
        <v>59.2</v>
      </c>
      <c r="G36" s="41">
        <f t="shared" si="1"/>
        <v>0.6249155405405404</v>
      </c>
      <c r="H36" s="43">
        <v>36.995</v>
      </c>
      <c r="I36" s="44" t="s">
        <v>32</v>
      </c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s="37" customFormat="1" ht="18.75" customHeight="1">
      <c r="A37" s="39" t="s">
        <v>111</v>
      </c>
      <c r="B37" s="40">
        <v>1.3</v>
      </c>
      <c r="C37" s="41">
        <f t="shared" si="0"/>
        <v>352.73</v>
      </c>
      <c r="D37" s="51" t="s">
        <v>104</v>
      </c>
      <c r="E37" s="40">
        <v>48.66</v>
      </c>
      <c r="F37" s="42">
        <v>47.74</v>
      </c>
      <c r="G37" s="41">
        <f t="shared" si="1"/>
        <v>0.39243820695433596</v>
      </c>
      <c r="H37" s="43">
        <v>18.735</v>
      </c>
      <c r="I37" s="44" t="s">
        <v>32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s="37" customFormat="1" ht="18.75" customHeight="1">
      <c r="A38" s="39" t="s">
        <v>117</v>
      </c>
      <c r="B38" s="40">
        <v>1.06</v>
      </c>
      <c r="C38" s="41">
        <f t="shared" si="0"/>
        <v>352.49</v>
      </c>
      <c r="D38" s="51" t="s">
        <v>120</v>
      </c>
      <c r="E38" s="40">
        <v>37.8</v>
      </c>
      <c r="F38" s="42">
        <v>34.17</v>
      </c>
      <c r="G38" s="41">
        <f t="shared" si="1"/>
        <v>0.1883230904302019</v>
      </c>
      <c r="H38" s="43">
        <v>6.435</v>
      </c>
      <c r="I38" s="44" t="s">
        <v>32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s="37" customFormat="1" ht="18.75" customHeight="1">
      <c r="A39" s="39" t="s">
        <v>118</v>
      </c>
      <c r="B39" s="40">
        <v>0.9</v>
      </c>
      <c r="C39" s="41">
        <f t="shared" si="0"/>
        <v>352.33</v>
      </c>
      <c r="D39" s="51" t="s">
        <v>121</v>
      </c>
      <c r="E39" s="40">
        <v>38</v>
      </c>
      <c r="F39" s="42">
        <v>31.9</v>
      </c>
      <c r="G39" s="41">
        <f t="shared" si="1"/>
        <v>0.1754858934169279</v>
      </c>
      <c r="H39" s="43">
        <v>5.598</v>
      </c>
      <c r="I39" s="44" t="s">
        <v>32</v>
      </c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s="37" customFormat="1" ht="18.75" customHeight="1">
      <c r="A40" s="39" t="s">
        <v>119</v>
      </c>
      <c r="B40" s="40">
        <v>0.83</v>
      </c>
      <c r="C40" s="41">
        <f t="shared" si="0"/>
        <v>352.26</v>
      </c>
      <c r="D40" s="51" t="s">
        <v>122</v>
      </c>
      <c r="E40" s="40">
        <v>37</v>
      </c>
      <c r="F40" s="42">
        <v>27.91</v>
      </c>
      <c r="G40" s="41">
        <f t="shared" si="1"/>
        <v>0.11823719097097814</v>
      </c>
      <c r="H40" s="43">
        <v>3.3</v>
      </c>
      <c r="I40" s="44" t="s">
        <v>32</v>
      </c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s="37" customFormat="1" ht="18.75" customHeight="1">
      <c r="A41" s="39" t="s">
        <v>142</v>
      </c>
      <c r="B41" s="40">
        <v>1.07</v>
      </c>
      <c r="C41" s="41">
        <f t="shared" si="0"/>
        <v>352.5</v>
      </c>
      <c r="D41" s="51" t="s">
        <v>129</v>
      </c>
      <c r="E41" s="40">
        <v>38</v>
      </c>
      <c r="F41" s="42">
        <v>37.51</v>
      </c>
      <c r="G41" s="41">
        <f t="shared" si="1"/>
        <v>0.01647560650493202</v>
      </c>
      <c r="H41" s="43">
        <v>0.618</v>
      </c>
      <c r="I41" s="44" t="s">
        <v>32</v>
      </c>
      <c r="S41" s="9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s="37" customFormat="1" ht="18.75" customHeight="1">
      <c r="A42" s="52" t="s">
        <v>126</v>
      </c>
      <c r="B42" s="53">
        <v>0.89</v>
      </c>
      <c r="C42" s="54">
        <f t="shared" si="0"/>
        <v>352.32</v>
      </c>
      <c r="D42" s="55" t="s">
        <v>130</v>
      </c>
      <c r="E42" s="53">
        <v>37.6</v>
      </c>
      <c r="F42" s="56">
        <v>33.26</v>
      </c>
      <c r="G42" s="54">
        <f t="shared" si="1"/>
        <v>0.01148526758869513</v>
      </c>
      <c r="H42" s="57">
        <v>0.382</v>
      </c>
      <c r="I42" s="58" t="s">
        <v>32</v>
      </c>
      <c r="Q42" s="37" t="s">
        <v>30</v>
      </c>
      <c r="S42" s="9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1:40" s="37" customFormat="1" ht="18.75" customHeight="1">
      <c r="A43" s="59" t="s">
        <v>127</v>
      </c>
      <c r="B43" s="60">
        <v>0.8</v>
      </c>
      <c r="C43" s="61">
        <f t="shared" si="0"/>
        <v>352.23</v>
      </c>
      <c r="D43" s="62" t="s">
        <v>131</v>
      </c>
      <c r="E43" s="60">
        <v>37.8</v>
      </c>
      <c r="F43" s="63">
        <v>31.86</v>
      </c>
      <c r="G43" s="61">
        <f t="shared" si="1"/>
        <v>0.011456371625863151</v>
      </c>
      <c r="H43" s="64">
        <v>0.365</v>
      </c>
      <c r="I43" s="65" t="s">
        <v>32</v>
      </c>
      <c r="S43" s="9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1:40" s="37" customFormat="1" ht="18.75" customHeight="1">
      <c r="A44" s="39" t="s">
        <v>128</v>
      </c>
      <c r="B44" s="40">
        <v>1.23</v>
      </c>
      <c r="C44" s="41">
        <f t="shared" si="0"/>
        <v>352.66</v>
      </c>
      <c r="D44" s="51" t="s">
        <v>132</v>
      </c>
      <c r="E44" s="40">
        <v>48.6</v>
      </c>
      <c r="F44" s="42">
        <v>44.35</v>
      </c>
      <c r="G44" s="41">
        <f t="shared" si="1"/>
        <v>0.238782412626832</v>
      </c>
      <c r="H44" s="43">
        <v>10.59</v>
      </c>
      <c r="I44" s="44" t="s">
        <v>32</v>
      </c>
      <c r="S44" s="9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s="37" customFormat="1" ht="18.75" customHeight="1">
      <c r="A45" s="39" t="s">
        <v>134</v>
      </c>
      <c r="B45" s="40">
        <v>1.07</v>
      </c>
      <c r="C45" s="41">
        <f t="shared" si="0"/>
        <v>352.5</v>
      </c>
      <c r="D45" s="51" t="s">
        <v>137</v>
      </c>
      <c r="E45" s="40">
        <v>37.7</v>
      </c>
      <c r="F45" s="42">
        <v>37.91</v>
      </c>
      <c r="G45" s="41">
        <f t="shared" si="1"/>
        <v>0.07713004484304933</v>
      </c>
      <c r="H45" s="43">
        <v>2.924</v>
      </c>
      <c r="I45" s="44" t="s">
        <v>32</v>
      </c>
      <c r="S45" s="9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s="37" customFormat="1" ht="18.75" customHeight="1">
      <c r="A46" s="39" t="s">
        <v>135</v>
      </c>
      <c r="B46" s="40">
        <v>0.95</v>
      </c>
      <c r="C46" s="41">
        <f t="shared" si="0"/>
        <v>352.38</v>
      </c>
      <c r="D46" s="51" t="s">
        <v>138</v>
      </c>
      <c r="E46" s="40">
        <v>37.55</v>
      </c>
      <c r="F46" s="42">
        <v>32.45</v>
      </c>
      <c r="G46" s="41">
        <v>0.106</v>
      </c>
      <c r="H46" s="43">
        <v>0.545</v>
      </c>
      <c r="I46" s="44" t="s">
        <v>32</v>
      </c>
      <c r="S46" s="9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s="37" customFormat="1" ht="18.75" customHeight="1">
      <c r="A47" s="39" t="s">
        <v>136</v>
      </c>
      <c r="B47" s="40">
        <v>0.63</v>
      </c>
      <c r="C47" s="41">
        <f>$C$7+B47</f>
        <v>352.06</v>
      </c>
      <c r="D47" s="51" t="s">
        <v>139</v>
      </c>
      <c r="E47" s="40">
        <v>37.5</v>
      </c>
      <c r="F47" s="42">
        <v>28.03</v>
      </c>
      <c r="G47" s="41">
        <f>H47/F47</f>
        <v>0.011487691758829825</v>
      </c>
      <c r="H47" s="43">
        <v>0.322</v>
      </c>
      <c r="I47" s="44" t="s">
        <v>32</v>
      </c>
      <c r="S47" s="9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s="37" customFormat="1" ht="18.75" customHeight="1">
      <c r="A48" s="39" t="s">
        <v>143</v>
      </c>
      <c r="B48" s="40">
        <v>0.63</v>
      </c>
      <c r="C48" s="41">
        <f>$C$7+B48</f>
        <v>352.06</v>
      </c>
      <c r="D48" s="51" t="s">
        <v>146</v>
      </c>
      <c r="E48" s="40">
        <v>37</v>
      </c>
      <c r="F48" s="42">
        <v>26.3</v>
      </c>
      <c r="G48" s="41">
        <f>H48/F48</f>
        <v>0</v>
      </c>
      <c r="H48" s="43">
        <v>0</v>
      </c>
      <c r="I48" s="44" t="s">
        <v>32</v>
      </c>
      <c r="S48" s="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spans="1:40" s="37" customFormat="1" ht="18.75" customHeight="1">
      <c r="A49" s="39" t="s">
        <v>144</v>
      </c>
      <c r="B49" s="40">
        <v>0.7</v>
      </c>
      <c r="C49" s="41">
        <f>$C$7+B49</f>
        <v>352.13</v>
      </c>
      <c r="D49" s="51" t="s">
        <v>147</v>
      </c>
      <c r="E49" s="40">
        <v>37.13</v>
      </c>
      <c r="F49" s="42">
        <v>27.39</v>
      </c>
      <c r="G49" s="41">
        <f>H49/F49</f>
        <v>0</v>
      </c>
      <c r="H49" s="43">
        <v>0</v>
      </c>
      <c r="I49" s="44" t="s">
        <v>32</v>
      </c>
      <c r="S49" s="9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18" ht="21.75">
      <c r="A50" s="52" t="s">
        <v>145</v>
      </c>
      <c r="B50" s="58">
        <v>0.85</v>
      </c>
      <c r="C50" s="66">
        <f>$C$7+B50</f>
        <v>352.28000000000003</v>
      </c>
      <c r="D50" s="58" t="s">
        <v>148</v>
      </c>
      <c r="E50" s="67">
        <v>37.45</v>
      </c>
      <c r="F50" s="68">
        <v>33.6</v>
      </c>
      <c r="G50" s="54">
        <f>H50/F50</f>
        <v>0</v>
      </c>
      <c r="H50" s="69">
        <v>0</v>
      </c>
      <c r="I50" s="58" t="s">
        <v>32</v>
      </c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21.75">
      <c r="A51" s="70"/>
      <c r="B51" s="14"/>
      <c r="C51" s="71"/>
      <c r="D51" s="14"/>
      <c r="E51" s="14"/>
      <c r="F51" s="72"/>
      <c r="G51" s="73"/>
      <c r="H51" s="74"/>
      <c r="I51" s="14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21.75">
      <c r="A52" s="70"/>
      <c r="B52" s="14"/>
      <c r="C52" s="71"/>
      <c r="D52" s="14"/>
      <c r="E52" s="75"/>
      <c r="F52" s="72"/>
      <c r="G52" s="73"/>
      <c r="H52" s="74"/>
      <c r="I52" s="14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21.75">
      <c r="A53" s="70"/>
      <c r="B53" s="75"/>
      <c r="C53" s="71"/>
      <c r="D53" s="14"/>
      <c r="E53" s="75"/>
      <c r="F53" s="72"/>
      <c r="G53" s="73"/>
      <c r="H53" s="74"/>
      <c r="I53" s="14"/>
      <c r="J53" s="38"/>
      <c r="K53" s="38"/>
      <c r="L53" s="38"/>
      <c r="M53" s="38"/>
      <c r="N53" s="38"/>
      <c r="O53" s="38"/>
      <c r="P53" s="38"/>
      <c r="Q53" s="38"/>
      <c r="R53" s="38"/>
    </row>
    <row r="54" spans="1:40" s="37" customFormat="1" ht="18.75" customHeight="1">
      <c r="A54" s="76"/>
      <c r="B54" s="76"/>
      <c r="C54" s="77"/>
      <c r="D54" s="76"/>
      <c r="E54" s="76"/>
      <c r="F54" s="78"/>
      <c r="G54" s="78"/>
      <c r="H54" s="76"/>
      <c r="I54" s="76"/>
      <c r="S54" s="9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1:40" s="37" customFormat="1" ht="18.75" customHeight="1">
      <c r="A55" s="76"/>
      <c r="B55" s="76"/>
      <c r="C55" s="78"/>
      <c r="D55" s="76"/>
      <c r="E55" s="76"/>
      <c r="F55" s="78"/>
      <c r="G55" s="78"/>
      <c r="H55" s="76"/>
      <c r="I55" s="76"/>
      <c r="S55" s="9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0" s="37" customFormat="1" ht="18.75" customHeight="1">
      <c r="A56" s="79" t="s">
        <v>33</v>
      </c>
      <c r="B56" s="80"/>
      <c r="C56" s="80"/>
      <c r="D56" s="76"/>
      <c r="E56" s="76"/>
      <c r="F56" s="78"/>
      <c r="G56" s="78"/>
      <c r="H56" s="76"/>
      <c r="I56" s="76"/>
      <c r="S56" s="9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s="37" customFormat="1" ht="18.75" customHeight="1">
      <c r="A57" s="81" t="s">
        <v>34</v>
      </c>
      <c r="B57" s="82">
        <f>+COUNT(B10:B55)</f>
        <v>41</v>
      </c>
      <c r="C57" s="80" t="s">
        <v>35</v>
      </c>
      <c r="D57" s="76"/>
      <c r="E57" s="76"/>
      <c r="F57" s="78"/>
      <c r="G57" s="78"/>
      <c r="H57" s="76"/>
      <c r="I57" s="76"/>
      <c r="S57" s="9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s="37" customFormat="1" ht="18.75" customHeight="1">
      <c r="A58" s="76"/>
      <c r="B58" s="76"/>
      <c r="C58" s="78"/>
      <c r="D58" s="76"/>
      <c r="E58" s="76"/>
      <c r="F58" s="78"/>
      <c r="G58" s="78"/>
      <c r="H58" s="76"/>
      <c r="I58" s="76"/>
      <c r="S58" s="9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s="37" customFormat="1" ht="18.75" customHeight="1">
      <c r="A59" s="76"/>
      <c r="B59" s="76"/>
      <c r="C59" s="78"/>
      <c r="D59" s="76"/>
      <c r="E59" s="76"/>
      <c r="F59" s="78"/>
      <c r="G59" s="78"/>
      <c r="H59" s="76"/>
      <c r="I59" s="76"/>
      <c r="S59" s="9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1:40" s="37" customFormat="1" ht="18.75" customHeight="1">
      <c r="A60" s="76"/>
      <c r="B60" s="76"/>
      <c r="C60" s="78"/>
      <c r="D60" s="76"/>
      <c r="E60" s="76"/>
      <c r="F60" s="78"/>
      <c r="G60" s="78"/>
      <c r="H60" s="76"/>
      <c r="I60" s="76"/>
      <c r="S60" s="9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s="37" customFormat="1" ht="18.75" customHeight="1">
      <c r="A61" s="76"/>
      <c r="B61" s="76"/>
      <c r="C61" s="78"/>
      <c r="D61" s="76"/>
      <c r="E61" s="76"/>
      <c r="F61" s="78"/>
      <c r="G61" s="78"/>
      <c r="H61" s="76"/>
      <c r="I61" s="76"/>
      <c r="S61" s="9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40" s="37" customFormat="1" ht="18.75" customHeight="1">
      <c r="A62" s="76"/>
      <c r="B62" s="76"/>
      <c r="C62" s="78"/>
      <c r="D62" s="76"/>
      <c r="E62" s="76"/>
      <c r="F62" s="78"/>
      <c r="G62" s="78"/>
      <c r="H62" s="76"/>
      <c r="I62" s="76"/>
      <c r="S62" s="9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1:40" s="37" customFormat="1" ht="18.75" customHeight="1">
      <c r="A63" s="76"/>
      <c r="B63" s="76"/>
      <c r="C63" s="78"/>
      <c r="D63" s="76"/>
      <c r="E63" s="76"/>
      <c r="F63" s="78"/>
      <c r="G63" s="78"/>
      <c r="H63" s="76"/>
      <c r="I63" s="76"/>
      <c r="S63" s="9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</row>
    <row r="64" spans="1:40" s="37" customFormat="1" ht="18.75" customHeight="1">
      <c r="A64" s="76"/>
      <c r="B64" s="76"/>
      <c r="C64" s="78"/>
      <c r="D64" s="76"/>
      <c r="E64" s="76"/>
      <c r="F64" s="78"/>
      <c r="G64" s="78"/>
      <c r="H64" s="76"/>
      <c r="I64" s="76"/>
      <c r="S64" s="9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</row>
    <row r="65" spans="1:40" s="37" customFormat="1" ht="18.75" customHeight="1">
      <c r="A65" s="76"/>
      <c r="B65" s="76"/>
      <c r="C65" s="78"/>
      <c r="D65" s="76"/>
      <c r="E65" s="76"/>
      <c r="F65" s="78"/>
      <c r="G65" s="78"/>
      <c r="H65" s="76"/>
      <c r="I65" s="76"/>
      <c r="S65" s="9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</row>
    <row r="66" spans="1:40" s="37" customFormat="1" ht="18.75" customHeight="1">
      <c r="A66" s="76"/>
      <c r="B66" s="76"/>
      <c r="C66" s="78"/>
      <c r="D66" s="76"/>
      <c r="E66" s="76"/>
      <c r="F66" s="78"/>
      <c r="G66" s="78"/>
      <c r="H66" s="76"/>
      <c r="I66" s="76"/>
      <c r="S66" s="9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</row>
    <row r="67" spans="1:40" s="37" customFormat="1" ht="18.75" customHeight="1">
      <c r="A67" s="76"/>
      <c r="B67" s="76"/>
      <c r="C67" s="78"/>
      <c r="D67" s="76"/>
      <c r="E67" s="76"/>
      <c r="F67" s="78"/>
      <c r="G67" s="78"/>
      <c r="H67" s="76"/>
      <c r="I67" s="76"/>
      <c r="S67" s="9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1:40" s="37" customFormat="1" ht="18.75" customHeight="1">
      <c r="A68" s="76"/>
      <c r="B68" s="76"/>
      <c r="C68" s="78"/>
      <c r="D68" s="76"/>
      <c r="E68" s="76"/>
      <c r="F68" s="78"/>
      <c r="G68" s="78"/>
      <c r="H68" s="76"/>
      <c r="I68" s="76"/>
      <c r="S68" s="9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</row>
    <row r="69" spans="1:40" s="37" customFormat="1" ht="18.75" customHeight="1">
      <c r="A69" s="76"/>
      <c r="B69" s="76"/>
      <c r="C69" s="78"/>
      <c r="D69" s="76"/>
      <c r="E69" s="76"/>
      <c r="F69" s="78"/>
      <c r="G69" s="78"/>
      <c r="H69" s="76"/>
      <c r="I69" s="76"/>
      <c r="S69" s="9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1:40" s="37" customFormat="1" ht="18.75" customHeight="1">
      <c r="A70" s="76"/>
      <c r="B70" s="76"/>
      <c r="C70" s="78"/>
      <c r="D70" s="76"/>
      <c r="E70" s="76"/>
      <c r="F70" s="78"/>
      <c r="G70" s="78"/>
      <c r="H70" s="76"/>
      <c r="I70" s="76"/>
      <c r="S70" s="9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1:40" s="37" customFormat="1" ht="18.75" customHeight="1">
      <c r="A71" s="76"/>
      <c r="B71" s="76"/>
      <c r="C71" s="78"/>
      <c r="D71" s="76"/>
      <c r="E71" s="76"/>
      <c r="F71" s="78"/>
      <c r="G71" s="78"/>
      <c r="H71" s="76"/>
      <c r="I71" s="76"/>
      <c r="S71" s="9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</row>
    <row r="72" spans="1:40" s="37" customFormat="1" ht="18.75" customHeight="1">
      <c r="A72" s="76"/>
      <c r="B72" s="76"/>
      <c r="C72" s="78"/>
      <c r="D72" s="76"/>
      <c r="E72" s="76"/>
      <c r="F72" s="78"/>
      <c r="G72" s="78"/>
      <c r="H72" s="76"/>
      <c r="I72" s="76"/>
      <c r="S72" s="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</row>
    <row r="73" spans="1:40" s="37" customFormat="1" ht="18.75" customHeight="1">
      <c r="A73" s="76"/>
      <c r="B73" s="76"/>
      <c r="C73" s="78"/>
      <c r="D73" s="76"/>
      <c r="E73" s="76"/>
      <c r="F73" s="78"/>
      <c r="G73" s="78"/>
      <c r="H73" s="76"/>
      <c r="I73" s="76"/>
      <c r="S73" s="9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</row>
    <row r="74" spans="1:40" s="37" customFormat="1" ht="21" customHeight="1">
      <c r="A74" s="9"/>
      <c r="B74" s="9"/>
      <c r="C74" s="83"/>
      <c r="D74" s="9"/>
      <c r="E74" s="9"/>
      <c r="F74" s="84"/>
      <c r="G74" s="84"/>
      <c r="H74" s="9"/>
      <c r="I74" s="14"/>
      <c r="S74" s="9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</row>
    <row r="75" spans="1:40" s="37" customFormat="1" ht="18.75" customHeight="1">
      <c r="A75" s="15"/>
      <c r="B75" s="15"/>
      <c r="C75" s="85"/>
      <c r="D75" s="15"/>
      <c r="E75" s="15"/>
      <c r="F75" s="86"/>
      <c r="G75" s="86"/>
      <c r="H75" s="15"/>
      <c r="I75" s="87"/>
      <c r="S75" s="9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</row>
    <row r="76" spans="1:40" s="37" customFormat="1" ht="18.75" customHeight="1">
      <c r="A76" s="15"/>
      <c r="B76" s="15"/>
      <c r="C76" s="85"/>
      <c r="D76" s="15"/>
      <c r="E76" s="15"/>
      <c r="F76" s="86"/>
      <c r="G76" s="86"/>
      <c r="H76" s="15"/>
      <c r="I76" s="87"/>
      <c r="S76" s="9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</row>
    <row r="78" spans="10:18" ht="21.75">
      <c r="J78" s="37"/>
      <c r="K78" s="37"/>
      <c r="L78" s="37"/>
      <c r="M78" s="37"/>
      <c r="N78" s="37"/>
      <c r="O78" s="37"/>
      <c r="P78" s="37"/>
      <c r="Q78" s="37"/>
      <c r="R78" s="37"/>
    </row>
    <row r="79" spans="10:18" ht="21.75">
      <c r="J79" s="37"/>
      <c r="K79" s="37"/>
      <c r="L79" s="37"/>
      <c r="M79" s="37"/>
      <c r="N79" s="37"/>
      <c r="O79" s="37"/>
      <c r="P79" s="37"/>
      <c r="Q79" s="37"/>
      <c r="R79" s="37"/>
    </row>
    <row r="80" spans="10:18" ht="21.75">
      <c r="J80" s="37"/>
      <c r="K80" s="37"/>
      <c r="L80" s="37"/>
      <c r="M80" s="37"/>
      <c r="N80" s="37"/>
      <c r="O80" s="37"/>
      <c r="P80" s="37"/>
      <c r="Q80" s="37"/>
      <c r="R80" s="37"/>
    </row>
    <row r="81" spans="10:18" ht="21.75">
      <c r="J81" s="37"/>
      <c r="K81" s="37"/>
      <c r="L81" s="37"/>
      <c r="M81" s="37"/>
      <c r="N81" s="37"/>
      <c r="O81" s="37"/>
      <c r="P81" s="37"/>
      <c r="Q81" s="37"/>
      <c r="R81" s="37"/>
    </row>
    <row r="82" spans="10:18" ht="21.75">
      <c r="J82" s="37"/>
      <c r="K82" s="37"/>
      <c r="L82" s="37"/>
      <c r="M82" s="37"/>
      <c r="N82" s="37"/>
      <c r="O82" s="37"/>
      <c r="P82" s="37"/>
      <c r="Q82" s="37"/>
      <c r="R82" s="37"/>
    </row>
    <row r="83" spans="10:18" ht="21.75">
      <c r="J83" s="37"/>
      <c r="K83" s="37"/>
      <c r="L83" s="37"/>
      <c r="M83" s="37"/>
      <c r="N83" s="37"/>
      <c r="O83" s="37"/>
      <c r="P83" s="37"/>
      <c r="Q83" s="37"/>
      <c r="R83" s="37"/>
    </row>
    <row r="84" spans="10:18" ht="21.75">
      <c r="J84" s="37"/>
      <c r="K84" s="37"/>
      <c r="L84" s="37"/>
      <c r="M84" s="37"/>
      <c r="N84" s="37"/>
      <c r="O84" s="37"/>
      <c r="P84" s="37"/>
      <c r="Q84" s="37"/>
      <c r="R84" s="37"/>
    </row>
    <row r="85" spans="10:18" ht="21.75">
      <c r="J85" s="37"/>
      <c r="K85" s="37"/>
      <c r="L85" s="37"/>
      <c r="M85" s="37"/>
      <c r="N85" s="37"/>
      <c r="O85" s="37"/>
      <c r="P85" s="37"/>
      <c r="Q85" s="37"/>
      <c r="R85" s="37"/>
    </row>
    <row r="86" spans="10:18" ht="21.75">
      <c r="J86" s="37"/>
      <c r="K86" s="37"/>
      <c r="L86" s="37"/>
      <c r="M86" s="37"/>
      <c r="N86" s="37"/>
      <c r="O86" s="37"/>
      <c r="P86" s="37"/>
      <c r="Q86" s="37"/>
      <c r="R86" s="37"/>
    </row>
    <row r="87" spans="10:18" ht="21.75">
      <c r="J87" s="37"/>
      <c r="K87" s="37"/>
      <c r="L87" s="37"/>
      <c r="M87" s="37"/>
      <c r="N87" s="37"/>
      <c r="O87" s="37"/>
      <c r="P87" s="37"/>
      <c r="Q87" s="37"/>
      <c r="R87" s="37"/>
    </row>
    <row r="88" spans="10:18" ht="21.75">
      <c r="J88" s="37"/>
      <c r="K88" s="37"/>
      <c r="L88" s="37"/>
      <c r="M88" s="37"/>
      <c r="N88" s="37"/>
      <c r="O88" s="37"/>
      <c r="P88" s="37"/>
      <c r="Q88" s="37"/>
      <c r="R88" s="37"/>
    </row>
    <row r="89" spans="10:18" ht="21.75">
      <c r="J89" s="37"/>
      <c r="K89" s="37"/>
      <c r="L89" s="37"/>
      <c r="M89" s="37"/>
      <c r="N89" s="37"/>
      <c r="O89" s="37"/>
      <c r="P89" s="37"/>
      <c r="Q89" s="37"/>
      <c r="R89" s="37"/>
    </row>
    <row r="90" spans="10:18" ht="21.75">
      <c r="J90" s="38"/>
      <c r="K90" s="38"/>
      <c r="L90" s="38"/>
      <c r="M90" s="38"/>
      <c r="N90" s="38"/>
      <c r="O90" s="38"/>
      <c r="P90" s="38"/>
      <c r="Q90" s="38"/>
      <c r="R90" s="38"/>
    </row>
    <row r="91" spans="10:18" ht="21.75">
      <c r="J91" s="38"/>
      <c r="K91" s="38"/>
      <c r="L91" s="38"/>
      <c r="M91" s="38"/>
      <c r="N91" s="38"/>
      <c r="O91" s="38"/>
      <c r="P91" s="38"/>
      <c r="Q91" s="38"/>
      <c r="R91" s="38"/>
    </row>
    <row r="92" spans="10:18" ht="21.75">
      <c r="J92" s="15"/>
      <c r="K92" s="15"/>
      <c r="L92" s="15"/>
      <c r="M92" s="15"/>
      <c r="N92" s="15"/>
      <c r="O92" s="15"/>
      <c r="P92" s="15"/>
      <c r="Q92" s="15"/>
      <c r="R92" s="15"/>
    </row>
    <row r="93" spans="10:18" ht="21.75">
      <c r="J93" s="15"/>
      <c r="K93" s="15"/>
      <c r="L93" s="15"/>
      <c r="M93" s="15"/>
      <c r="N93" s="15"/>
      <c r="O93" s="15"/>
      <c r="P93" s="15"/>
      <c r="Q93" s="15"/>
      <c r="R93" s="15"/>
    </row>
    <row r="94" spans="10:18" ht="21.75">
      <c r="J94" s="15"/>
      <c r="K94" s="15"/>
      <c r="L94" s="15"/>
      <c r="M94" s="15"/>
      <c r="N94" s="15"/>
      <c r="O94" s="15"/>
      <c r="P94" s="15"/>
      <c r="Q94" s="15"/>
      <c r="R94" s="15"/>
    </row>
    <row r="95" spans="10:18" ht="21.75">
      <c r="J95" s="15"/>
      <c r="K95" s="15"/>
      <c r="L95" s="15"/>
      <c r="M95" s="15"/>
      <c r="N95" s="15"/>
      <c r="O95" s="15"/>
      <c r="P95" s="15"/>
      <c r="Q95" s="15"/>
      <c r="R95" s="15"/>
    </row>
    <row r="96" spans="10:18" ht="21.75">
      <c r="J96" s="15"/>
      <c r="K96" s="15"/>
      <c r="L96" s="15"/>
      <c r="M96" s="15"/>
      <c r="N96" s="15"/>
      <c r="O96" s="15"/>
      <c r="P96" s="15"/>
      <c r="Q96" s="15"/>
      <c r="R96" s="15"/>
    </row>
    <row r="97" spans="10:18" ht="21.75">
      <c r="J97" s="15"/>
      <c r="K97" s="15"/>
      <c r="L97" s="15"/>
      <c r="M97" s="15"/>
      <c r="N97" s="15"/>
      <c r="O97" s="15"/>
      <c r="P97" s="15"/>
      <c r="Q97" s="15"/>
      <c r="R97" s="15"/>
    </row>
    <row r="98" spans="10:18" ht="21.75">
      <c r="J98" s="15"/>
      <c r="K98" s="15"/>
      <c r="L98" s="15"/>
      <c r="M98" s="15"/>
      <c r="N98" s="15"/>
      <c r="O98" s="15"/>
      <c r="P98" s="15"/>
      <c r="Q98" s="15"/>
      <c r="R98" s="15"/>
    </row>
    <row r="99" spans="10:18" ht="21.75">
      <c r="J99" s="15"/>
      <c r="K99" s="15"/>
      <c r="L99" s="15"/>
      <c r="M99" s="15"/>
      <c r="N99" s="15"/>
      <c r="O99" s="15"/>
      <c r="P99" s="15"/>
      <c r="Q99" s="15"/>
      <c r="R99" s="15"/>
    </row>
    <row r="100" spans="10:18" ht="21.75"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0:18" ht="21.75"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0:18" ht="21.75"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0:18" ht="21.75"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0:18" ht="21.75"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0:18" ht="21.75"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0:18" ht="21.75"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0:18" ht="21.75"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0:18" ht="21.75"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0:18" ht="21.75"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0:18" ht="21.75"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0:18" ht="21.75"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0:18" ht="21.75"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0:18" ht="21.75"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0:18" ht="21.75"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0:18" ht="21.75"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0:18" ht="21.75"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0:18" ht="21.75"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0:18" ht="21.75"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0:18" ht="21.75"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0:18" ht="21.75"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0:18" ht="21.75"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0:18" ht="21.75"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0:18" ht="21.75"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0:18" ht="21.75"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0:18" ht="21.75"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0:18" ht="21.75"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0:18" ht="21.75"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0:18" ht="21.75"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0:18" ht="21.75"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0:18" ht="21.75"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0:18" ht="21.75"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0:18" ht="21.75"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0:18" ht="21.75"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0:18" ht="21.75"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0:18" ht="21.75"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0:18" ht="21.75"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0:18" ht="21.75"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0:18" ht="21.75"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0:18" ht="21.75"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0:18" ht="21.75"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0:18" ht="21.75"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0:18" ht="21.75"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0:18" ht="21.75"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0:18" ht="21.75"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0:18" ht="21.75"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0:18" ht="21.75"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0:18" ht="21.75"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0:18" ht="21.75"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0:18" ht="21.75"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0:18" ht="21.75"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0:18" ht="21.75"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0:18" ht="21.75"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0:18" ht="21.75"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0:18" ht="21.75"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0:18" ht="21.75"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0:18" ht="21.75"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0:18" ht="21.75"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0:18" ht="21.75"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0:18" ht="21.75"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0:18" ht="21.75"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0:18" ht="21.75"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0:18" ht="21.75"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10:18" ht="21.75"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10:18" ht="21.75"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10:18" ht="21.75"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10:18" ht="21.75"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10:18" ht="21.75"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10:18" ht="21.75"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10:18" ht="21.75"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10:18" ht="21.75"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10:18" ht="21.75"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10:18" ht="21.75">
      <c r="J172" s="38"/>
      <c r="K172" s="38"/>
      <c r="L172" s="38"/>
      <c r="M172" s="38"/>
      <c r="N172" s="38"/>
      <c r="O172" s="38"/>
      <c r="P172" s="38"/>
      <c r="Q172" s="38"/>
      <c r="R172" s="38"/>
    </row>
  </sheetData>
  <sheetProtection/>
  <mergeCells count="3">
    <mergeCell ref="A4:I4"/>
    <mergeCell ref="A8:A9"/>
    <mergeCell ref="I8:I9"/>
  </mergeCells>
  <printOptions/>
  <pageMargins left="0.61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N205"/>
  <sheetViews>
    <sheetView tabSelected="1" zoomScale="130" zoomScaleNormal="130" zoomScalePageLayoutView="0" workbookViewId="0" topLeftCell="L1">
      <selection activeCell="M2" sqref="M2"/>
    </sheetView>
  </sheetViews>
  <sheetFormatPr defaultColWidth="9.140625" defaultRowHeight="21.75"/>
  <cols>
    <col min="1" max="1" width="9.140625" style="15" customWidth="1"/>
    <col min="2" max="2" width="9.7109375" style="15" customWidth="1"/>
    <col min="3" max="3" width="8.7109375" style="86" customWidth="1"/>
    <col min="4" max="4" width="13.28125" style="15" customWidth="1"/>
    <col min="5" max="5" width="9.7109375" style="15" customWidth="1"/>
    <col min="6" max="6" width="9.7109375" style="86" customWidth="1"/>
    <col min="7" max="7" width="11.7109375" style="86" customWidth="1"/>
    <col min="8" max="8" width="10.57421875" style="15" customWidth="1"/>
    <col min="9" max="9" width="18.421875" style="87" customWidth="1"/>
    <col min="10" max="10" width="9.140625" style="9" customWidth="1"/>
    <col min="11" max="11" width="10.7109375" style="9" customWidth="1"/>
    <col min="12" max="12" width="10.140625" style="9" customWidth="1"/>
    <col min="13" max="13" width="9.140625" style="9" customWidth="1"/>
    <col min="14" max="14" width="10.140625" style="9" customWidth="1"/>
    <col min="15" max="15" width="9.7109375" style="9" customWidth="1"/>
    <col min="16" max="18" width="9.140625" style="9" customWidth="1"/>
    <col min="19" max="16384" width="9.140625" style="15" customWidth="1"/>
  </cols>
  <sheetData>
    <row r="1" spans="1:40" s="1" customFormat="1" ht="23.25">
      <c r="A1" s="1" t="s">
        <v>31</v>
      </c>
      <c r="C1" s="88"/>
      <c r="D1" s="3"/>
      <c r="E1" s="3"/>
      <c r="F1" s="4"/>
      <c r="G1" s="4"/>
      <c r="H1" s="5"/>
      <c r="I1" s="6" t="s">
        <v>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1" customFormat="1" ht="23.25">
      <c r="A2" s="1" t="s">
        <v>1</v>
      </c>
      <c r="C2" s="4"/>
      <c r="D2" s="3"/>
      <c r="E2" s="3"/>
      <c r="F2" s="4"/>
      <c r="G2" s="4"/>
      <c r="H2" s="5"/>
      <c r="I2" s="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3:40" s="9" customFormat="1" ht="15" customHeight="1">
      <c r="C3" s="12"/>
      <c r="D3" s="11"/>
      <c r="E3" s="11"/>
      <c r="F3" s="12"/>
      <c r="G3" s="12"/>
      <c r="H3" s="13"/>
      <c r="I3" s="1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s="9" customFormat="1" ht="26.25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17"/>
      <c r="K4" s="17"/>
      <c r="L4" s="17"/>
      <c r="M4" s="17"/>
      <c r="N4" s="17"/>
      <c r="O4" s="17"/>
      <c r="P4" s="17"/>
      <c r="Q4" s="17"/>
      <c r="R4" s="17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s="1" customFormat="1" ht="28.5" customHeight="1">
      <c r="A5" s="1" t="s">
        <v>19</v>
      </c>
      <c r="C5" s="20"/>
      <c r="D5" s="1" t="s">
        <v>27</v>
      </c>
      <c r="F5" s="20"/>
      <c r="G5" s="20" t="s">
        <v>26</v>
      </c>
      <c r="H5" s="7"/>
      <c r="I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s="1" customFormat="1" ht="22.5" customHeight="1">
      <c r="A6" s="1" t="s">
        <v>29</v>
      </c>
      <c r="C6" s="20"/>
      <c r="D6" s="1" t="s">
        <v>28</v>
      </c>
      <c r="F6" s="20"/>
      <c r="G6" s="20" t="s">
        <v>3</v>
      </c>
      <c r="H6" s="7"/>
      <c r="I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1" customFormat="1" ht="22.5" customHeight="1">
      <c r="A7" s="1" t="s">
        <v>4</v>
      </c>
      <c r="C7" s="21">
        <v>386.27</v>
      </c>
      <c r="D7" s="6" t="s">
        <v>5</v>
      </c>
      <c r="F7" s="20"/>
      <c r="G7" s="22" t="s">
        <v>38</v>
      </c>
      <c r="H7" s="7"/>
      <c r="I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9" s="1" customFormat="1" ht="23.25">
      <c r="A8" s="23" t="s">
        <v>6</v>
      </c>
      <c r="B8" s="24" t="s">
        <v>7</v>
      </c>
      <c r="C8" s="26" t="s">
        <v>7</v>
      </c>
      <c r="D8" s="24" t="s">
        <v>8</v>
      </c>
      <c r="E8" s="24" t="s">
        <v>9</v>
      </c>
      <c r="F8" s="26" t="s">
        <v>10</v>
      </c>
      <c r="G8" s="26" t="s">
        <v>11</v>
      </c>
      <c r="H8" s="24" t="s">
        <v>12</v>
      </c>
      <c r="I8" s="23" t="s">
        <v>13</v>
      </c>
    </row>
    <row r="9" spans="1:9" s="1" customFormat="1" ht="23.25">
      <c r="A9" s="27"/>
      <c r="B9" s="28" t="s">
        <v>5</v>
      </c>
      <c r="C9" s="30" t="s">
        <v>25</v>
      </c>
      <c r="D9" s="28" t="s">
        <v>14</v>
      </c>
      <c r="E9" s="28" t="s">
        <v>15</v>
      </c>
      <c r="F9" s="30" t="s">
        <v>16</v>
      </c>
      <c r="G9" s="30" t="s">
        <v>17</v>
      </c>
      <c r="H9" s="28" t="s">
        <v>18</v>
      </c>
      <c r="I9" s="27"/>
    </row>
    <row r="10" spans="1:9" s="1" customFormat="1" ht="23.25">
      <c r="A10" s="31" t="s">
        <v>52</v>
      </c>
      <c r="B10" s="34">
        <v>1.13</v>
      </c>
      <c r="C10" s="33">
        <f>$C$7+B10</f>
        <v>387.4</v>
      </c>
      <c r="D10" s="90" t="s">
        <v>53</v>
      </c>
      <c r="E10" s="32">
        <v>28</v>
      </c>
      <c r="F10" s="34">
        <v>45.88</v>
      </c>
      <c r="G10" s="33">
        <f>H10/F10</f>
        <v>0</v>
      </c>
      <c r="H10" s="35">
        <v>0</v>
      </c>
      <c r="I10" s="36" t="s">
        <v>149</v>
      </c>
    </row>
    <row r="11" spans="1:9" s="1" customFormat="1" ht="23.25">
      <c r="A11" s="39" t="s">
        <v>36</v>
      </c>
      <c r="B11" s="40">
        <v>1.05</v>
      </c>
      <c r="C11" s="41">
        <f>$C$7+B11</f>
        <v>387.32</v>
      </c>
      <c r="D11" s="42" t="s">
        <v>54</v>
      </c>
      <c r="E11" s="42">
        <v>27.3</v>
      </c>
      <c r="F11" s="42">
        <v>42.95</v>
      </c>
      <c r="G11" s="41">
        <f>H11/F11</f>
        <v>0</v>
      </c>
      <c r="H11" s="41">
        <v>0</v>
      </c>
      <c r="I11" s="44" t="s">
        <v>32</v>
      </c>
    </row>
    <row r="12" spans="1:9" s="1" customFormat="1" ht="23.25">
      <c r="A12" s="39" t="s">
        <v>55</v>
      </c>
      <c r="B12" s="40">
        <v>0.98</v>
      </c>
      <c r="C12" s="41">
        <f>$C$7+B12</f>
        <v>387.25</v>
      </c>
      <c r="D12" s="48" t="s">
        <v>57</v>
      </c>
      <c r="E12" s="40">
        <v>26.76</v>
      </c>
      <c r="F12" s="42">
        <v>38.86</v>
      </c>
      <c r="G12" s="41">
        <f>H12/F12</f>
        <v>0</v>
      </c>
      <c r="H12" s="43">
        <v>0</v>
      </c>
      <c r="I12" s="44" t="s">
        <v>32</v>
      </c>
    </row>
    <row r="13" spans="1:9" s="1" customFormat="1" ht="23.25">
      <c r="A13" s="39" t="s">
        <v>56</v>
      </c>
      <c r="B13" s="40">
        <v>0.94</v>
      </c>
      <c r="C13" s="41">
        <f aca="true" t="shared" si="0" ref="C13:C25">$C$7+B13</f>
        <v>387.21</v>
      </c>
      <c r="D13" s="48" t="s">
        <v>58</v>
      </c>
      <c r="E13" s="40">
        <v>26.6</v>
      </c>
      <c r="F13" s="42">
        <v>39.03</v>
      </c>
      <c r="G13" s="41">
        <f aca="true" t="shared" si="1" ref="G13:G25">H13/F13</f>
        <v>0</v>
      </c>
      <c r="H13" s="43">
        <v>0</v>
      </c>
      <c r="I13" s="44" t="s">
        <v>32</v>
      </c>
    </row>
    <row r="14" spans="1:9" s="1" customFormat="1" ht="23.25">
      <c r="A14" s="39" t="s">
        <v>67</v>
      </c>
      <c r="B14" s="42">
        <v>0.9</v>
      </c>
      <c r="C14" s="41">
        <f t="shared" si="0"/>
        <v>387.16999999999996</v>
      </c>
      <c r="D14" s="42" t="s">
        <v>68</v>
      </c>
      <c r="E14" s="42">
        <v>26</v>
      </c>
      <c r="F14" s="42">
        <v>38.22</v>
      </c>
      <c r="G14" s="41">
        <f t="shared" si="1"/>
        <v>0</v>
      </c>
      <c r="H14" s="41">
        <v>0</v>
      </c>
      <c r="I14" s="44" t="s">
        <v>32</v>
      </c>
    </row>
    <row r="15" spans="1:9" s="1" customFormat="1" ht="23.25">
      <c r="A15" s="39" t="s">
        <v>77</v>
      </c>
      <c r="B15" s="40">
        <v>1.1</v>
      </c>
      <c r="C15" s="41">
        <f t="shared" si="0"/>
        <v>387.37</v>
      </c>
      <c r="D15" s="48" t="s">
        <v>78</v>
      </c>
      <c r="E15" s="40">
        <v>26</v>
      </c>
      <c r="F15" s="42">
        <v>42</v>
      </c>
      <c r="G15" s="41">
        <f t="shared" si="1"/>
        <v>0</v>
      </c>
      <c r="H15" s="43">
        <v>0</v>
      </c>
      <c r="I15" s="44" t="s">
        <v>32</v>
      </c>
    </row>
    <row r="16" spans="1:9" s="1" customFormat="1" ht="23.25">
      <c r="A16" s="39" t="s">
        <v>87</v>
      </c>
      <c r="B16" s="40">
        <v>0.98</v>
      </c>
      <c r="C16" s="41">
        <f t="shared" si="0"/>
        <v>387.25</v>
      </c>
      <c r="D16" s="48" t="s">
        <v>89</v>
      </c>
      <c r="E16" s="40">
        <v>26.9</v>
      </c>
      <c r="F16" s="42">
        <v>40.56</v>
      </c>
      <c r="G16" s="41">
        <f t="shared" si="1"/>
        <v>0</v>
      </c>
      <c r="H16" s="43">
        <v>0</v>
      </c>
      <c r="I16" s="44" t="s">
        <v>32</v>
      </c>
    </row>
    <row r="17" spans="1:9" s="1" customFormat="1" ht="23.25">
      <c r="A17" s="39" t="s">
        <v>88</v>
      </c>
      <c r="B17" s="40">
        <v>0.9</v>
      </c>
      <c r="C17" s="41">
        <f t="shared" si="0"/>
        <v>387.16999999999996</v>
      </c>
      <c r="D17" s="48" t="s">
        <v>90</v>
      </c>
      <c r="E17" s="40">
        <v>26.31</v>
      </c>
      <c r="F17" s="42">
        <v>28.81</v>
      </c>
      <c r="G17" s="41">
        <f t="shared" si="1"/>
        <v>0</v>
      </c>
      <c r="H17" s="43">
        <v>0</v>
      </c>
      <c r="I17" s="44" t="s">
        <v>32</v>
      </c>
    </row>
    <row r="18" spans="1:9" s="1" customFormat="1" ht="23.25">
      <c r="A18" s="39" t="s">
        <v>98</v>
      </c>
      <c r="B18" s="42">
        <v>1.04</v>
      </c>
      <c r="C18" s="41">
        <f t="shared" si="0"/>
        <v>387.31</v>
      </c>
      <c r="D18" s="42" t="s">
        <v>99</v>
      </c>
      <c r="E18" s="42">
        <v>27</v>
      </c>
      <c r="F18" s="42">
        <v>42.38</v>
      </c>
      <c r="G18" s="41">
        <f t="shared" si="1"/>
        <v>0</v>
      </c>
      <c r="H18" s="41">
        <v>0</v>
      </c>
      <c r="I18" s="44" t="s">
        <v>32</v>
      </c>
    </row>
    <row r="19" spans="1:9" s="1" customFormat="1" ht="23.25">
      <c r="A19" s="39" t="s">
        <v>107</v>
      </c>
      <c r="B19" s="40">
        <v>0.98</v>
      </c>
      <c r="C19" s="41">
        <f t="shared" si="0"/>
        <v>387.25</v>
      </c>
      <c r="D19" s="48" t="s">
        <v>108</v>
      </c>
      <c r="E19" s="40">
        <v>26.7</v>
      </c>
      <c r="F19" s="42">
        <v>41.01</v>
      </c>
      <c r="G19" s="41">
        <v>0.011</v>
      </c>
      <c r="H19" s="43">
        <v>0.447</v>
      </c>
      <c r="I19" s="44" t="s">
        <v>32</v>
      </c>
    </row>
    <row r="20" spans="1:9" s="1" customFormat="1" ht="23.25">
      <c r="A20" s="39" t="s">
        <v>114</v>
      </c>
      <c r="B20" s="40">
        <v>0.75</v>
      </c>
      <c r="C20" s="41">
        <f t="shared" si="0"/>
        <v>387.02</v>
      </c>
      <c r="D20" s="48" t="s">
        <v>63</v>
      </c>
      <c r="E20" s="40">
        <v>24.5</v>
      </c>
      <c r="F20" s="42">
        <v>34.09</v>
      </c>
      <c r="G20" s="41">
        <f t="shared" si="1"/>
        <v>0</v>
      </c>
      <c r="H20" s="43">
        <f>-H21-H21</f>
        <v>0</v>
      </c>
      <c r="I20" s="44" t="s">
        <v>32</v>
      </c>
    </row>
    <row r="21" spans="1:9" s="1" customFormat="1" ht="23.25">
      <c r="A21" s="39" t="s">
        <v>115</v>
      </c>
      <c r="B21" s="40">
        <v>0.5</v>
      </c>
      <c r="C21" s="41">
        <f t="shared" si="0"/>
        <v>386.77</v>
      </c>
      <c r="D21" s="48" t="s">
        <v>116</v>
      </c>
      <c r="E21" s="40">
        <v>23.4</v>
      </c>
      <c r="F21" s="42">
        <v>26.96</v>
      </c>
      <c r="G21" s="41">
        <f t="shared" si="1"/>
        <v>0</v>
      </c>
      <c r="H21" s="43">
        <v>0</v>
      </c>
      <c r="I21" s="44" t="s">
        <v>32</v>
      </c>
    </row>
    <row r="22" spans="1:40" s="45" customFormat="1" ht="21" customHeight="1">
      <c r="A22" s="39" t="s">
        <v>123</v>
      </c>
      <c r="B22" s="40">
        <v>0.24</v>
      </c>
      <c r="C22" s="41">
        <f t="shared" si="0"/>
        <v>386.51</v>
      </c>
      <c r="D22" s="48" t="s">
        <v>90</v>
      </c>
      <c r="E22" s="49">
        <v>20.8</v>
      </c>
      <c r="F22" s="42">
        <v>22.37</v>
      </c>
      <c r="G22" s="41">
        <f t="shared" si="1"/>
        <v>0</v>
      </c>
      <c r="H22" s="43">
        <v>0</v>
      </c>
      <c r="I22" s="44" t="s">
        <v>32</v>
      </c>
      <c r="J22" s="37"/>
      <c r="K22" s="37"/>
      <c r="L22" s="37"/>
      <c r="M22" s="37"/>
      <c r="N22" s="37"/>
      <c r="O22" s="37"/>
      <c r="P22" s="37"/>
      <c r="Q22" s="37"/>
      <c r="R22" s="37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18" s="45" customFormat="1" ht="21" customHeight="1">
      <c r="A23" s="39" t="s">
        <v>124</v>
      </c>
      <c r="B23" s="40">
        <v>0.18</v>
      </c>
      <c r="C23" s="41">
        <f t="shared" si="0"/>
        <v>386.45</v>
      </c>
      <c r="D23" s="48" t="s">
        <v>125</v>
      </c>
      <c r="E23" s="40">
        <v>18.7</v>
      </c>
      <c r="F23" s="42">
        <v>20.14</v>
      </c>
      <c r="G23" s="41">
        <f t="shared" si="1"/>
        <v>0</v>
      </c>
      <c r="H23" s="43">
        <v>0</v>
      </c>
      <c r="I23" s="44" t="s">
        <v>32</v>
      </c>
      <c r="J23" s="37"/>
      <c r="K23" s="37"/>
      <c r="L23" s="37"/>
      <c r="M23" s="37"/>
      <c r="N23" s="37"/>
      <c r="O23" s="37"/>
      <c r="P23" s="37"/>
      <c r="Q23" s="37"/>
      <c r="R23" s="37"/>
    </row>
    <row r="24" spans="1:18" s="45" customFormat="1" ht="21" customHeight="1">
      <c r="A24" s="39" t="s">
        <v>133</v>
      </c>
      <c r="B24" s="40">
        <v>-0.12</v>
      </c>
      <c r="C24" s="41">
        <f t="shared" si="0"/>
        <v>386.15</v>
      </c>
      <c r="D24" s="48" t="s">
        <v>116</v>
      </c>
      <c r="E24" s="40">
        <v>11.45</v>
      </c>
      <c r="F24" s="42">
        <v>11.81</v>
      </c>
      <c r="G24" s="41">
        <f t="shared" si="1"/>
        <v>0.01117696867061812</v>
      </c>
      <c r="H24" s="43">
        <v>0.132</v>
      </c>
      <c r="I24" s="44" t="s">
        <v>32</v>
      </c>
      <c r="J24" s="37"/>
      <c r="K24" s="37"/>
      <c r="L24" s="37"/>
      <c r="M24" s="37"/>
      <c r="N24" s="37"/>
      <c r="O24" s="37"/>
      <c r="P24" s="37"/>
      <c r="Q24" s="37"/>
      <c r="R24" s="37"/>
    </row>
    <row r="25" spans="1:18" s="45" customFormat="1" ht="21" customHeight="1">
      <c r="A25" s="52" t="s">
        <v>140</v>
      </c>
      <c r="B25" s="53">
        <v>-0.5</v>
      </c>
      <c r="C25" s="54">
        <f t="shared" si="0"/>
        <v>385.77</v>
      </c>
      <c r="D25" s="91" t="s">
        <v>141</v>
      </c>
      <c r="E25" s="53">
        <v>11.3</v>
      </c>
      <c r="F25" s="56">
        <v>9.51</v>
      </c>
      <c r="G25" s="54">
        <f t="shared" si="1"/>
        <v>0.011251314405888538</v>
      </c>
      <c r="H25" s="57">
        <v>0.107</v>
      </c>
      <c r="I25" s="58" t="s">
        <v>32</v>
      </c>
      <c r="J25" s="37"/>
      <c r="K25" s="37"/>
      <c r="L25" s="37"/>
      <c r="M25" s="37"/>
      <c r="N25" s="37"/>
      <c r="O25" s="37"/>
      <c r="P25" s="37"/>
      <c r="Q25" s="37"/>
      <c r="R25" s="37"/>
    </row>
    <row r="26" spans="1:40" s="37" customFormat="1" ht="21" customHeight="1">
      <c r="A26" s="70"/>
      <c r="B26" s="80"/>
      <c r="C26" s="73"/>
      <c r="E26" s="75"/>
      <c r="F26" s="92"/>
      <c r="G26" s="73"/>
      <c r="H26" s="93"/>
      <c r="I26" s="14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s="37" customFormat="1" ht="21" customHeight="1">
      <c r="A27" s="70"/>
      <c r="B27" s="80"/>
      <c r="C27" s="73"/>
      <c r="E27" s="80"/>
      <c r="F27" s="92"/>
      <c r="G27" s="73"/>
      <c r="H27" s="93"/>
      <c r="I27" s="14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s="37" customFormat="1" ht="21" customHeight="1">
      <c r="A28" s="70"/>
      <c r="B28" s="80"/>
      <c r="C28" s="73"/>
      <c r="E28" s="80"/>
      <c r="F28" s="92"/>
      <c r="G28" s="73"/>
      <c r="H28" s="93"/>
      <c r="I28" s="14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s="37" customFormat="1" ht="21" customHeight="1">
      <c r="A29" s="70"/>
      <c r="B29" s="80"/>
      <c r="C29" s="73"/>
      <c r="E29" s="80"/>
      <c r="F29" s="92"/>
      <c r="G29" s="73"/>
      <c r="H29" s="93"/>
      <c r="I29" s="14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s="37" customFormat="1" ht="21" customHeight="1">
      <c r="A30" s="70"/>
      <c r="B30" s="80"/>
      <c r="C30" s="73"/>
      <c r="E30" s="80"/>
      <c r="F30" s="92"/>
      <c r="G30" s="73"/>
      <c r="H30" s="93"/>
      <c r="I30" s="14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s="37" customFormat="1" ht="21" customHeight="1">
      <c r="A31" s="70"/>
      <c r="B31" s="80"/>
      <c r="C31" s="73"/>
      <c r="E31" s="80"/>
      <c r="F31" s="92"/>
      <c r="G31" s="73"/>
      <c r="H31" s="93"/>
      <c r="I31" s="14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s="37" customFormat="1" ht="21" customHeight="1">
      <c r="A32" s="70"/>
      <c r="B32" s="80"/>
      <c r="C32" s="73"/>
      <c r="D32" s="94"/>
      <c r="E32" s="80"/>
      <c r="F32" s="92"/>
      <c r="G32" s="73"/>
      <c r="H32" s="93"/>
      <c r="I32" s="14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s="37" customFormat="1" ht="21" customHeight="1">
      <c r="A33" s="70"/>
      <c r="B33" s="80"/>
      <c r="C33" s="73"/>
      <c r="D33" s="94"/>
      <c r="E33" s="80"/>
      <c r="F33" s="92"/>
      <c r="G33" s="73"/>
      <c r="H33" s="93"/>
      <c r="I33" s="1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s="37" customFormat="1" ht="21" customHeight="1">
      <c r="A34" s="70"/>
      <c r="B34" s="80"/>
      <c r="C34" s="73"/>
      <c r="D34" s="94"/>
      <c r="E34" s="80"/>
      <c r="F34" s="92"/>
      <c r="G34" s="73"/>
      <c r="H34" s="93"/>
      <c r="I34" s="1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s="37" customFormat="1" ht="21" customHeight="1">
      <c r="A35" s="70"/>
      <c r="B35" s="80"/>
      <c r="C35" s="73"/>
      <c r="D35" s="80"/>
      <c r="E35" s="80"/>
      <c r="F35" s="92"/>
      <c r="G35" s="73"/>
      <c r="H35" s="93"/>
      <c r="I35" s="14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s="37" customFormat="1" ht="21" customHeight="1">
      <c r="A36" s="70"/>
      <c r="B36" s="80"/>
      <c r="C36" s="73"/>
      <c r="E36" s="80"/>
      <c r="F36" s="92"/>
      <c r="G36" s="73"/>
      <c r="H36" s="93"/>
      <c r="I36" s="14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s="37" customFormat="1" ht="21" customHeight="1">
      <c r="A37" s="95"/>
      <c r="B37" s="95"/>
      <c r="C37" s="95"/>
      <c r="D37" s="95"/>
      <c r="E37" s="95"/>
      <c r="F37" s="95"/>
      <c r="G37" s="95"/>
      <c r="H37" s="95"/>
      <c r="I37" s="95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s="37" customFormat="1" ht="21" customHeight="1">
      <c r="A38" s="70"/>
      <c r="B38" s="80"/>
      <c r="C38" s="73"/>
      <c r="D38" s="80"/>
      <c r="E38" s="80"/>
      <c r="F38" s="92"/>
      <c r="G38" s="73"/>
      <c r="H38" s="93"/>
      <c r="I38" s="14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s="37" customFormat="1" ht="21" customHeight="1">
      <c r="A39" s="70"/>
      <c r="B39" s="80"/>
      <c r="C39" s="73"/>
      <c r="E39" s="80"/>
      <c r="F39" s="92"/>
      <c r="G39" s="73"/>
      <c r="H39" s="93"/>
      <c r="I39" s="14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s="37" customFormat="1" ht="21" customHeight="1">
      <c r="A40" s="70"/>
      <c r="B40" s="80"/>
      <c r="C40" s="73"/>
      <c r="D40" s="80"/>
      <c r="E40" s="80"/>
      <c r="F40" s="96"/>
      <c r="G40" s="73"/>
      <c r="I40" s="14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s="37" customFormat="1" ht="21" customHeight="1">
      <c r="A41" s="70"/>
      <c r="B41" s="80"/>
      <c r="C41" s="73"/>
      <c r="E41" s="80"/>
      <c r="F41" s="96"/>
      <c r="G41" s="73"/>
      <c r="I41" s="14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s="37" customFormat="1" ht="21" customHeight="1">
      <c r="A42" s="70"/>
      <c r="B42" s="80"/>
      <c r="C42" s="73"/>
      <c r="E42" s="80"/>
      <c r="F42" s="96"/>
      <c r="G42" s="73"/>
      <c r="H42" s="93"/>
      <c r="I42" s="14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1:40" s="37" customFormat="1" ht="21" customHeight="1">
      <c r="A43" s="70"/>
      <c r="B43" s="75"/>
      <c r="C43" s="73"/>
      <c r="D43" s="14"/>
      <c r="E43" s="80"/>
      <c r="F43" s="96"/>
      <c r="G43" s="73"/>
      <c r="H43" s="93"/>
      <c r="I43" s="14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1:40" s="37" customFormat="1" ht="21" customHeight="1">
      <c r="A44" s="70"/>
      <c r="B44" s="14"/>
      <c r="C44" s="73"/>
      <c r="D44" s="75"/>
      <c r="E44" s="80"/>
      <c r="F44" s="96"/>
      <c r="G44" s="73"/>
      <c r="H44" s="93"/>
      <c r="I44" s="14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s="37" customFormat="1" ht="21" customHeight="1">
      <c r="A45" s="70"/>
      <c r="B45" s="75"/>
      <c r="C45" s="73"/>
      <c r="D45" s="14"/>
      <c r="E45" s="80"/>
      <c r="F45" s="96"/>
      <c r="G45" s="73"/>
      <c r="H45" s="93"/>
      <c r="I45" s="14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s="37" customFormat="1" ht="21" customHeight="1">
      <c r="A46" s="70"/>
      <c r="B46" s="75"/>
      <c r="C46" s="73"/>
      <c r="D46" s="14"/>
      <c r="E46" s="80"/>
      <c r="F46" s="92"/>
      <c r="G46" s="73"/>
      <c r="I46" s="14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s="37" customFormat="1" ht="21" customHeight="1">
      <c r="A47" s="79" t="s">
        <v>33</v>
      </c>
      <c r="B47" s="80"/>
      <c r="C47" s="80"/>
      <c r="D47" s="14"/>
      <c r="E47" s="14"/>
      <c r="F47" s="72"/>
      <c r="G47" s="73"/>
      <c r="H47" s="74"/>
      <c r="I47" s="14"/>
      <c r="Q47" s="37" t="s">
        <v>30</v>
      </c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s="90" customFormat="1" ht="21" customHeight="1">
      <c r="A48" s="81" t="s">
        <v>34</v>
      </c>
      <c r="B48" s="82">
        <f>+COUNT(B10:B46)</f>
        <v>16</v>
      </c>
      <c r="C48" s="80" t="s">
        <v>35</v>
      </c>
      <c r="D48" s="14"/>
      <c r="E48" s="75"/>
      <c r="F48" s="97"/>
      <c r="G48" s="73"/>
      <c r="H48" s="14"/>
      <c r="I48" s="14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38"/>
      <c r="Y48" s="38"/>
      <c r="Z48" s="38"/>
      <c r="AA48" s="98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</row>
    <row r="49" spans="1:40" s="48" customFormat="1" ht="21" customHeight="1">
      <c r="A49" s="70"/>
      <c r="B49" s="14"/>
      <c r="C49" s="73"/>
      <c r="D49" s="14"/>
      <c r="E49" s="75"/>
      <c r="F49" s="72"/>
      <c r="G49" s="73"/>
      <c r="H49" s="14"/>
      <c r="I49" s="14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38"/>
      <c r="Y49" s="38"/>
      <c r="Z49" s="38"/>
      <c r="AA49" s="100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</row>
    <row r="50" spans="1:40" s="48" customFormat="1" ht="21" customHeight="1">
      <c r="A50" s="37"/>
      <c r="B50" s="37"/>
      <c r="C50" s="37"/>
      <c r="D50" s="14"/>
      <c r="E50" s="75"/>
      <c r="F50" s="72"/>
      <c r="G50" s="73"/>
      <c r="H50" s="14"/>
      <c r="I50" s="14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  <c r="X50" s="38"/>
      <c r="Y50" s="38"/>
      <c r="Z50" s="38"/>
      <c r="AA50" s="100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</row>
    <row r="51" spans="1:40" s="48" customFormat="1" ht="21" customHeight="1">
      <c r="A51" s="37"/>
      <c r="B51" s="37"/>
      <c r="C51" s="37"/>
      <c r="D51" s="14"/>
      <c r="E51" s="75"/>
      <c r="F51" s="72"/>
      <c r="G51" s="73"/>
      <c r="H51" s="14"/>
      <c r="I51" s="14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X51" s="38"/>
      <c r="Y51" s="38"/>
      <c r="Z51" s="38"/>
      <c r="AA51" s="100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</row>
    <row r="52" spans="1:19" ht="21.75">
      <c r="A52" s="70"/>
      <c r="B52" s="75"/>
      <c r="C52" s="71"/>
      <c r="D52" s="14"/>
      <c r="E52" s="75"/>
      <c r="F52" s="72"/>
      <c r="G52" s="73"/>
      <c r="H52" s="14"/>
      <c r="I52" s="14"/>
      <c r="J52" s="37"/>
      <c r="K52" s="37"/>
      <c r="L52" s="37"/>
      <c r="M52" s="37"/>
      <c r="N52" s="37"/>
      <c r="O52" s="37"/>
      <c r="P52" s="37"/>
      <c r="Q52" s="37"/>
      <c r="R52" s="37"/>
      <c r="S52" s="9"/>
    </row>
    <row r="53" spans="1:19" ht="21.75">
      <c r="A53" s="70"/>
      <c r="B53" s="75"/>
      <c r="C53" s="71"/>
      <c r="D53" s="14"/>
      <c r="E53" s="75"/>
      <c r="F53" s="72"/>
      <c r="G53" s="73"/>
      <c r="H53" s="14"/>
      <c r="I53" s="14"/>
      <c r="J53" s="37"/>
      <c r="K53" s="37"/>
      <c r="L53" s="37"/>
      <c r="M53" s="37"/>
      <c r="N53" s="37"/>
      <c r="O53" s="37"/>
      <c r="P53" s="37"/>
      <c r="Q53" s="37"/>
      <c r="R53" s="37"/>
      <c r="S53" s="9"/>
    </row>
    <row r="54" spans="1:19" ht="21.75">
      <c r="A54" s="70"/>
      <c r="B54" s="14"/>
      <c r="C54" s="71"/>
      <c r="D54" s="14"/>
      <c r="E54" s="75"/>
      <c r="F54" s="97"/>
      <c r="G54" s="73"/>
      <c r="H54" s="74"/>
      <c r="I54" s="14"/>
      <c r="J54" s="37"/>
      <c r="K54" s="37"/>
      <c r="L54" s="37"/>
      <c r="M54" s="37"/>
      <c r="N54" s="37"/>
      <c r="O54" s="37"/>
      <c r="P54" s="37"/>
      <c r="Q54" s="37"/>
      <c r="R54" s="37"/>
      <c r="S54" s="9"/>
    </row>
    <row r="55" spans="1:19" ht="21.75">
      <c r="A55" s="70"/>
      <c r="B55" s="14"/>
      <c r="C55" s="71"/>
      <c r="D55" s="14"/>
      <c r="E55" s="14"/>
      <c r="F55" s="72"/>
      <c r="G55" s="73"/>
      <c r="H55" s="14"/>
      <c r="I55" s="14"/>
      <c r="J55" s="38"/>
      <c r="K55" s="38"/>
      <c r="L55" s="38"/>
      <c r="M55" s="38"/>
      <c r="N55" s="38"/>
      <c r="O55" s="38"/>
      <c r="P55" s="38"/>
      <c r="Q55" s="38"/>
      <c r="R55" s="38"/>
      <c r="S55" s="9"/>
    </row>
    <row r="56" spans="1:40" s="48" customFormat="1" ht="21" customHeight="1">
      <c r="A56" s="102"/>
      <c r="B56" s="14"/>
      <c r="C56" s="72"/>
      <c r="D56" s="14"/>
      <c r="E56" s="14"/>
      <c r="F56" s="72"/>
      <c r="G56" s="73"/>
      <c r="H56" s="14"/>
      <c r="I56" s="103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8"/>
      <c r="X56" s="38"/>
      <c r="Y56" s="38"/>
      <c r="Z56" s="38"/>
      <c r="AA56" s="100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</row>
    <row r="57" spans="1:40" s="48" customFormat="1" ht="21" customHeight="1">
      <c r="A57" s="102"/>
      <c r="B57" s="14"/>
      <c r="C57" s="72"/>
      <c r="D57" s="14"/>
      <c r="E57" s="14"/>
      <c r="F57" s="72"/>
      <c r="G57" s="73"/>
      <c r="H57" s="14"/>
      <c r="I57" s="103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8"/>
      <c r="X57" s="38"/>
      <c r="Y57" s="38"/>
      <c r="Z57" s="38"/>
      <c r="AA57" s="100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</row>
    <row r="58" spans="1:40" s="48" customFormat="1" ht="21" customHeight="1">
      <c r="A58" s="37"/>
      <c r="B58" s="37"/>
      <c r="C58" s="37"/>
      <c r="D58" s="14"/>
      <c r="E58" s="14"/>
      <c r="F58" s="72"/>
      <c r="G58" s="73"/>
      <c r="H58" s="14"/>
      <c r="I58" s="103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8"/>
      <c r="X58" s="38"/>
      <c r="Y58" s="38"/>
      <c r="Z58" s="38"/>
      <c r="AA58" s="100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</row>
    <row r="59" spans="1:40" s="48" customFormat="1" ht="21" customHeight="1">
      <c r="A59" s="37"/>
      <c r="B59" s="37"/>
      <c r="C59" s="37"/>
      <c r="D59" s="14"/>
      <c r="E59" s="14"/>
      <c r="F59" s="72"/>
      <c r="G59" s="73"/>
      <c r="H59" s="14"/>
      <c r="I59" s="103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8"/>
      <c r="X59" s="38"/>
      <c r="Y59" s="38"/>
      <c r="Z59" s="38"/>
      <c r="AA59" s="100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</row>
    <row r="60" spans="1:40" s="48" customFormat="1" ht="21" customHeight="1">
      <c r="A60" s="102"/>
      <c r="B60" s="14"/>
      <c r="C60" s="72"/>
      <c r="D60" s="14"/>
      <c r="E60" s="14"/>
      <c r="F60" s="72"/>
      <c r="G60" s="73"/>
      <c r="H60" s="14"/>
      <c r="I60" s="103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8"/>
      <c r="X60" s="38"/>
      <c r="Y60" s="38"/>
      <c r="Z60" s="38"/>
      <c r="AA60" s="100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</row>
    <row r="61" spans="1:40" s="48" customFormat="1" ht="21" customHeight="1">
      <c r="A61" s="102"/>
      <c r="B61" s="14"/>
      <c r="C61" s="72"/>
      <c r="D61" s="14"/>
      <c r="E61" s="14"/>
      <c r="F61" s="72"/>
      <c r="G61" s="73"/>
      <c r="H61" s="14"/>
      <c r="I61" s="103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8"/>
      <c r="X61" s="38"/>
      <c r="Y61" s="38"/>
      <c r="Z61" s="38"/>
      <c r="AA61" s="100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</row>
    <row r="62" spans="1:40" s="48" customFormat="1" ht="21" customHeight="1">
      <c r="A62" s="102"/>
      <c r="B62" s="14"/>
      <c r="C62" s="72"/>
      <c r="D62" s="14"/>
      <c r="E62" s="14"/>
      <c r="F62" s="72"/>
      <c r="G62" s="73"/>
      <c r="H62" s="14"/>
      <c r="I62" s="103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8"/>
      <c r="X62" s="38"/>
      <c r="Y62" s="38"/>
      <c r="Z62" s="38"/>
      <c r="AA62" s="100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</row>
    <row r="63" spans="1:40" s="48" customFormat="1" ht="21" customHeight="1">
      <c r="A63" s="102"/>
      <c r="B63" s="14"/>
      <c r="C63" s="72"/>
      <c r="D63" s="14"/>
      <c r="E63" s="14"/>
      <c r="F63" s="72"/>
      <c r="G63" s="73"/>
      <c r="H63" s="14"/>
      <c r="I63" s="103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8"/>
      <c r="X63" s="38"/>
      <c r="Y63" s="38"/>
      <c r="Z63" s="38"/>
      <c r="AA63" s="100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</row>
    <row r="64" spans="1:40" s="48" customFormat="1" ht="21" customHeight="1">
      <c r="A64" s="102"/>
      <c r="B64" s="14"/>
      <c r="C64" s="72"/>
      <c r="D64" s="14"/>
      <c r="E64" s="14"/>
      <c r="F64" s="72"/>
      <c r="G64" s="73"/>
      <c r="H64" s="14"/>
      <c r="I64" s="103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8"/>
      <c r="Y64" s="38"/>
      <c r="Z64" s="38"/>
      <c r="AA64" s="100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</row>
    <row r="65" spans="1:40" s="48" customFormat="1" ht="21" customHeight="1">
      <c r="A65" s="102"/>
      <c r="B65" s="14"/>
      <c r="C65" s="72"/>
      <c r="D65" s="14"/>
      <c r="E65" s="14"/>
      <c r="F65" s="72"/>
      <c r="G65" s="73"/>
      <c r="H65" s="14"/>
      <c r="I65" s="103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8"/>
      <c r="Y65" s="38"/>
      <c r="Z65" s="38"/>
      <c r="AA65" s="100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</row>
    <row r="66" spans="1:40" s="48" customFormat="1" ht="21" customHeight="1">
      <c r="A66" s="102"/>
      <c r="B66" s="14"/>
      <c r="C66" s="72"/>
      <c r="D66" s="14"/>
      <c r="E66" s="14"/>
      <c r="F66" s="72"/>
      <c r="G66" s="73"/>
      <c r="H66" s="14"/>
      <c r="I66" s="103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8"/>
      <c r="Y66" s="38"/>
      <c r="Z66" s="38"/>
      <c r="AA66" s="100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</row>
    <row r="67" spans="1:40" s="48" customFormat="1" ht="21" customHeight="1">
      <c r="A67" s="102"/>
      <c r="B67" s="14"/>
      <c r="C67" s="72"/>
      <c r="D67" s="14"/>
      <c r="E67" s="14"/>
      <c r="F67" s="72"/>
      <c r="G67" s="73"/>
      <c r="H67" s="14"/>
      <c r="I67" s="103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8"/>
      <c r="Y67" s="38"/>
      <c r="Z67" s="38"/>
      <c r="AA67" s="100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</row>
    <row r="68" spans="1:40" s="48" customFormat="1" ht="21" customHeight="1">
      <c r="A68" s="102"/>
      <c r="B68" s="14"/>
      <c r="C68" s="72"/>
      <c r="D68" s="14"/>
      <c r="E68" s="14"/>
      <c r="F68" s="72"/>
      <c r="G68" s="73"/>
      <c r="H68" s="14"/>
      <c r="I68" s="103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8"/>
      <c r="Y68" s="38"/>
      <c r="Z68" s="38"/>
      <c r="AA68" s="100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</row>
    <row r="69" spans="1:40" s="48" customFormat="1" ht="21" customHeight="1">
      <c r="A69" s="102"/>
      <c r="B69" s="14"/>
      <c r="C69" s="72"/>
      <c r="D69" s="14"/>
      <c r="E69" s="14"/>
      <c r="F69" s="72"/>
      <c r="G69" s="73"/>
      <c r="H69" s="14"/>
      <c r="I69" s="103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8"/>
      <c r="Y69" s="38"/>
      <c r="Z69" s="38"/>
      <c r="AA69" s="100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</row>
    <row r="70" spans="1:40" s="48" customFormat="1" ht="21" customHeight="1">
      <c r="A70" s="102"/>
      <c r="B70" s="14"/>
      <c r="C70" s="72"/>
      <c r="D70" s="14"/>
      <c r="E70" s="14"/>
      <c r="F70" s="72"/>
      <c r="G70" s="73"/>
      <c r="H70" s="14"/>
      <c r="I70" s="103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38"/>
      <c r="Y70" s="38"/>
      <c r="Z70" s="38"/>
      <c r="AA70" s="100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</row>
    <row r="71" spans="1:40" s="48" customFormat="1" ht="21" customHeight="1">
      <c r="A71" s="102"/>
      <c r="B71" s="14"/>
      <c r="C71" s="72"/>
      <c r="D71" s="14"/>
      <c r="E71" s="14"/>
      <c r="F71" s="72"/>
      <c r="G71" s="73"/>
      <c r="H71" s="14"/>
      <c r="I71" s="103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8"/>
      <c r="X71" s="38"/>
      <c r="Y71" s="38"/>
      <c r="Z71" s="38"/>
      <c r="AA71" s="100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</row>
    <row r="72" spans="1:40" s="48" customFormat="1" ht="21" customHeight="1">
      <c r="A72" s="102"/>
      <c r="B72" s="14"/>
      <c r="C72" s="72"/>
      <c r="D72" s="14"/>
      <c r="E72" s="14"/>
      <c r="F72" s="72"/>
      <c r="G72" s="73"/>
      <c r="H72" s="14"/>
      <c r="I72" s="103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8"/>
      <c r="Y72" s="38"/>
      <c r="Z72" s="38"/>
      <c r="AA72" s="100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</row>
    <row r="73" spans="1:40" s="48" customFormat="1" ht="21" customHeight="1">
      <c r="A73" s="102"/>
      <c r="B73" s="14"/>
      <c r="C73" s="72"/>
      <c r="D73" s="14"/>
      <c r="E73" s="14"/>
      <c r="F73" s="72"/>
      <c r="G73" s="73"/>
      <c r="H73" s="14"/>
      <c r="I73" s="103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8"/>
      <c r="X73" s="38"/>
      <c r="Y73" s="38"/>
      <c r="Z73" s="38"/>
      <c r="AA73" s="100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</row>
    <row r="74" spans="1:40" s="48" customFormat="1" ht="21" customHeight="1">
      <c r="A74" s="102"/>
      <c r="B74" s="14"/>
      <c r="C74" s="72"/>
      <c r="D74" s="14"/>
      <c r="E74" s="14"/>
      <c r="F74" s="72"/>
      <c r="G74" s="73"/>
      <c r="H74" s="14"/>
      <c r="I74" s="103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8"/>
      <c r="Y74" s="38"/>
      <c r="Z74" s="38"/>
      <c r="AA74" s="100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</row>
    <row r="75" spans="1:40" s="48" customFormat="1" ht="21" customHeight="1">
      <c r="A75" s="102"/>
      <c r="B75" s="14"/>
      <c r="C75" s="72"/>
      <c r="D75" s="14"/>
      <c r="E75" s="14"/>
      <c r="F75" s="72"/>
      <c r="G75" s="73"/>
      <c r="H75" s="14"/>
      <c r="I75" s="103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8"/>
      <c r="X75" s="38"/>
      <c r="Y75" s="38"/>
      <c r="Z75" s="38"/>
      <c r="AA75" s="100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</row>
    <row r="76" spans="1:40" s="48" customFormat="1" ht="21" customHeight="1">
      <c r="A76" s="102"/>
      <c r="B76" s="14"/>
      <c r="C76" s="72"/>
      <c r="D76" s="14"/>
      <c r="E76" s="14"/>
      <c r="F76" s="72"/>
      <c r="G76" s="73"/>
      <c r="H76" s="14"/>
      <c r="I76" s="103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8"/>
      <c r="Y76" s="38"/>
      <c r="Z76" s="38"/>
      <c r="AA76" s="100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</row>
    <row r="77" spans="1:40" s="48" customFormat="1" ht="21" customHeight="1">
      <c r="A77" s="102"/>
      <c r="B77" s="14"/>
      <c r="C77" s="72"/>
      <c r="D77" s="14"/>
      <c r="E77" s="14"/>
      <c r="F77" s="72"/>
      <c r="G77" s="73"/>
      <c r="H77" s="14"/>
      <c r="I77" s="103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8"/>
      <c r="X77" s="38"/>
      <c r="Y77" s="38"/>
      <c r="Z77" s="38"/>
      <c r="AA77" s="100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</row>
    <row r="78" spans="1:40" s="48" customFormat="1" ht="21" customHeight="1">
      <c r="A78" s="102"/>
      <c r="B78" s="14"/>
      <c r="C78" s="72"/>
      <c r="D78" s="14"/>
      <c r="E78" s="14"/>
      <c r="F78" s="72"/>
      <c r="G78" s="73"/>
      <c r="H78" s="14"/>
      <c r="I78" s="103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8"/>
      <c r="Y78" s="38"/>
      <c r="Z78" s="38"/>
      <c r="AA78" s="100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</row>
    <row r="79" spans="1:40" s="48" customFormat="1" ht="21" customHeight="1">
      <c r="A79" s="102"/>
      <c r="B79" s="14"/>
      <c r="C79" s="72"/>
      <c r="D79" s="14"/>
      <c r="E79" s="14"/>
      <c r="F79" s="72"/>
      <c r="G79" s="73"/>
      <c r="H79" s="14"/>
      <c r="I79" s="103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8"/>
      <c r="Y79" s="38"/>
      <c r="Z79" s="38"/>
      <c r="AA79" s="100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</row>
    <row r="80" spans="1:40" s="48" customFormat="1" ht="21" customHeight="1">
      <c r="A80" s="102"/>
      <c r="B80" s="14"/>
      <c r="C80" s="72"/>
      <c r="D80" s="14"/>
      <c r="E80" s="14"/>
      <c r="F80" s="72"/>
      <c r="G80" s="73"/>
      <c r="H80" s="14"/>
      <c r="I80" s="103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8"/>
      <c r="Y80" s="38"/>
      <c r="Z80" s="38"/>
      <c r="AA80" s="100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</row>
    <row r="81" spans="1:40" s="48" customFormat="1" ht="21" customHeight="1">
      <c r="A81" s="102"/>
      <c r="B81" s="14"/>
      <c r="C81" s="72"/>
      <c r="D81" s="14"/>
      <c r="E81" s="14"/>
      <c r="F81" s="72"/>
      <c r="G81" s="73"/>
      <c r="H81" s="14"/>
      <c r="I81" s="103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8"/>
      <c r="Y81" s="38"/>
      <c r="Z81" s="38"/>
      <c r="AA81" s="100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</row>
    <row r="82" spans="1:40" s="48" customFormat="1" ht="21" customHeight="1">
      <c r="A82" s="102"/>
      <c r="B82" s="80"/>
      <c r="C82" s="92"/>
      <c r="D82" s="37"/>
      <c r="E82" s="80"/>
      <c r="F82" s="92"/>
      <c r="G82" s="73"/>
      <c r="H82" s="93"/>
      <c r="I82" s="103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8"/>
      <c r="Y82" s="38"/>
      <c r="Z82" s="38"/>
      <c r="AA82" s="100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</row>
    <row r="83" spans="1:40" s="48" customFormat="1" ht="21" customHeight="1">
      <c r="A83" s="102"/>
      <c r="B83" s="80"/>
      <c r="C83" s="92"/>
      <c r="D83" s="80"/>
      <c r="E83" s="80"/>
      <c r="F83" s="92"/>
      <c r="G83" s="73"/>
      <c r="H83" s="93"/>
      <c r="I83" s="104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8"/>
      <c r="X83" s="38"/>
      <c r="Y83" s="38"/>
      <c r="Z83" s="38"/>
      <c r="AA83" s="100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</row>
    <row r="84" spans="1:27" s="107" customFormat="1" ht="21.75">
      <c r="A84" s="102"/>
      <c r="B84" s="37"/>
      <c r="C84" s="105"/>
      <c r="D84" s="37"/>
      <c r="E84" s="80"/>
      <c r="F84" s="96"/>
      <c r="G84" s="73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9"/>
      <c r="T84" s="9"/>
      <c r="U84" s="9"/>
      <c r="V84" s="9"/>
      <c r="W84" s="9"/>
      <c r="X84" s="9"/>
      <c r="Y84" s="9"/>
      <c r="Z84" s="9"/>
      <c r="AA84" s="106"/>
    </row>
    <row r="85" spans="1:27" s="107" customFormat="1" ht="21.75">
      <c r="A85" s="102"/>
      <c r="B85" s="37"/>
      <c r="C85" s="105"/>
      <c r="D85" s="37"/>
      <c r="E85" s="37"/>
      <c r="F85" s="96"/>
      <c r="G85" s="73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9"/>
      <c r="T85" s="9"/>
      <c r="U85" s="9"/>
      <c r="V85" s="9"/>
      <c r="W85" s="9"/>
      <c r="X85" s="9"/>
      <c r="Y85" s="9"/>
      <c r="Z85" s="9"/>
      <c r="AA85" s="106"/>
    </row>
    <row r="86" spans="1:27" s="107" customFormat="1" ht="21.75">
      <c r="A86" s="102"/>
      <c r="B86" s="14"/>
      <c r="C86" s="72"/>
      <c r="D86" s="14"/>
      <c r="E86" s="14"/>
      <c r="F86" s="72"/>
      <c r="G86" s="73"/>
      <c r="H86" s="14"/>
      <c r="I86" s="14"/>
      <c r="J86" s="37"/>
      <c r="K86" s="37"/>
      <c r="L86" s="37"/>
      <c r="M86" s="37"/>
      <c r="N86" s="37"/>
      <c r="O86" s="37"/>
      <c r="P86" s="37"/>
      <c r="Q86" s="37"/>
      <c r="R86" s="37"/>
      <c r="S86" s="9"/>
      <c r="T86" s="9"/>
      <c r="U86" s="9"/>
      <c r="V86" s="9"/>
      <c r="W86" s="9"/>
      <c r="X86" s="9"/>
      <c r="Y86" s="9"/>
      <c r="Z86" s="9"/>
      <c r="AA86" s="106"/>
    </row>
    <row r="87" spans="1:27" s="107" customFormat="1" ht="21.75">
      <c r="A87" s="102"/>
      <c r="B87" s="14"/>
      <c r="C87" s="72"/>
      <c r="D87" s="14"/>
      <c r="E87" s="14"/>
      <c r="F87" s="72"/>
      <c r="G87" s="73"/>
      <c r="H87" s="14"/>
      <c r="I87" s="14"/>
      <c r="J87" s="37"/>
      <c r="K87" s="37"/>
      <c r="L87" s="37"/>
      <c r="M87" s="37"/>
      <c r="N87" s="37"/>
      <c r="O87" s="37"/>
      <c r="P87" s="37"/>
      <c r="Q87" s="37"/>
      <c r="R87" s="37"/>
      <c r="S87" s="9"/>
      <c r="T87" s="9"/>
      <c r="U87" s="9"/>
      <c r="V87" s="9"/>
      <c r="W87" s="9"/>
      <c r="X87" s="9"/>
      <c r="Y87" s="9"/>
      <c r="Z87" s="9"/>
      <c r="AA87" s="106"/>
    </row>
    <row r="88" spans="1:27" s="107" customFormat="1" ht="21.75">
      <c r="A88" s="102"/>
      <c r="B88" s="14"/>
      <c r="C88" s="72"/>
      <c r="D88" s="14"/>
      <c r="E88" s="14"/>
      <c r="F88" s="72"/>
      <c r="G88" s="73"/>
      <c r="H88" s="14"/>
      <c r="I88" s="14"/>
      <c r="J88" s="37"/>
      <c r="K88" s="37"/>
      <c r="L88" s="37"/>
      <c r="M88" s="37"/>
      <c r="N88" s="37"/>
      <c r="O88" s="37"/>
      <c r="P88" s="37"/>
      <c r="Q88" s="37"/>
      <c r="R88" s="37"/>
      <c r="S88" s="9"/>
      <c r="T88" s="9"/>
      <c r="U88" s="9"/>
      <c r="V88" s="9"/>
      <c r="W88" s="9"/>
      <c r="X88" s="9"/>
      <c r="Y88" s="9"/>
      <c r="Z88" s="9"/>
      <c r="AA88" s="106"/>
    </row>
    <row r="89" spans="1:27" s="107" customFormat="1" ht="21.75">
      <c r="A89" s="9"/>
      <c r="B89" s="9"/>
      <c r="C89" s="84"/>
      <c r="D89" s="9"/>
      <c r="E89" s="9"/>
      <c r="F89" s="84"/>
      <c r="G89" s="84"/>
      <c r="H89" s="9"/>
      <c r="I89" s="14"/>
      <c r="J89" s="37"/>
      <c r="K89" s="37"/>
      <c r="L89" s="37"/>
      <c r="M89" s="37"/>
      <c r="N89" s="37"/>
      <c r="O89" s="37"/>
      <c r="P89" s="37"/>
      <c r="Q89" s="37"/>
      <c r="R89" s="37"/>
      <c r="S89" s="9"/>
      <c r="T89" s="9"/>
      <c r="U89" s="9"/>
      <c r="V89" s="9"/>
      <c r="W89" s="9"/>
      <c r="X89" s="9"/>
      <c r="Y89" s="9"/>
      <c r="Z89" s="9"/>
      <c r="AA89" s="106"/>
    </row>
    <row r="90" spans="1:27" s="107" customFormat="1" ht="21.75">
      <c r="A90" s="9"/>
      <c r="B90" s="9"/>
      <c r="C90" s="84"/>
      <c r="D90" s="9"/>
      <c r="E90" s="9"/>
      <c r="F90" s="84"/>
      <c r="G90" s="84"/>
      <c r="H90" s="9"/>
      <c r="I90" s="14"/>
      <c r="J90" s="37"/>
      <c r="K90" s="37"/>
      <c r="L90" s="37"/>
      <c r="M90" s="37"/>
      <c r="N90" s="37"/>
      <c r="O90" s="37"/>
      <c r="P90" s="37"/>
      <c r="Q90" s="37"/>
      <c r="R90" s="37"/>
      <c r="S90" s="9"/>
      <c r="T90" s="9"/>
      <c r="U90" s="9"/>
      <c r="V90" s="9"/>
      <c r="W90" s="9"/>
      <c r="X90" s="9"/>
      <c r="Y90" s="9"/>
      <c r="Z90" s="9"/>
      <c r="AA90" s="106"/>
    </row>
    <row r="91" spans="1:27" s="107" customFormat="1" ht="21.75">
      <c r="A91" s="9"/>
      <c r="B91" s="9"/>
      <c r="C91" s="84"/>
      <c r="D91" s="9"/>
      <c r="E91" s="9"/>
      <c r="F91" s="84"/>
      <c r="G91" s="84"/>
      <c r="H91" s="9"/>
      <c r="I91" s="14"/>
      <c r="J91" s="37"/>
      <c r="K91" s="37"/>
      <c r="L91" s="37"/>
      <c r="M91" s="37"/>
      <c r="N91" s="37"/>
      <c r="O91" s="37"/>
      <c r="P91" s="37"/>
      <c r="Q91" s="37"/>
      <c r="R91" s="37"/>
      <c r="S91" s="9"/>
      <c r="T91" s="9"/>
      <c r="U91" s="9"/>
      <c r="V91" s="9"/>
      <c r="W91" s="9"/>
      <c r="X91" s="9"/>
      <c r="Y91" s="9"/>
      <c r="Z91" s="9"/>
      <c r="AA91" s="106"/>
    </row>
    <row r="92" spans="1:27" s="107" customFormat="1" ht="21.75">
      <c r="A92" s="9"/>
      <c r="B92" s="9"/>
      <c r="C92" s="84"/>
      <c r="D92" s="9"/>
      <c r="E92" s="9"/>
      <c r="F92" s="84"/>
      <c r="G92" s="84"/>
      <c r="H92" s="9"/>
      <c r="I92" s="14"/>
      <c r="J92" s="37"/>
      <c r="K92" s="37"/>
      <c r="L92" s="37"/>
      <c r="M92" s="37"/>
      <c r="N92" s="37"/>
      <c r="O92" s="37"/>
      <c r="P92" s="37"/>
      <c r="Q92" s="37"/>
      <c r="R92" s="37"/>
      <c r="S92" s="9"/>
      <c r="T92" s="9"/>
      <c r="U92" s="9"/>
      <c r="V92" s="9"/>
      <c r="W92" s="9"/>
      <c r="X92" s="9"/>
      <c r="Y92" s="9"/>
      <c r="Z92" s="9"/>
      <c r="AA92" s="106"/>
    </row>
    <row r="93" spans="1:27" s="107" customFormat="1" ht="21.75">
      <c r="A93" s="9"/>
      <c r="B93" s="9"/>
      <c r="C93" s="84"/>
      <c r="D93" s="9"/>
      <c r="E93" s="9"/>
      <c r="F93" s="84"/>
      <c r="G93" s="84"/>
      <c r="H93" s="9"/>
      <c r="I93" s="14"/>
      <c r="J93" s="37"/>
      <c r="K93" s="37"/>
      <c r="L93" s="37"/>
      <c r="M93" s="37"/>
      <c r="N93" s="37"/>
      <c r="O93" s="37"/>
      <c r="P93" s="37"/>
      <c r="Q93" s="37"/>
      <c r="R93" s="37"/>
      <c r="S93" s="9"/>
      <c r="T93" s="9"/>
      <c r="U93" s="9"/>
      <c r="V93" s="9"/>
      <c r="W93" s="9"/>
      <c r="X93" s="9"/>
      <c r="Y93" s="9"/>
      <c r="Z93" s="9"/>
      <c r="AA93" s="106"/>
    </row>
    <row r="94" spans="1:27" s="107" customFormat="1" ht="21.75">
      <c r="A94" s="9"/>
      <c r="B94" s="9"/>
      <c r="C94" s="84"/>
      <c r="D94" s="9"/>
      <c r="E94" s="9"/>
      <c r="F94" s="84"/>
      <c r="G94" s="84"/>
      <c r="H94" s="9"/>
      <c r="I94" s="14"/>
      <c r="J94" s="37"/>
      <c r="K94" s="37"/>
      <c r="L94" s="37"/>
      <c r="M94" s="37"/>
      <c r="N94" s="37"/>
      <c r="O94" s="37"/>
      <c r="P94" s="37"/>
      <c r="Q94" s="37"/>
      <c r="R94" s="37"/>
      <c r="S94" s="9"/>
      <c r="T94" s="9"/>
      <c r="U94" s="9"/>
      <c r="V94" s="9"/>
      <c r="W94" s="9"/>
      <c r="X94" s="9"/>
      <c r="Y94" s="9"/>
      <c r="Z94" s="9"/>
      <c r="AA94" s="106"/>
    </row>
    <row r="95" spans="1:27" s="107" customFormat="1" ht="21.75">
      <c r="A95" s="9"/>
      <c r="B95" s="9"/>
      <c r="C95" s="84"/>
      <c r="D95" s="9"/>
      <c r="E95" s="9"/>
      <c r="F95" s="84"/>
      <c r="G95" s="84"/>
      <c r="H95" s="9"/>
      <c r="I95" s="14"/>
      <c r="J95" s="37"/>
      <c r="K95" s="37"/>
      <c r="L95" s="37"/>
      <c r="M95" s="37"/>
      <c r="N95" s="37"/>
      <c r="O95" s="37"/>
      <c r="P95" s="37"/>
      <c r="Q95" s="37"/>
      <c r="R95" s="37"/>
      <c r="S95" s="9"/>
      <c r="T95" s="9"/>
      <c r="U95" s="9"/>
      <c r="V95" s="9"/>
      <c r="W95" s="9"/>
      <c r="X95" s="9"/>
      <c r="Y95" s="9"/>
      <c r="Z95" s="9"/>
      <c r="AA95" s="106"/>
    </row>
    <row r="96" spans="1:27" s="107" customFormat="1" ht="21.75">
      <c r="A96" s="9"/>
      <c r="B96" s="9"/>
      <c r="C96" s="84"/>
      <c r="D96" s="9"/>
      <c r="E96" s="9"/>
      <c r="F96" s="84"/>
      <c r="G96" s="84"/>
      <c r="H96" s="9"/>
      <c r="I96" s="14"/>
      <c r="J96" s="37"/>
      <c r="K96" s="37"/>
      <c r="L96" s="37"/>
      <c r="M96" s="37"/>
      <c r="N96" s="37"/>
      <c r="O96" s="37"/>
      <c r="P96" s="37"/>
      <c r="Q96" s="37"/>
      <c r="R96" s="37"/>
      <c r="S96" s="9"/>
      <c r="T96" s="9"/>
      <c r="U96" s="9"/>
      <c r="V96" s="9"/>
      <c r="W96" s="9"/>
      <c r="X96" s="9"/>
      <c r="Y96" s="9"/>
      <c r="Z96" s="9"/>
      <c r="AA96" s="106"/>
    </row>
    <row r="97" spans="1:27" s="107" customFormat="1" ht="21.75">
      <c r="A97" s="9"/>
      <c r="B97" s="9"/>
      <c r="C97" s="84"/>
      <c r="D97" s="9"/>
      <c r="E97" s="9"/>
      <c r="F97" s="84"/>
      <c r="G97" s="84"/>
      <c r="H97" s="9"/>
      <c r="I97" s="14"/>
      <c r="J97" s="37"/>
      <c r="K97" s="37"/>
      <c r="L97" s="37"/>
      <c r="M97" s="37"/>
      <c r="N97" s="37"/>
      <c r="O97" s="37"/>
      <c r="P97" s="37"/>
      <c r="Q97" s="37"/>
      <c r="R97" s="37"/>
      <c r="S97" s="9"/>
      <c r="T97" s="9"/>
      <c r="U97" s="9"/>
      <c r="V97" s="9"/>
      <c r="W97" s="9"/>
      <c r="X97" s="9"/>
      <c r="Y97" s="9"/>
      <c r="Z97" s="9"/>
      <c r="AA97" s="106"/>
    </row>
    <row r="98" spans="1:27" s="107" customFormat="1" ht="21.75">
      <c r="A98" s="9"/>
      <c r="B98" s="9"/>
      <c r="C98" s="84"/>
      <c r="D98" s="9"/>
      <c r="E98" s="9"/>
      <c r="F98" s="84"/>
      <c r="G98" s="84"/>
      <c r="H98" s="9"/>
      <c r="I98" s="14"/>
      <c r="J98" s="37"/>
      <c r="K98" s="37"/>
      <c r="L98" s="37"/>
      <c r="M98" s="37"/>
      <c r="N98" s="37"/>
      <c r="O98" s="37"/>
      <c r="P98" s="37"/>
      <c r="Q98" s="37"/>
      <c r="R98" s="37"/>
      <c r="S98" s="9"/>
      <c r="T98" s="9"/>
      <c r="U98" s="9"/>
      <c r="V98" s="9"/>
      <c r="W98" s="9"/>
      <c r="X98" s="9"/>
      <c r="Y98" s="9"/>
      <c r="Z98" s="9"/>
      <c r="AA98" s="106"/>
    </row>
    <row r="99" spans="1:27" s="107" customFormat="1" ht="21.75">
      <c r="A99" s="9"/>
      <c r="B99" s="9"/>
      <c r="C99" s="84"/>
      <c r="D99" s="9"/>
      <c r="E99" s="9"/>
      <c r="F99" s="84"/>
      <c r="G99" s="84"/>
      <c r="H99" s="9"/>
      <c r="I99" s="14"/>
      <c r="J99" s="37"/>
      <c r="K99" s="37"/>
      <c r="L99" s="37"/>
      <c r="M99" s="37"/>
      <c r="N99" s="37"/>
      <c r="O99" s="37"/>
      <c r="P99" s="37"/>
      <c r="Q99" s="37"/>
      <c r="R99" s="37"/>
      <c r="S99" s="9"/>
      <c r="T99" s="9"/>
      <c r="U99" s="9"/>
      <c r="V99" s="9"/>
      <c r="W99" s="9"/>
      <c r="X99" s="9"/>
      <c r="Y99" s="9"/>
      <c r="Z99" s="9"/>
      <c r="AA99" s="106"/>
    </row>
    <row r="100" spans="1:27" s="107" customFormat="1" ht="21.75">
      <c r="A100" s="9"/>
      <c r="B100" s="9"/>
      <c r="C100" s="84"/>
      <c r="D100" s="9"/>
      <c r="E100" s="9"/>
      <c r="F100" s="84"/>
      <c r="G100" s="84"/>
      <c r="H100" s="9"/>
      <c r="I100" s="14"/>
      <c r="J100" s="37"/>
      <c r="K100" s="37"/>
      <c r="L100" s="37"/>
      <c r="M100" s="37"/>
      <c r="N100" s="37"/>
      <c r="O100" s="37"/>
      <c r="P100" s="37"/>
      <c r="Q100" s="37"/>
      <c r="R100" s="37"/>
      <c r="S100" s="9"/>
      <c r="T100" s="9"/>
      <c r="U100" s="9"/>
      <c r="V100" s="9"/>
      <c r="W100" s="9"/>
      <c r="X100" s="9"/>
      <c r="Y100" s="9"/>
      <c r="Z100" s="9"/>
      <c r="AA100" s="106"/>
    </row>
    <row r="101" spans="1:27" s="107" customFormat="1" ht="21.75">
      <c r="A101" s="9"/>
      <c r="B101" s="9"/>
      <c r="C101" s="84"/>
      <c r="D101" s="9"/>
      <c r="E101" s="9"/>
      <c r="F101" s="84"/>
      <c r="G101" s="84"/>
      <c r="H101" s="9"/>
      <c r="I101" s="14"/>
      <c r="J101" s="37"/>
      <c r="K101" s="37"/>
      <c r="L101" s="37"/>
      <c r="M101" s="37"/>
      <c r="N101" s="37"/>
      <c r="O101" s="37"/>
      <c r="P101" s="37"/>
      <c r="Q101" s="37"/>
      <c r="R101" s="37"/>
      <c r="S101" s="9"/>
      <c r="T101" s="9"/>
      <c r="U101" s="9"/>
      <c r="V101" s="9"/>
      <c r="W101" s="9"/>
      <c r="X101" s="9"/>
      <c r="Y101" s="9"/>
      <c r="Z101" s="9"/>
      <c r="AA101" s="106"/>
    </row>
    <row r="102" spans="1:27" s="107" customFormat="1" ht="21.75">
      <c r="A102" s="9"/>
      <c r="B102" s="9"/>
      <c r="C102" s="84"/>
      <c r="D102" s="9"/>
      <c r="E102" s="9"/>
      <c r="F102" s="84"/>
      <c r="G102" s="84"/>
      <c r="H102" s="9"/>
      <c r="I102" s="14"/>
      <c r="J102" s="37"/>
      <c r="K102" s="37"/>
      <c r="L102" s="37"/>
      <c r="M102" s="37"/>
      <c r="N102" s="37"/>
      <c r="O102" s="37"/>
      <c r="P102" s="37"/>
      <c r="Q102" s="37"/>
      <c r="R102" s="37"/>
      <c r="S102" s="9"/>
      <c r="T102" s="9"/>
      <c r="U102" s="9"/>
      <c r="V102" s="9"/>
      <c r="W102" s="9"/>
      <c r="X102" s="9"/>
      <c r="Y102" s="9"/>
      <c r="Z102" s="9"/>
      <c r="AA102" s="106"/>
    </row>
    <row r="103" spans="1:27" s="107" customFormat="1" ht="21.75">
      <c r="A103" s="9"/>
      <c r="B103" s="9"/>
      <c r="C103" s="84"/>
      <c r="D103" s="9"/>
      <c r="E103" s="9"/>
      <c r="F103" s="84"/>
      <c r="G103" s="84"/>
      <c r="H103" s="9"/>
      <c r="I103" s="14"/>
      <c r="J103" s="37"/>
      <c r="K103" s="37"/>
      <c r="L103" s="37"/>
      <c r="M103" s="37"/>
      <c r="N103" s="37"/>
      <c r="O103" s="37"/>
      <c r="P103" s="37"/>
      <c r="Q103" s="37"/>
      <c r="R103" s="37"/>
      <c r="S103" s="9"/>
      <c r="T103" s="9"/>
      <c r="U103" s="9"/>
      <c r="V103" s="9"/>
      <c r="W103" s="9"/>
      <c r="X103" s="9"/>
      <c r="Y103" s="9"/>
      <c r="Z103" s="9"/>
      <c r="AA103" s="106"/>
    </row>
    <row r="104" spans="1:27" s="107" customFormat="1" ht="21.75">
      <c r="A104" s="9"/>
      <c r="B104" s="9"/>
      <c r="C104" s="84"/>
      <c r="D104" s="9"/>
      <c r="E104" s="9"/>
      <c r="F104" s="84"/>
      <c r="G104" s="84"/>
      <c r="H104" s="9"/>
      <c r="I104" s="14"/>
      <c r="J104" s="37"/>
      <c r="K104" s="37"/>
      <c r="L104" s="37"/>
      <c r="M104" s="37"/>
      <c r="N104" s="37"/>
      <c r="O104" s="37"/>
      <c r="P104" s="37"/>
      <c r="Q104" s="37"/>
      <c r="R104" s="37"/>
      <c r="S104" s="9"/>
      <c r="T104" s="9"/>
      <c r="U104" s="9"/>
      <c r="V104" s="9"/>
      <c r="W104" s="9"/>
      <c r="X104" s="9"/>
      <c r="Y104" s="9"/>
      <c r="Z104" s="9"/>
      <c r="AA104" s="106"/>
    </row>
    <row r="105" spans="1:27" s="107" customFormat="1" ht="21.75">
      <c r="A105" s="9"/>
      <c r="B105" s="9"/>
      <c r="C105" s="84"/>
      <c r="D105" s="9"/>
      <c r="E105" s="9"/>
      <c r="F105" s="84"/>
      <c r="G105" s="84"/>
      <c r="H105" s="9"/>
      <c r="I105" s="14"/>
      <c r="J105" s="37"/>
      <c r="K105" s="37"/>
      <c r="L105" s="37"/>
      <c r="M105" s="37"/>
      <c r="N105" s="37"/>
      <c r="O105" s="37"/>
      <c r="P105" s="37"/>
      <c r="Q105" s="37"/>
      <c r="R105" s="37"/>
      <c r="S105" s="9"/>
      <c r="T105" s="9"/>
      <c r="U105" s="9"/>
      <c r="V105" s="9"/>
      <c r="W105" s="9"/>
      <c r="X105" s="9"/>
      <c r="Y105" s="9"/>
      <c r="Z105" s="9"/>
      <c r="AA105" s="106"/>
    </row>
    <row r="106" spans="1:27" s="107" customFormat="1" ht="21.75">
      <c r="A106" s="9"/>
      <c r="B106" s="9"/>
      <c r="C106" s="84"/>
      <c r="D106" s="9"/>
      <c r="E106" s="9"/>
      <c r="F106" s="84"/>
      <c r="G106" s="84"/>
      <c r="H106" s="9"/>
      <c r="I106" s="14"/>
      <c r="J106" s="37"/>
      <c r="K106" s="37"/>
      <c r="L106" s="37"/>
      <c r="M106" s="37"/>
      <c r="N106" s="37"/>
      <c r="O106" s="37"/>
      <c r="P106" s="37"/>
      <c r="Q106" s="37"/>
      <c r="R106" s="37"/>
      <c r="S106" s="9"/>
      <c r="T106" s="9"/>
      <c r="U106" s="9"/>
      <c r="V106" s="9"/>
      <c r="W106" s="9"/>
      <c r="X106" s="9"/>
      <c r="Y106" s="9"/>
      <c r="Z106" s="9"/>
      <c r="AA106" s="106"/>
    </row>
    <row r="107" spans="1:27" s="107" customFormat="1" ht="21.75">
      <c r="A107" s="9"/>
      <c r="B107" s="9"/>
      <c r="C107" s="84"/>
      <c r="D107" s="9"/>
      <c r="E107" s="9"/>
      <c r="F107" s="84"/>
      <c r="G107" s="84"/>
      <c r="H107" s="9"/>
      <c r="I107" s="14"/>
      <c r="J107" s="37"/>
      <c r="K107" s="37"/>
      <c r="L107" s="37"/>
      <c r="M107" s="37"/>
      <c r="N107" s="37"/>
      <c r="O107" s="37"/>
      <c r="P107" s="37"/>
      <c r="Q107" s="37"/>
      <c r="R107" s="37"/>
      <c r="S107" s="9"/>
      <c r="T107" s="9"/>
      <c r="U107" s="9"/>
      <c r="V107" s="9"/>
      <c r="W107" s="9"/>
      <c r="X107" s="9"/>
      <c r="Y107" s="9"/>
      <c r="Z107" s="9"/>
      <c r="AA107" s="106"/>
    </row>
    <row r="108" spans="1:27" s="107" customFormat="1" ht="21.75">
      <c r="A108" s="9"/>
      <c r="B108" s="9"/>
      <c r="C108" s="84"/>
      <c r="D108" s="9"/>
      <c r="E108" s="9"/>
      <c r="F108" s="84"/>
      <c r="G108" s="84"/>
      <c r="H108" s="9"/>
      <c r="I108" s="14"/>
      <c r="J108" s="37"/>
      <c r="K108" s="37"/>
      <c r="L108" s="37"/>
      <c r="M108" s="37"/>
      <c r="N108" s="37"/>
      <c r="O108" s="37"/>
      <c r="P108" s="37"/>
      <c r="Q108" s="37"/>
      <c r="R108" s="37"/>
      <c r="S108" s="9"/>
      <c r="T108" s="9"/>
      <c r="U108" s="9"/>
      <c r="V108" s="9"/>
      <c r="W108" s="9"/>
      <c r="X108" s="9"/>
      <c r="Y108" s="9"/>
      <c r="Z108" s="9"/>
      <c r="AA108" s="106"/>
    </row>
    <row r="109" spans="1:27" s="107" customFormat="1" ht="21.75">
      <c r="A109" s="9"/>
      <c r="B109" s="9"/>
      <c r="C109" s="84"/>
      <c r="D109" s="9"/>
      <c r="E109" s="9"/>
      <c r="F109" s="84"/>
      <c r="G109" s="84"/>
      <c r="H109" s="9"/>
      <c r="I109" s="14"/>
      <c r="J109" s="37"/>
      <c r="K109" s="37"/>
      <c r="L109" s="37"/>
      <c r="M109" s="37"/>
      <c r="N109" s="37"/>
      <c r="O109" s="37"/>
      <c r="P109" s="37"/>
      <c r="Q109" s="37"/>
      <c r="R109" s="37"/>
      <c r="S109" s="9"/>
      <c r="T109" s="9"/>
      <c r="U109" s="9"/>
      <c r="V109" s="9"/>
      <c r="W109" s="9"/>
      <c r="X109" s="9"/>
      <c r="Y109" s="9"/>
      <c r="Z109" s="9"/>
      <c r="AA109" s="106"/>
    </row>
    <row r="110" spans="1:27" s="107" customFormat="1" ht="21.75">
      <c r="A110" s="9"/>
      <c r="B110" s="9"/>
      <c r="C110" s="84"/>
      <c r="D110" s="9"/>
      <c r="E110" s="9"/>
      <c r="F110" s="84"/>
      <c r="G110" s="84"/>
      <c r="H110" s="9"/>
      <c r="I110" s="14"/>
      <c r="J110" s="37"/>
      <c r="K110" s="37"/>
      <c r="L110" s="37"/>
      <c r="M110" s="37"/>
      <c r="N110" s="37"/>
      <c r="O110" s="37"/>
      <c r="P110" s="37"/>
      <c r="Q110" s="37"/>
      <c r="R110" s="37"/>
      <c r="S110" s="9"/>
      <c r="T110" s="9"/>
      <c r="U110" s="9"/>
      <c r="V110" s="9"/>
      <c r="W110" s="9"/>
      <c r="X110" s="9"/>
      <c r="Y110" s="9"/>
      <c r="Z110" s="9"/>
      <c r="AA110" s="106"/>
    </row>
    <row r="111" spans="1:27" s="107" customFormat="1" ht="21.75">
      <c r="A111" s="9"/>
      <c r="B111" s="9"/>
      <c r="C111" s="84"/>
      <c r="D111" s="9"/>
      <c r="E111" s="9"/>
      <c r="F111" s="84"/>
      <c r="G111" s="84"/>
      <c r="H111" s="9"/>
      <c r="I111" s="14"/>
      <c r="J111" s="37"/>
      <c r="K111" s="37"/>
      <c r="L111" s="37"/>
      <c r="M111" s="37"/>
      <c r="N111" s="37"/>
      <c r="O111" s="37"/>
      <c r="P111" s="37"/>
      <c r="Q111" s="37"/>
      <c r="R111" s="37"/>
      <c r="S111" s="9"/>
      <c r="T111" s="9"/>
      <c r="U111" s="9"/>
      <c r="V111" s="9"/>
      <c r="W111" s="9"/>
      <c r="X111" s="9"/>
      <c r="Y111" s="9"/>
      <c r="Z111" s="9"/>
      <c r="AA111" s="106"/>
    </row>
    <row r="112" spans="1:27" s="107" customFormat="1" ht="21.75">
      <c r="A112" s="9"/>
      <c r="B112" s="9"/>
      <c r="C112" s="84"/>
      <c r="D112" s="9"/>
      <c r="E112" s="9"/>
      <c r="F112" s="84"/>
      <c r="G112" s="84"/>
      <c r="H112" s="9"/>
      <c r="I112" s="14"/>
      <c r="J112" s="37"/>
      <c r="K112" s="37"/>
      <c r="L112" s="37"/>
      <c r="M112" s="37"/>
      <c r="N112" s="37"/>
      <c r="O112" s="37"/>
      <c r="P112" s="37"/>
      <c r="Q112" s="37"/>
      <c r="R112" s="37"/>
      <c r="S112" s="9"/>
      <c r="T112" s="9"/>
      <c r="U112" s="9"/>
      <c r="V112" s="9"/>
      <c r="W112" s="9"/>
      <c r="X112" s="9"/>
      <c r="Y112" s="9"/>
      <c r="Z112" s="9"/>
      <c r="AA112" s="106"/>
    </row>
    <row r="113" spans="1:27" s="109" customFormat="1" ht="21.75">
      <c r="A113" s="9"/>
      <c r="B113" s="9"/>
      <c r="C113" s="84"/>
      <c r="D113" s="9"/>
      <c r="E113" s="9"/>
      <c r="F113" s="84"/>
      <c r="G113" s="84"/>
      <c r="H113" s="9"/>
      <c r="I113" s="14"/>
      <c r="J113" s="37"/>
      <c r="K113" s="37"/>
      <c r="L113" s="37"/>
      <c r="M113" s="37"/>
      <c r="N113" s="37"/>
      <c r="O113" s="37"/>
      <c r="P113" s="37"/>
      <c r="Q113" s="37"/>
      <c r="R113" s="37"/>
      <c r="S113" s="9"/>
      <c r="T113" s="9"/>
      <c r="U113" s="9"/>
      <c r="V113" s="9"/>
      <c r="W113" s="9"/>
      <c r="X113" s="9"/>
      <c r="Y113" s="9"/>
      <c r="Z113" s="9"/>
      <c r="AA113" s="108"/>
    </row>
    <row r="114" spans="1:26" ht="21.75">
      <c r="A114" s="9"/>
      <c r="B114" s="9"/>
      <c r="C114" s="84"/>
      <c r="D114" s="9"/>
      <c r="E114" s="9"/>
      <c r="F114" s="84"/>
      <c r="G114" s="84"/>
      <c r="H114" s="9"/>
      <c r="I114" s="14"/>
      <c r="J114" s="37"/>
      <c r="K114" s="37"/>
      <c r="L114" s="37"/>
      <c r="M114" s="37"/>
      <c r="N114" s="37"/>
      <c r="O114" s="37"/>
      <c r="P114" s="37"/>
      <c r="Q114" s="37"/>
      <c r="R114" s="37"/>
      <c r="S114" s="9"/>
      <c r="T114" s="9"/>
      <c r="U114" s="9"/>
      <c r="V114" s="9"/>
      <c r="W114" s="9"/>
      <c r="X114" s="9"/>
      <c r="Y114" s="9"/>
      <c r="Z114" s="9"/>
    </row>
    <row r="115" spans="10:26" ht="21.75">
      <c r="J115" s="37"/>
      <c r="K115" s="37"/>
      <c r="L115" s="37"/>
      <c r="M115" s="37"/>
      <c r="N115" s="37"/>
      <c r="O115" s="37"/>
      <c r="P115" s="37"/>
      <c r="Q115" s="37"/>
      <c r="R115" s="37"/>
      <c r="S115" s="9"/>
      <c r="T115" s="9"/>
      <c r="U115" s="9"/>
      <c r="V115" s="9"/>
      <c r="W115" s="9"/>
      <c r="X115" s="9"/>
      <c r="Y115" s="9"/>
      <c r="Z115" s="9"/>
    </row>
    <row r="116" spans="10:26" ht="21.75">
      <c r="J116" s="37"/>
      <c r="K116" s="37"/>
      <c r="L116" s="37"/>
      <c r="M116" s="37"/>
      <c r="N116" s="37"/>
      <c r="O116" s="37"/>
      <c r="P116" s="37"/>
      <c r="Q116" s="37"/>
      <c r="R116" s="37"/>
      <c r="S116" s="9"/>
      <c r="T116" s="9"/>
      <c r="U116" s="9"/>
      <c r="V116" s="9"/>
      <c r="W116" s="9"/>
      <c r="X116" s="9"/>
      <c r="Y116" s="9"/>
      <c r="Z116" s="9"/>
    </row>
    <row r="117" spans="10:26" ht="21.75">
      <c r="J117" s="37"/>
      <c r="K117" s="37"/>
      <c r="L117" s="37"/>
      <c r="M117" s="37"/>
      <c r="N117" s="37"/>
      <c r="O117" s="37"/>
      <c r="P117" s="37"/>
      <c r="Q117" s="37"/>
      <c r="R117" s="37"/>
      <c r="S117" s="9"/>
      <c r="T117" s="9"/>
      <c r="U117" s="9"/>
      <c r="V117" s="9"/>
      <c r="W117" s="9"/>
      <c r="X117" s="9"/>
      <c r="Y117" s="9"/>
      <c r="Z117" s="9"/>
    </row>
    <row r="118" spans="10:26" ht="21.75">
      <c r="J118" s="37"/>
      <c r="K118" s="37"/>
      <c r="L118" s="37"/>
      <c r="M118" s="37"/>
      <c r="N118" s="37"/>
      <c r="O118" s="37"/>
      <c r="P118" s="37"/>
      <c r="Q118" s="37"/>
      <c r="R118" s="37"/>
      <c r="S118" s="9"/>
      <c r="T118" s="9"/>
      <c r="U118" s="9"/>
      <c r="V118" s="9"/>
      <c r="W118" s="9"/>
      <c r="X118" s="9"/>
      <c r="Y118" s="9"/>
      <c r="Z118" s="9"/>
    </row>
    <row r="119" spans="10:26" ht="21.75">
      <c r="J119" s="37"/>
      <c r="K119" s="37"/>
      <c r="L119" s="37"/>
      <c r="M119" s="37"/>
      <c r="N119" s="37"/>
      <c r="O119" s="37"/>
      <c r="P119" s="37"/>
      <c r="Q119" s="37"/>
      <c r="R119" s="37"/>
      <c r="S119" s="9"/>
      <c r="T119" s="9"/>
      <c r="U119" s="9"/>
      <c r="V119" s="9"/>
      <c r="W119" s="9"/>
      <c r="X119" s="9"/>
      <c r="Y119" s="9"/>
      <c r="Z119" s="9"/>
    </row>
    <row r="120" spans="10:26" ht="21.75">
      <c r="J120" s="37"/>
      <c r="K120" s="37"/>
      <c r="L120" s="37"/>
      <c r="M120" s="37"/>
      <c r="N120" s="37"/>
      <c r="O120" s="37"/>
      <c r="P120" s="37"/>
      <c r="Q120" s="37"/>
      <c r="R120" s="37"/>
      <c r="S120" s="9"/>
      <c r="T120" s="9"/>
      <c r="U120" s="9"/>
      <c r="V120" s="9"/>
      <c r="W120" s="9"/>
      <c r="X120" s="9"/>
      <c r="Y120" s="9"/>
      <c r="Z120" s="9"/>
    </row>
    <row r="121" spans="10:26" ht="21.75">
      <c r="J121" s="37"/>
      <c r="K121" s="37"/>
      <c r="L121" s="37"/>
      <c r="M121" s="37"/>
      <c r="N121" s="37"/>
      <c r="O121" s="37"/>
      <c r="P121" s="37"/>
      <c r="Q121" s="37"/>
      <c r="R121" s="37"/>
      <c r="S121" s="9"/>
      <c r="T121" s="9"/>
      <c r="U121" s="9"/>
      <c r="V121" s="9"/>
      <c r="W121" s="9"/>
      <c r="X121" s="9"/>
      <c r="Y121" s="9"/>
      <c r="Z121" s="9"/>
    </row>
    <row r="122" spans="10:26" ht="21.75">
      <c r="J122" s="37"/>
      <c r="K122" s="37"/>
      <c r="L122" s="37"/>
      <c r="M122" s="37"/>
      <c r="N122" s="37"/>
      <c r="O122" s="37"/>
      <c r="P122" s="37"/>
      <c r="Q122" s="37"/>
      <c r="R122" s="37"/>
      <c r="S122" s="9"/>
      <c r="T122" s="9"/>
      <c r="U122" s="9"/>
      <c r="V122" s="9"/>
      <c r="W122" s="9"/>
      <c r="X122" s="9"/>
      <c r="Y122" s="9"/>
      <c r="Z122" s="9"/>
    </row>
    <row r="123" spans="10:26" ht="21.75">
      <c r="J123" s="38"/>
      <c r="K123" s="38"/>
      <c r="L123" s="38"/>
      <c r="M123" s="38"/>
      <c r="N123" s="38"/>
      <c r="O123" s="38"/>
      <c r="P123" s="38"/>
      <c r="Q123" s="38"/>
      <c r="R123" s="38"/>
      <c r="S123" s="9"/>
      <c r="T123" s="9"/>
      <c r="U123" s="9"/>
      <c r="V123" s="9"/>
      <c r="W123" s="9"/>
      <c r="X123" s="9"/>
      <c r="Y123" s="9"/>
      <c r="Z123" s="9"/>
    </row>
    <row r="124" spans="10:26" ht="21.75">
      <c r="J124" s="38"/>
      <c r="K124" s="38"/>
      <c r="L124" s="38"/>
      <c r="M124" s="38"/>
      <c r="N124" s="38"/>
      <c r="O124" s="38"/>
      <c r="P124" s="38"/>
      <c r="Q124" s="38"/>
      <c r="R124" s="38"/>
      <c r="S124" s="9"/>
      <c r="T124" s="9"/>
      <c r="U124" s="9"/>
      <c r="V124" s="9"/>
      <c r="W124" s="9"/>
      <c r="X124" s="9"/>
      <c r="Y124" s="9"/>
      <c r="Z124" s="9"/>
    </row>
    <row r="125" spans="19:26" ht="21.75">
      <c r="S125" s="9"/>
      <c r="T125" s="9"/>
      <c r="U125" s="9"/>
      <c r="V125" s="9"/>
      <c r="W125" s="9"/>
      <c r="X125" s="9"/>
      <c r="Y125" s="9"/>
      <c r="Z125" s="9"/>
    </row>
    <row r="126" spans="19:26" ht="21.75">
      <c r="S126" s="9"/>
      <c r="T126" s="9"/>
      <c r="U126" s="9"/>
      <c r="V126" s="9"/>
      <c r="W126" s="9"/>
      <c r="X126" s="9"/>
      <c r="Y126" s="9"/>
      <c r="Z126" s="9"/>
    </row>
    <row r="127" spans="19:26" ht="21.75">
      <c r="S127" s="9"/>
      <c r="T127" s="9"/>
      <c r="U127" s="9"/>
      <c r="V127" s="9"/>
      <c r="W127" s="9"/>
      <c r="X127" s="9"/>
      <c r="Y127" s="9"/>
      <c r="Z127" s="9"/>
    </row>
    <row r="128" spans="19:26" ht="21.75">
      <c r="S128" s="9"/>
      <c r="T128" s="9"/>
      <c r="U128" s="9"/>
      <c r="V128" s="9"/>
      <c r="W128" s="9"/>
      <c r="X128" s="9"/>
      <c r="Y128" s="9"/>
      <c r="Z128" s="9"/>
    </row>
    <row r="129" spans="19:26" ht="21.75">
      <c r="S129" s="9"/>
      <c r="T129" s="9"/>
      <c r="U129" s="9"/>
      <c r="V129" s="9"/>
      <c r="W129" s="9"/>
      <c r="X129" s="9"/>
      <c r="Y129" s="9"/>
      <c r="Z129" s="9"/>
    </row>
    <row r="130" spans="19:26" ht="21.75">
      <c r="S130" s="9"/>
      <c r="T130" s="9"/>
      <c r="U130" s="9"/>
      <c r="V130" s="9"/>
      <c r="W130" s="9"/>
      <c r="X130" s="9"/>
      <c r="Y130" s="9"/>
      <c r="Z130" s="9"/>
    </row>
    <row r="131" spans="19:26" ht="21.75">
      <c r="S131" s="9"/>
      <c r="T131" s="9"/>
      <c r="U131" s="9"/>
      <c r="V131" s="9"/>
      <c r="W131" s="9"/>
      <c r="X131" s="9"/>
      <c r="Y131" s="9"/>
      <c r="Z131" s="9"/>
    </row>
    <row r="132" spans="19:26" ht="21.75">
      <c r="S132" s="9"/>
      <c r="T132" s="9"/>
      <c r="U132" s="9"/>
      <c r="V132" s="9"/>
      <c r="W132" s="9"/>
      <c r="X132" s="9"/>
      <c r="Y132" s="9"/>
      <c r="Z132" s="9"/>
    </row>
    <row r="133" spans="19:26" ht="21.75">
      <c r="S133" s="9"/>
      <c r="T133" s="9"/>
      <c r="U133" s="9"/>
      <c r="V133" s="9"/>
      <c r="W133" s="9"/>
      <c r="X133" s="9"/>
      <c r="Y133" s="9"/>
      <c r="Z133" s="9"/>
    </row>
    <row r="134" spans="19:26" ht="21.75">
      <c r="S134" s="9"/>
      <c r="T134" s="9"/>
      <c r="U134" s="9"/>
      <c r="V134" s="9"/>
      <c r="W134" s="9"/>
      <c r="X134" s="9"/>
      <c r="Y134" s="9"/>
      <c r="Z134" s="9"/>
    </row>
    <row r="135" spans="19:26" ht="21.75">
      <c r="S135" s="9"/>
      <c r="T135" s="9"/>
      <c r="U135" s="9"/>
      <c r="V135" s="9"/>
      <c r="W135" s="9"/>
      <c r="X135" s="9"/>
      <c r="Y135" s="9"/>
      <c r="Z135" s="9"/>
    </row>
    <row r="136" spans="19:26" ht="21.75">
      <c r="S136" s="9"/>
      <c r="T136" s="9"/>
      <c r="U136" s="9"/>
      <c r="V136" s="9"/>
      <c r="W136" s="9"/>
      <c r="X136" s="9"/>
      <c r="Y136" s="9"/>
      <c r="Z136" s="9"/>
    </row>
    <row r="137" spans="19:26" ht="21.75">
      <c r="S137" s="9"/>
      <c r="T137" s="9"/>
      <c r="U137" s="9"/>
      <c r="V137" s="9"/>
      <c r="W137" s="9"/>
      <c r="X137" s="9"/>
      <c r="Y137" s="9"/>
      <c r="Z137" s="9"/>
    </row>
    <row r="138" spans="19:26" ht="21.75">
      <c r="S138" s="9"/>
      <c r="T138" s="9"/>
      <c r="U138" s="9"/>
      <c r="V138" s="9"/>
      <c r="W138" s="9"/>
      <c r="X138" s="9"/>
      <c r="Y138" s="9"/>
      <c r="Z138" s="9"/>
    </row>
    <row r="139" spans="19:26" ht="21.75">
      <c r="S139" s="9"/>
      <c r="T139" s="9"/>
      <c r="U139" s="9"/>
      <c r="V139" s="9"/>
      <c r="W139" s="9"/>
      <c r="X139" s="9"/>
      <c r="Y139" s="9"/>
      <c r="Z139" s="9"/>
    </row>
    <row r="140" spans="19:26" ht="21.75">
      <c r="S140" s="9"/>
      <c r="T140" s="9"/>
      <c r="U140" s="9"/>
      <c r="V140" s="9"/>
      <c r="W140" s="9"/>
      <c r="X140" s="9"/>
      <c r="Y140" s="9"/>
      <c r="Z140" s="9"/>
    </row>
    <row r="141" spans="19:26" ht="21.75">
      <c r="S141" s="9"/>
      <c r="T141" s="9"/>
      <c r="U141" s="9"/>
      <c r="V141" s="9"/>
      <c r="W141" s="9"/>
      <c r="X141" s="9"/>
      <c r="Y141" s="9"/>
      <c r="Z141" s="9"/>
    </row>
    <row r="142" spans="19:26" ht="21.75">
      <c r="S142" s="9"/>
      <c r="T142" s="9"/>
      <c r="U142" s="9"/>
      <c r="V142" s="9"/>
      <c r="W142" s="9"/>
      <c r="X142" s="9"/>
      <c r="Y142" s="9"/>
      <c r="Z142" s="9"/>
    </row>
    <row r="143" spans="19:26" ht="21.75">
      <c r="S143" s="9"/>
      <c r="T143" s="9"/>
      <c r="U143" s="9"/>
      <c r="V143" s="9"/>
      <c r="W143" s="9"/>
      <c r="X143" s="9"/>
      <c r="Y143" s="9"/>
      <c r="Z143" s="9"/>
    </row>
    <row r="144" spans="19:26" ht="21.75">
      <c r="S144" s="9"/>
      <c r="T144" s="9"/>
      <c r="U144" s="9"/>
      <c r="V144" s="9"/>
      <c r="W144" s="9"/>
      <c r="X144" s="9"/>
      <c r="Y144" s="9"/>
      <c r="Z144" s="9"/>
    </row>
    <row r="145" spans="19:26" ht="21.75">
      <c r="S145" s="9"/>
      <c r="T145" s="9"/>
      <c r="U145" s="9"/>
      <c r="V145" s="9"/>
      <c r="W145" s="9"/>
      <c r="X145" s="9"/>
      <c r="Y145" s="9"/>
      <c r="Z145" s="9"/>
    </row>
    <row r="146" spans="19:26" ht="21.75">
      <c r="S146" s="9"/>
      <c r="T146" s="9"/>
      <c r="U146" s="9"/>
      <c r="V146" s="9"/>
      <c r="W146" s="9"/>
      <c r="X146" s="9"/>
      <c r="Y146" s="9"/>
      <c r="Z146" s="9"/>
    </row>
    <row r="147" spans="19:26" ht="21.75">
      <c r="S147" s="9"/>
      <c r="T147" s="9"/>
      <c r="U147" s="9"/>
      <c r="V147" s="9"/>
      <c r="W147" s="9"/>
      <c r="X147" s="9"/>
      <c r="Y147" s="9"/>
      <c r="Z147" s="9"/>
    </row>
    <row r="148" spans="19:26" ht="21.75">
      <c r="S148" s="9"/>
      <c r="T148" s="9"/>
      <c r="U148" s="9"/>
      <c r="V148" s="9"/>
      <c r="W148" s="9"/>
      <c r="X148" s="9"/>
      <c r="Y148" s="9"/>
      <c r="Z148" s="9"/>
    </row>
    <row r="149" spans="19:26" ht="21.75">
      <c r="S149" s="9"/>
      <c r="T149" s="9"/>
      <c r="U149" s="9"/>
      <c r="V149" s="9"/>
      <c r="W149" s="9"/>
      <c r="X149" s="9"/>
      <c r="Y149" s="9"/>
      <c r="Z149" s="9"/>
    </row>
    <row r="150" spans="19:26" ht="21.75">
      <c r="S150" s="9"/>
      <c r="T150" s="9"/>
      <c r="U150" s="9"/>
      <c r="V150" s="9"/>
      <c r="W150" s="9"/>
      <c r="X150" s="9"/>
      <c r="Y150" s="9"/>
      <c r="Z150" s="9"/>
    </row>
    <row r="151" spans="19:26" ht="21.75">
      <c r="S151" s="9"/>
      <c r="T151" s="9"/>
      <c r="U151" s="9"/>
      <c r="V151" s="9"/>
      <c r="W151" s="9"/>
      <c r="X151" s="9"/>
      <c r="Y151" s="9"/>
      <c r="Z151" s="9"/>
    </row>
    <row r="152" spans="19:26" ht="21.75">
      <c r="S152" s="9"/>
      <c r="T152" s="9"/>
      <c r="U152" s="9"/>
      <c r="V152" s="9"/>
      <c r="W152" s="9"/>
      <c r="X152" s="9"/>
      <c r="Y152" s="9"/>
      <c r="Z152" s="9"/>
    </row>
    <row r="153" spans="10:18" ht="21.75"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0:18" ht="21.75"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0:18" ht="21.75"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0:18" ht="21.75"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0:18" ht="21.75"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0:18" ht="21.75"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0:18" ht="21.75"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0:18" ht="21.75"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0:18" ht="21.75"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0:18" ht="21.75"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0:18" ht="21.75"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0:18" ht="21.75"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0:18" ht="21.75"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0:18" ht="21.75"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0:18" ht="21.75"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0:18" ht="21.75"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0:18" ht="21.75"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0:18" ht="21.75"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0:18" ht="21.75"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0:18" ht="21.75"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0:18" ht="21.75"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0:18" ht="21.75"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0:18" ht="21.75"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0:18" ht="21.75"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0:18" ht="21.75"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0:18" ht="21.75"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0:18" ht="21.75"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0:18" ht="21.75"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0:18" ht="21.75"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0:18" ht="21.75"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0:18" ht="21.75"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0:18" ht="21.75"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0:18" ht="21.75"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0:18" ht="21.75"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0:18" ht="21.75"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0:18" ht="21.75"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0:18" ht="21.75"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0:18" ht="21.75"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0:18" ht="21.75"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0:18" ht="21.75"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0:18" ht="21.75"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10:18" ht="21.75"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10:18" ht="21.75"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10:18" ht="21.75"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0:18" ht="21.75"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10:18" ht="21.75"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0:18" ht="21.75"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0:18" ht="21.75"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0:18" ht="21.75"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0:18" ht="21.75"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0:18" ht="21.75"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0:18" ht="21.75"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0:18" ht="21.75">
      <c r="J205" s="38"/>
      <c r="K205" s="38"/>
      <c r="L205" s="38"/>
      <c r="M205" s="38"/>
      <c r="N205" s="38"/>
      <c r="O205" s="38"/>
      <c r="P205" s="38"/>
      <c r="Q205" s="38"/>
      <c r="R205" s="38"/>
    </row>
  </sheetData>
  <sheetProtection/>
  <mergeCells count="4">
    <mergeCell ref="A4:I4"/>
    <mergeCell ref="A8:A9"/>
    <mergeCell ref="I8:I9"/>
    <mergeCell ref="A37:I37"/>
  </mergeCells>
  <printOptions horizontalCentered="1"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NAT</cp:lastModifiedBy>
  <cp:lastPrinted>2016-04-22T03:17:26Z</cp:lastPrinted>
  <dcterms:created xsi:type="dcterms:W3CDTF">2003-05-27T07:11:22Z</dcterms:created>
  <dcterms:modified xsi:type="dcterms:W3CDTF">2016-04-22T04:01:29Z</dcterms:modified>
  <cp:category/>
  <cp:version/>
  <cp:contentType/>
  <cp:contentStatus/>
</cp:coreProperties>
</file>